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2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drawings/drawing3.xml" ContentType="application/vnd.openxmlformats-officedocument.drawing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drawings/drawing4.xml" ContentType="application/vnd.openxmlformats-officedocument.drawing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drawings/drawing5.xml" ContentType="application/vnd.openxmlformats-officedocument.drawing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drawings/drawing6.xml" ContentType="application/vnd.openxmlformats-officedocument.drawing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drawings/drawing7.xml" ContentType="application/vnd.openxmlformats-officedocument.drawing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trlProps/ctrlProp700.xml" ContentType="application/vnd.ms-excel.controlproperties+xml"/>
  <Override PartName="/xl/ctrlProps/ctrlProp701.xml" ContentType="application/vnd.ms-excel.controlproperties+xml"/>
  <Override PartName="/xl/ctrlProps/ctrlProp702.xml" ContentType="application/vnd.ms-excel.controlproperties+xml"/>
  <Override PartName="/xl/ctrlProps/ctrlProp703.xml" ContentType="application/vnd.ms-excel.controlproperties+xml"/>
  <Override PartName="/xl/ctrlProps/ctrlProp704.xml" ContentType="application/vnd.ms-excel.controlproperties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ctrlProps/ctrlProp708.xml" ContentType="application/vnd.ms-excel.controlproperties+xml"/>
  <Override PartName="/xl/ctrlProps/ctrlProp709.xml" ContentType="application/vnd.ms-excel.controlproperties+xml"/>
  <Override PartName="/xl/ctrlProps/ctrlProp710.xml" ContentType="application/vnd.ms-excel.controlproperties+xml"/>
  <Override PartName="/xl/ctrlProps/ctrlProp711.xml" ContentType="application/vnd.ms-excel.controlproperties+xml"/>
  <Override PartName="/xl/ctrlProps/ctrlProp712.xml" ContentType="application/vnd.ms-excel.controlproperties+xml"/>
  <Override PartName="/xl/ctrlProps/ctrlProp713.xml" ContentType="application/vnd.ms-excel.controlproperties+xml"/>
  <Override PartName="/xl/ctrlProps/ctrlProp714.xml" ContentType="application/vnd.ms-excel.controlproperties+xml"/>
  <Override PartName="/xl/ctrlProps/ctrlProp715.xml" ContentType="application/vnd.ms-excel.controlproperties+xml"/>
  <Override PartName="/xl/ctrlProps/ctrlProp716.xml" ContentType="application/vnd.ms-excel.controlproperties+xml"/>
  <Override PartName="/xl/ctrlProps/ctrlProp717.xml" ContentType="application/vnd.ms-excel.controlproperties+xml"/>
  <Override PartName="/xl/ctrlProps/ctrlProp718.xml" ContentType="application/vnd.ms-excel.controlproperties+xml"/>
  <Override PartName="/xl/ctrlProps/ctrlProp719.xml" ContentType="application/vnd.ms-excel.controlproperties+xml"/>
  <Override PartName="/xl/ctrlProps/ctrlProp720.xml" ContentType="application/vnd.ms-excel.controlproperties+xml"/>
  <Override PartName="/xl/ctrlProps/ctrlProp721.xml" ContentType="application/vnd.ms-excel.controlproperties+xml"/>
  <Override PartName="/xl/ctrlProps/ctrlProp722.xml" ContentType="application/vnd.ms-excel.controlproperties+xml"/>
  <Override PartName="/xl/ctrlProps/ctrlProp723.xml" ContentType="application/vnd.ms-excel.controlproperties+xml"/>
  <Override PartName="/xl/ctrlProps/ctrlProp724.xml" ContentType="application/vnd.ms-excel.controlproperties+xml"/>
  <Override PartName="/xl/ctrlProps/ctrlProp725.xml" ContentType="application/vnd.ms-excel.controlproperties+xml"/>
  <Override PartName="/xl/ctrlProps/ctrlProp726.xml" ContentType="application/vnd.ms-excel.controlproperties+xml"/>
  <Override PartName="/xl/ctrlProps/ctrlProp727.xml" ContentType="application/vnd.ms-excel.controlproperties+xml"/>
  <Override PartName="/xl/ctrlProps/ctrlProp728.xml" ContentType="application/vnd.ms-excel.controlproperties+xml"/>
  <Override PartName="/xl/ctrlProps/ctrlProp729.xml" ContentType="application/vnd.ms-excel.controlproperties+xml"/>
  <Override PartName="/xl/ctrlProps/ctrlProp730.xml" ContentType="application/vnd.ms-excel.controlproperties+xml"/>
  <Override PartName="/xl/ctrlProps/ctrlProp731.xml" ContentType="application/vnd.ms-excel.controlproperties+xml"/>
  <Override PartName="/xl/ctrlProps/ctrlProp732.xml" ContentType="application/vnd.ms-excel.controlproperties+xml"/>
  <Override PartName="/xl/ctrlProps/ctrlProp733.xml" ContentType="application/vnd.ms-excel.controlproperties+xml"/>
  <Override PartName="/xl/ctrlProps/ctrlProp734.xml" ContentType="application/vnd.ms-excel.controlproperties+xml"/>
  <Override PartName="/xl/ctrlProps/ctrlProp735.xml" ContentType="application/vnd.ms-excel.controlproperties+xml"/>
  <Override PartName="/xl/ctrlProps/ctrlProp736.xml" ContentType="application/vnd.ms-excel.controlproperties+xml"/>
  <Override PartName="/xl/ctrlProps/ctrlProp737.xml" ContentType="application/vnd.ms-excel.controlproperties+xml"/>
  <Override PartName="/xl/ctrlProps/ctrlProp738.xml" ContentType="application/vnd.ms-excel.controlproperties+xml"/>
  <Override PartName="/xl/ctrlProps/ctrlProp739.xml" ContentType="application/vnd.ms-excel.controlproperties+xml"/>
  <Override PartName="/xl/ctrlProps/ctrlProp740.xml" ContentType="application/vnd.ms-excel.controlproperties+xml"/>
  <Override PartName="/xl/ctrlProps/ctrlProp741.xml" ContentType="application/vnd.ms-excel.controlproperties+xml"/>
  <Override PartName="/xl/ctrlProps/ctrlProp742.xml" ContentType="application/vnd.ms-excel.controlproperties+xml"/>
  <Override PartName="/xl/ctrlProps/ctrlProp743.xml" ContentType="application/vnd.ms-excel.controlproperties+xml"/>
  <Override PartName="/xl/ctrlProps/ctrlProp744.xml" ContentType="application/vnd.ms-excel.controlproperties+xml"/>
  <Override PartName="/xl/ctrlProps/ctrlProp745.xml" ContentType="application/vnd.ms-excel.controlproperties+xml"/>
  <Override PartName="/xl/ctrlProps/ctrlProp746.xml" ContentType="application/vnd.ms-excel.controlproperties+xml"/>
  <Override PartName="/xl/ctrlProps/ctrlProp747.xml" ContentType="application/vnd.ms-excel.controlproperties+xml"/>
  <Override PartName="/xl/ctrlProps/ctrlProp748.xml" ContentType="application/vnd.ms-excel.controlproperties+xml"/>
  <Override PartName="/xl/ctrlProps/ctrlProp749.xml" ContentType="application/vnd.ms-excel.controlproperties+xml"/>
  <Override PartName="/xl/ctrlProps/ctrlProp750.xml" ContentType="application/vnd.ms-excel.controlproperties+xml"/>
  <Override PartName="/xl/ctrlProps/ctrlProp751.xml" ContentType="application/vnd.ms-excel.controlproperties+xml"/>
  <Override PartName="/xl/ctrlProps/ctrlProp752.xml" ContentType="application/vnd.ms-excel.controlproperties+xml"/>
  <Override PartName="/xl/ctrlProps/ctrlProp753.xml" ContentType="application/vnd.ms-excel.controlproperties+xml"/>
  <Override PartName="/xl/ctrlProps/ctrlProp754.xml" ContentType="application/vnd.ms-excel.controlproperties+xml"/>
  <Override PartName="/xl/ctrlProps/ctrlProp755.xml" ContentType="application/vnd.ms-excel.controlproperties+xml"/>
  <Override PartName="/xl/ctrlProps/ctrlProp756.xml" ContentType="application/vnd.ms-excel.controlproperties+xml"/>
  <Override PartName="/xl/ctrlProps/ctrlProp757.xml" ContentType="application/vnd.ms-excel.controlproperties+xml"/>
  <Override PartName="/xl/ctrlProps/ctrlProp758.xml" ContentType="application/vnd.ms-excel.controlproperties+xml"/>
  <Override PartName="/xl/ctrlProps/ctrlProp759.xml" ContentType="application/vnd.ms-excel.controlproperties+xml"/>
  <Override PartName="/xl/ctrlProps/ctrlProp760.xml" ContentType="application/vnd.ms-excel.controlproperties+xml"/>
  <Override PartName="/xl/ctrlProps/ctrlProp761.xml" ContentType="application/vnd.ms-excel.controlproperties+xml"/>
  <Override PartName="/xl/ctrlProps/ctrlProp762.xml" ContentType="application/vnd.ms-excel.controlproperties+xml"/>
  <Override PartName="/xl/ctrlProps/ctrlProp763.xml" ContentType="application/vnd.ms-excel.controlproperties+xml"/>
  <Override PartName="/xl/ctrlProps/ctrlProp764.xml" ContentType="application/vnd.ms-excel.controlproperties+xml"/>
  <Override PartName="/xl/ctrlProps/ctrlProp765.xml" ContentType="application/vnd.ms-excel.controlproperties+xml"/>
  <Override PartName="/xl/ctrlProps/ctrlProp766.xml" ContentType="application/vnd.ms-excel.controlproperties+xml"/>
  <Override PartName="/xl/ctrlProps/ctrlProp767.xml" ContentType="application/vnd.ms-excel.controlproperties+xml"/>
  <Override PartName="/xl/ctrlProps/ctrlProp768.xml" ContentType="application/vnd.ms-excel.controlproperties+xml"/>
  <Override PartName="/xl/ctrlProps/ctrlProp769.xml" ContentType="application/vnd.ms-excel.controlproperties+xml"/>
  <Override PartName="/xl/ctrlProps/ctrlProp770.xml" ContentType="application/vnd.ms-excel.controlproperties+xml"/>
  <Override PartName="/xl/ctrlProps/ctrlProp771.xml" ContentType="application/vnd.ms-excel.controlproperties+xml"/>
  <Override PartName="/xl/ctrlProps/ctrlProp772.xml" ContentType="application/vnd.ms-excel.controlproperties+xml"/>
  <Override PartName="/xl/ctrlProps/ctrlProp773.xml" ContentType="application/vnd.ms-excel.controlproperties+xml"/>
  <Override PartName="/xl/ctrlProps/ctrlProp774.xml" ContentType="application/vnd.ms-excel.controlproperties+xml"/>
  <Override PartName="/xl/ctrlProps/ctrlProp775.xml" ContentType="application/vnd.ms-excel.controlproperties+xml"/>
  <Override PartName="/xl/ctrlProps/ctrlProp776.xml" ContentType="application/vnd.ms-excel.controlproperties+xml"/>
  <Override PartName="/xl/ctrlProps/ctrlProp777.xml" ContentType="application/vnd.ms-excel.controlproperties+xml"/>
  <Override PartName="/xl/ctrlProps/ctrlProp778.xml" ContentType="application/vnd.ms-excel.controlproperties+xml"/>
  <Override PartName="/xl/ctrlProps/ctrlProp779.xml" ContentType="application/vnd.ms-excel.controlproperties+xml"/>
  <Override PartName="/xl/ctrlProps/ctrlProp780.xml" ContentType="application/vnd.ms-excel.controlproperties+xml"/>
  <Override PartName="/xl/ctrlProps/ctrlProp781.xml" ContentType="application/vnd.ms-excel.controlproperties+xml"/>
  <Override PartName="/xl/ctrlProps/ctrlProp782.xml" ContentType="application/vnd.ms-excel.controlproperties+xml"/>
  <Override PartName="/xl/ctrlProps/ctrlProp783.xml" ContentType="application/vnd.ms-excel.controlproperties+xml"/>
  <Override PartName="/xl/ctrlProps/ctrlProp784.xml" ContentType="application/vnd.ms-excel.controlproperties+xml"/>
  <Override PartName="/xl/ctrlProps/ctrlProp785.xml" ContentType="application/vnd.ms-excel.controlproperties+xml"/>
  <Override PartName="/xl/ctrlProps/ctrlProp786.xml" ContentType="application/vnd.ms-excel.controlproperties+xml"/>
  <Override PartName="/xl/ctrlProps/ctrlProp787.xml" ContentType="application/vnd.ms-excel.controlproperties+xml"/>
  <Override PartName="/xl/ctrlProps/ctrlProp788.xml" ContentType="application/vnd.ms-excel.controlproperties+xml"/>
  <Override PartName="/xl/ctrlProps/ctrlProp789.xml" ContentType="application/vnd.ms-excel.controlproperties+xml"/>
  <Override PartName="/xl/ctrlProps/ctrlProp790.xml" ContentType="application/vnd.ms-excel.controlproperties+xml"/>
  <Override PartName="/xl/ctrlProps/ctrlProp791.xml" ContentType="application/vnd.ms-excel.controlproperties+xml"/>
  <Override PartName="/xl/ctrlProps/ctrlProp792.xml" ContentType="application/vnd.ms-excel.controlproperties+xml"/>
  <Override PartName="/xl/ctrlProps/ctrlProp793.xml" ContentType="application/vnd.ms-excel.controlproperties+xml"/>
  <Override PartName="/xl/ctrlProps/ctrlProp794.xml" ContentType="application/vnd.ms-excel.controlproperties+xml"/>
  <Override PartName="/xl/ctrlProps/ctrlProp795.xml" ContentType="application/vnd.ms-excel.controlproperties+xml"/>
  <Override PartName="/xl/ctrlProps/ctrlProp796.xml" ContentType="application/vnd.ms-excel.controlproperties+xml"/>
  <Override PartName="/xl/ctrlProps/ctrlProp797.xml" ContentType="application/vnd.ms-excel.controlproperties+xml"/>
  <Override PartName="/xl/ctrlProps/ctrlProp798.xml" ContentType="application/vnd.ms-excel.controlproperties+xml"/>
  <Override PartName="/xl/ctrlProps/ctrlProp799.xml" ContentType="application/vnd.ms-excel.controlproperties+xml"/>
  <Override PartName="/xl/ctrlProps/ctrlProp800.xml" ContentType="application/vnd.ms-excel.controlproperties+xml"/>
  <Override PartName="/xl/ctrlProps/ctrlProp801.xml" ContentType="application/vnd.ms-excel.controlproperties+xml"/>
  <Override PartName="/xl/ctrlProps/ctrlProp802.xml" ContentType="application/vnd.ms-excel.controlproperties+xml"/>
  <Override PartName="/xl/ctrlProps/ctrlProp803.xml" ContentType="application/vnd.ms-excel.controlproperties+xml"/>
  <Override PartName="/xl/ctrlProps/ctrlProp804.xml" ContentType="application/vnd.ms-excel.controlproperties+xml"/>
  <Override PartName="/xl/ctrlProps/ctrlProp805.xml" ContentType="application/vnd.ms-excel.controlproperties+xml"/>
  <Override PartName="/xl/ctrlProps/ctrlProp806.xml" ContentType="application/vnd.ms-excel.controlproperties+xml"/>
  <Override PartName="/xl/ctrlProps/ctrlProp807.xml" ContentType="application/vnd.ms-excel.controlproperties+xml"/>
  <Override PartName="/xl/ctrlProps/ctrlProp808.xml" ContentType="application/vnd.ms-excel.controlproperties+xml"/>
  <Override PartName="/xl/ctrlProps/ctrlProp809.xml" ContentType="application/vnd.ms-excel.controlproperties+xml"/>
  <Override PartName="/xl/ctrlProps/ctrlProp810.xml" ContentType="application/vnd.ms-excel.controlproperties+xml"/>
  <Override PartName="/xl/ctrlProps/ctrlProp811.xml" ContentType="application/vnd.ms-excel.controlproperties+xml"/>
  <Override PartName="/xl/ctrlProps/ctrlProp812.xml" ContentType="application/vnd.ms-excel.controlproperties+xml"/>
  <Override PartName="/xl/ctrlProps/ctrlProp813.xml" ContentType="application/vnd.ms-excel.controlproperties+xml"/>
  <Override PartName="/xl/ctrlProps/ctrlProp814.xml" ContentType="application/vnd.ms-excel.controlproperties+xml"/>
  <Override PartName="/xl/ctrlProps/ctrlProp815.xml" ContentType="application/vnd.ms-excel.controlproperties+xml"/>
  <Override PartName="/xl/ctrlProps/ctrlProp816.xml" ContentType="application/vnd.ms-excel.controlproperties+xml"/>
  <Override PartName="/xl/ctrlProps/ctrlProp817.xml" ContentType="application/vnd.ms-excel.controlproperties+xml"/>
  <Override PartName="/xl/ctrlProps/ctrlProp818.xml" ContentType="application/vnd.ms-excel.controlproperties+xml"/>
  <Override PartName="/xl/ctrlProps/ctrlProp819.xml" ContentType="application/vnd.ms-excel.controlproperties+xml"/>
  <Override PartName="/xl/ctrlProps/ctrlProp820.xml" ContentType="application/vnd.ms-excel.controlproperties+xml"/>
  <Override PartName="/xl/drawings/drawing8.xml" ContentType="application/vnd.openxmlformats-officedocument.drawing+xml"/>
  <Override PartName="/xl/ctrlProps/ctrlProp821.xml" ContentType="application/vnd.ms-excel.controlproperties+xml"/>
  <Override PartName="/xl/ctrlProps/ctrlProp822.xml" ContentType="application/vnd.ms-excel.controlproperties+xml"/>
  <Override PartName="/xl/ctrlProps/ctrlProp823.xml" ContentType="application/vnd.ms-excel.controlproperties+xml"/>
  <Override PartName="/xl/ctrlProps/ctrlProp824.xml" ContentType="application/vnd.ms-excel.controlproperties+xml"/>
  <Override PartName="/xl/ctrlProps/ctrlProp825.xml" ContentType="application/vnd.ms-excel.controlproperties+xml"/>
  <Override PartName="/xl/ctrlProps/ctrlProp826.xml" ContentType="application/vnd.ms-excel.controlproperties+xml"/>
  <Override PartName="/xl/ctrlProps/ctrlProp827.xml" ContentType="application/vnd.ms-excel.controlproperties+xml"/>
  <Override PartName="/xl/ctrlProps/ctrlProp828.xml" ContentType="application/vnd.ms-excel.controlproperties+xml"/>
  <Override PartName="/xl/ctrlProps/ctrlProp829.xml" ContentType="application/vnd.ms-excel.controlproperties+xml"/>
  <Override PartName="/xl/ctrlProps/ctrlProp830.xml" ContentType="application/vnd.ms-excel.controlproperties+xml"/>
  <Override PartName="/xl/ctrlProps/ctrlProp831.xml" ContentType="application/vnd.ms-excel.controlproperties+xml"/>
  <Override PartName="/xl/ctrlProps/ctrlProp832.xml" ContentType="application/vnd.ms-excel.controlproperties+xml"/>
  <Override PartName="/xl/ctrlProps/ctrlProp833.xml" ContentType="application/vnd.ms-excel.controlproperties+xml"/>
  <Override PartName="/xl/ctrlProps/ctrlProp834.xml" ContentType="application/vnd.ms-excel.controlproperties+xml"/>
  <Override PartName="/xl/ctrlProps/ctrlProp835.xml" ContentType="application/vnd.ms-excel.controlproperties+xml"/>
  <Override PartName="/xl/ctrlProps/ctrlProp836.xml" ContentType="application/vnd.ms-excel.controlproperties+xml"/>
  <Override PartName="/xl/ctrlProps/ctrlProp837.xml" ContentType="application/vnd.ms-excel.controlproperties+xml"/>
  <Override PartName="/xl/ctrlProps/ctrlProp838.xml" ContentType="application/vnd.ms-excel.controlproperties+xml"/>
  <Override PartName="/xl/ctrlProps/ctrlProp839.xml" ContentType="application/vnd.ms-excel.controlproperties+xml"/>
  <Override PartName="/xl/ctrlProps/ctrlProp840.xml" ContentType="application/vnd.ms-excel.controlproperties+xml"/>
  <Override PartName="/xl/ctrlProps/ctrlProp841.xml" ContentType="application/vnd.ms-excel.controlproperties+xml"/>
  <Override PartName="/xl/ctrlProps/ctrlProp842.xml" ContentType="application/vnd.ms-excel.controlproperties+xml"/>
  <Override PartName="/xl/ctrlProps/ctrlProp843.xml" ContentType="application/vnd.ms-excel.controlproperties+xml"/>
  <Override PartName="/xl/ctrlProps/ctrlProp844.xml" ContentType="application/vnd.ms-excel.controlproperties+xml"/>
  <Override PartName="/xl/ctrlProps/ctrlProp845.xml" ContentType="application/vnd.ms-excel.controlproperties+xml"/>
  <Override PartName="/xl/ctrlProps/ctrlProp846.xml" ContentType="application/vnd.ms-excel.controlproperties+xml"/>
  <Override PartName="/xl/ctrlProps/ctrlProp847.xml" ContentType="application/vnd.ms-excel.controlproperties+xml"/>
  <Override PartName="/xl/ctrlProps/ctrlProp848.xml" ContentType="application/vnd.ms-excel.controlproperties+xml"/>
  <Override PartName="/xl/ctrlProps/ctrlProp849.xml" ContentType="application/vnd.ms-excel.controlproperties+xml"/>
  <Override PartName="/xl/ctrlProps/ctrlProp850.xml" ContentType="application/vnd.ms-excel.controlproperties+xml"/>
  <Override PartName="/xl/ctrlProps/ctrlProp851.xml" ContentType="application/vnd.ms-excel.controlproperties+xml"/>
  <Override PartName="/xl/ctrlProps/ctrlProp852.xml" ContentType="application/vnd.ms-excel.controlproperties+xml"/>
  <Override PartName="/xl/ctrlProps/ctrlProp853.xml" ContentType="application/vnd.ms-excel.controlproperties+xml"/>
  <Override PartName="/xl/ctrlProps/ctrlProp854.xml" ContentType="application/vnd.ms-excel.controlproperties+xml"/>
  <Override PartName="/xl/ctrlProps/ctrlProp855.xml" ContentType="application/vnd.ms-excel.controlproperties+xml"/>
  <Override PartName="/xl/ctrlProps/ctrlProp856.xml" ContentType="application/vnd.ms-excel.controlproperties+xml"/>
  <Override PartName="/xl/ctrlProps/ctrlProp857.xml" ContentType="application/vnd.ms-excel.controlproperties+xml"/>
  <Override PartName="/xl/ctrlProps/ctrlProp858.xml" ContentType="application/vnd.ms-excel.controlproperties+xml"/>
  <Override PartName="/xl/ctrlProps/ctrlProp859.xml" ContentType="application/vnd.ms-excel.controlproperties+xml"/>
  <Override PartName="/xl/ctrlProps/ctrlProp860.xml" ContentType="application/vnd.ms-excel.controlproperties+xml"/>
  <Override PartName="/xl/ctrlProps/ctrlProp861.xml" ContentType="application/vnd.ms-excel.controlproperties+xml"/>
  <Override PartName="/xl/ctrlProps/ctrlProp862.xml" ContentType="application/vnd.ms-excel.controlproperties+xml"/>
  <Override PartName="/xl/ctrlProps/ctrlProp863.xml" ContentType="application/vnd.ms-excel.controlproperties+xml"/>
  <Override PartName="/xl/ctrlProps/ctrlProp864.xml" ContentType="application/vnd.ms-excel.controlproperties+xml"/>
  <Override PartName="/xl/ctrlProps/ctrlProp865.xml" ContentType="application/vnd.ms-excel.controlproperties+xml"/>
  <Override PartName="/xl/ctrlProps/ctrlProp866.xml" ContentType="application/vnd.ms-excel.controlproperties+xml"/>
  <Override PartName="/xl/ctrlProps/ctrlProp867.xml" ContentType="application/vnd.ms-excel.controlproperties+xml"/>
  <Override PartName="/xl/ctrlProps/ctrlProp868.xml" ContentType="application/vnd.ms-excel.controlproperties+xml"/>
  <Override PartName="/xl/ctrlProps/ctrlProp869.xml" ContentType="application/vnd.ms-excel.controlproperties+xml"/>
  <Override PartName="/xl/ctrlProps/ctrlProp870.xml" ContentType="application/vnd.ms-excel.controlproperties+xml"/>
  <Override PartName="/xl/ctrlProps/ctrlProp871.xml" ContentType="application/vnd.ms-excel.controlproperties+xml"/>
  <Override PartName="/xl/ctrlProps/ctrlProp872.xml" ContentType="application/vnd.ms-excel.controlproperties+xml"/>
  <Override PartName="/xl/ctrlProps/ctrlProp873.xml" ContentType="application/vnd.ms-excel.controlproperties+xml"/>
  <Override PartName="/xl/ctrlProps/ctrlProp874.xml" ContentType="application/vnd.ms-excel.controlproperties+xml"/>
  <Override PartName="/xl/ctrlProps/ctrlProp875.xml" ContentType="application/vnd.ms-excel.controlproperties+xml"/>
  <Override PartName="/xl/ctrlProps/ctrlProp876.xml" ContentType="application/vnd.ms-excel.controlproperties+xml"/>
  <Override PartName="/xl/ctrlProps/ctrlProp877.xml" ContentType="application/vnd.ms-excel.controlproperties+xml"/>
  <Override PartName="/xl/ctrlProps/ctrlProp878.xml" ContentType="application/vnd.ms-excel.controlproperties+xml"/>
  <Override PartName="/xl/ctrlProps/ctrlProp879.xml" ContentType="application/vnd.ms-excel.controlproperties+xml"/>
  <Override PartName="/xl/ctrlProps/ctrlProp880.xml" ContentType="application/vnd.ms-excel.controlproperties+xml"/>
  <Override PartName="/xl/ctrlProps/ctrlProp881.xml" ContentType="application/vnd.ms-excel.controlproperties+xml"/>
  <Override PartName="/xl/ctrlProps/ctrlProp882.xml" ContentType="application/vnd.ms-excel.controlproperties+xml"/>
  <Override PartName="/xl/ctrlProps/ctrlProp883.xml" ContentType="application/vnd.ms-excel.controlproperties+xml"/>
  <Override PartName="/xl/ctrlProps/ctrlProp884.xml" ContentType="application/vnd.ms-excel.controlproperties+xml"/>
  <Override PartName="/xl/ctrlProps/ctrlProp885.xml" ContentType="application/vnd.ms-excel.controlproperties+xml"/>
  <Override PartName="/xl/ctrlProps/ctrlProp886.xml" ContentType="application/vnd.ms-excel.controlproperties+xml"/>
  <Override PartName="/xl/ctrlProps/ctrlProp887.xml" ContentType="application/vnd.ms-excel.controlproperties+xml"/>
  <Override PartName="/xl/ctrlProps/ctrlProp888.xml" ContentType="application/vnd.ms-excel.controlproperties+xml"/>
  <Override PartName="/xl/ctrlProps/ctrlProp889.xml" ContentType="application/vnd.ms-excel.controlproperties+xml"/>
  <Override PartName="/xl/ctrlProps/ctrlProp890.xml" ContentType="application/vnd.ms-excel.controlproperties+xml"/>
  <Override PartName="/xl/ctrlProps/ctrlProp891.xml" ContentType="application/vnd.ms-excel.controlproperties+xml"/>
  <Override PartName="/xl/ctrlProps/ctrlProp892.xml" ContentType="application/vnd.ms-excel.controlproperties+xml"/>
  <Override PartName="/xl/ctrlProps/ctrlProp893.xml" ContentType="application/vnd.ms-excel.controlproperties+xml"/>
  <Override PartName="/xl/ctrlProps/ctrlProp894.xml" ContentType="application/vnd.ms-excel.controlproperties+xml"/>
  <Override PartName="/xl/ctrlProps/ctrlProp895.xml" ContentType="application/vnd.ms-excel.controlproperties+xml"/>
  <Override PartName="/xl/ctrlProps/ctrlProp896.xml" ContentType="application/vnd.ms-excel.controlproperties+xml"/>
  <Override PartName="/xl/ctrlProps/ctrlProp897.xml" ContentType="application/vnd.ms-excel.controlproperties+xml"/>
  <Override PartName="/xl/ctrlProps/ctrlProp898.xml" ContentType="application/vnd.ms-excel.controlproperties+xml"/>
  <Override PartName="/xl/ctrlProps/ctrlProp899.xml" ContentType="application/vnd.ms-excel.controlproperties+xml"/>
  <Override PartName="/xl/ctrlProps/ctrlProp900.xml" ContentType="application/vnd.ms-excel.controlproperties+xml"/>
  <Override PartName="/xl/ctrlProps/ctrlProp901.xml" ContentType="application/vnd.ms-excel.controlproperties+xml"/>
  <Override PartName="/xl/ctrlProps/ctrlProp902.xml" ContentType="application/vnd.ms-excel.controlproperties+xml"/>
  <Override PartName="/xl/ctrlProps/ctrlProp903.xml" ContentType="application/vnd.ms-excel.controlproperties+xml"/>
  <Override PartName="/xl/ctrlProps/ctrlProp904.xml" ContentType="application/vnd.ms-excel.controlproperties+xml"/>
  <Override PartName="/xl/ctrlProps/ctrlProp905.xml" ContentType="application/vnd.ms-excel.controlproperties+xml"/>
  <Override PartName="/xl/ctrlProps/ctrlProp906.xml" ContentType="application/vnd.ms-excel.controlproperties+xml"/>
  <Override PartName="/xl/ctrlProps/ctrlProp907.xml" ContentType="application/vnd.ms-excel.controlproperties+xml"/>
  <Override PartName="/xl/ctrlProps/ctrlProp908.xml" ContentType="application/vnd.ms-excel.controlproperties+xml"/>
  <Override PartName="/xl/ctrlProps/ctrlProp909.xml" ContentType="application/vnd.ms-excel.controlproperties+xml"/>
  <Override PartName="/xl/ctrlProps/ctrlProp910.xml" ContentType="application/vnd.ms-excel.controlproperties+xml"/>
  <Override PartName="/xl/ctrlProps/ctrlProp911.xml" ContentType="application/vnd.ms-excel.controlproperties+xml"/>
  <Override PartName="/xl/ctrlProps/ctrlProp912.xml" ContentType="application/vnd.ms-excel.controlproperties+xml"/>
  <Override PartName="/xl/ctrlProps/ctrlProp913.xml" ContentType="application/vnd.ms-excel.controlproperties+xml"/>
  <Override PartName="/xl/ctrlProps/ctrlProp914.xml" ContentType="application/vnd.ms-excel.controlproperties+xml"/>
  <Override PartName="/xl/ctrlProps/ctrlProp915.xml" ContentType="application/vnd.ms-excel.controlproperties+xml"/>
  <Override PartName="/xl/ctrlProps/ctrlProp916.xml" ContentType="application/vnd.ms-excel.controlproperties+xml"/>
  <Override PartName="/xl/ctrlProps/ctrlProp917.xml" ContentType="application/vnd.ms-excel.controlproperties+xml"/>
  <Override PartName="/xl/ctrlProps/ctrlProp918.xml" ContentType="application/vnd.ms-excel.controlproperties+xml"/>
  <Override PartName="/xl/ctrlProps/ctrlProp919.xml" ContentType="application/vnd.ms-excel.controlproperties+xml"/>
  <Override PartName="/xl/ctrlProps/ctrlProp920.xml" ContentType="application/vnd.ms-excel.controlproperties+xml"/>
  <Override PartName="/xl/ctrlProps/ctrlProp921.xml" ContentType="application/vnd.ms-excel.controlproperties+xml"/>
  <Override PartName="/xl/ctrlProps/ctrlProp922.xml" ContentType="application/vnd.ms-excel.controlproperties+xml"/>
  <Override PartName="/xl/ctrlProps/ctrlProp923.xml" ContentType="application/vnd.ms-excel.controlproperties+xml"/>
  <Override PartName="/xl/ctrlProps/ctrlProp924.xml" ContentType="application/vnd.ms-excel.controlproperties+xml"/>
  <Override PartName="/xl/ctrlProps/ctrlProp925.xml" ContentType="application/vnd.ms-excel.controlproperties+xml"/>
  <Override PartName="/xl/ctrlProps/ctrlProp926.xml" ContentType="application/vnd.ms-excel.controlproperties+xml"/>
  <Override PartName="/xl/ctrlProps/ctrlProp927.xml" ContentType="application/vnd.ms-excel.controlproperties+xml"/>
  <Override PartName="/xl/ctrlProps/ctrlProp928.xml" ContentType="application/vnd.ms-excel.controlproperties+xml"/>
  <Override PartName="/xl/ctrlProps/ctrlProp929.xml" ContentType="application/vnd.ms-excel.controlproperties+xml"/>
  <Override PartName="/xl/ctrlProps/ctrlProp930.xml" ContentType="application/vnd.ms-excel.controlproperties+xml"/>
  <Override PartName="/xl/ctrlProps/ctrlProp931.xml" ContentType="application/vnd.ms-excel.controlproperties+xml"/>
  <Override PartName="/xl/ctrlProps/ctrlProp932.xml" ContentType="application/vnd.ms-excel.controlproperties+xml"/>
  <Override PartName="/xl/ctrlProps/ctrlProp933.xml" ContentType="application/vnd.ms-excel.controlproperties+xml"/>
  <Override PartName="/xl/ctrlProps/ctrlProp934.xml" ContentType="application/vnd.ms-excel.controlproperties+xml"/>
  <Override PartName="/xl/ctrlProps/ctrlProp935.xml" ContentType="application/vnd.ms-excel.controlproperties+xml"/>
  <Override PartName="/xl/ctrlProps/ctrlProp936.xml" ContentType="application/vnd.ms-excel.controlproperties+xml"/>
  <Override PartName="/xl/ctrlProps/ctrlProp937.xml" ContentType="application/vnd.ms-excel.controlproperties+xml"/>
  <Override PartName="/xl/ctrlProps/ctrlProp938.xml" ContentType="application/vnd.ms-excel.controlproperties+xml"/>
  <Override PartName="/xl/ctrlProps/ctrlProp939.xml" ContentType="application/vnd.ms-excel.controlproperties+xml"/>
  <Override PartName="/xl/ctrlProps/ctrlProp940.xml" ContentType="application/vnd.ms-excel.controlproperties+xml"/>
  <Override PartName="/xl/ctrlProps/ctrlProp941.xml" ContentType="application/vnd.ms-excel.controlproperties+xml"/>
  <Override PartName="/xl/ctrlProps/ctrlProp942.xml" ContentType="application/vnd.ms-excel.controlproperties+xml"/>
  <Override PartName="/xl/ctrlProps/ctrlProp943.xml" ContentType="application/vnd.ms-excel.controlproperties+xml"/>
  <Override PartName="/xl/ctrlProps/ctrlProp944.xml" ContentType="application/vnd.ms-excel.controlproperties+xml"/>
  <Override PartName="/xl/ctrlProps/ctrlProp945.xml" ContentType="application/vnd.ms-excel.controlproperties+xml"/>
  <Override PartName="/xl/ctrlProps/ctrlProp946.xml" ContentType="application/vnd.ms-excel.controlproperties+xml"/>
  <Override PartName="/xl/ctrlProps/ctrlProp947.xml" ContentType="application/vnd.ms-excel.controlproperties+xml"/>
  <Override PartName="/xl/ctrlProps/ctrlProp948.xml" ContentType="application/vnd.ms-excel.controlproperties+xml"/>
  <Override PartName="/xl/ctrlProps/ctrlProp949.xml" ContentType="application/vnd.ms-excel.controlproperties+xml"/>
  <Override PartName="/xl/ctrlProps/ctrlProp950.xml" ContentType="application/vnd.ms-excel.controlproperties+xml"/>
  <Override PartName="/xl/ctrlProps/ctrlProp951.xml" ContentType="application/vnd.ms-excel.controlproperties+xml"/>
  <Override PartName="/xl/ctrlProps/ctrlProp952.xml" ContentType="application/vnd.ms-excel.controlproperties+xml"/>
  <Override PartName="/xl/ctrlProps/ctrlProp953.xml" ContentType="application/vnd.ms-excel.controlproperties+xml"/>
  <Override PartName="/xl/ctrlProps/ctrlProp954.xml" ContentType="application/vnd.ms-excel.controlproperties+xml"/>
  <Override PartName="/xl/drawings/drawing9.xml" ContentType="application/vnd.openxmlformats-officedocument.drawing+xml"/>
  <Override PartName="/xl/ctrlProps/ctrlProp955.xml" ContentType="application/vnd.ms-excel.controlproperties+xml"/>
  <Override PartName="/xl/ctrlProps/ctrlProp956.xml" ContentType="application/vnd.ms-excel.controlproperties+xml"/>
  <Override PartName="/xl/ctrlProps/ctrlProp957.xml" ContentType="application/vnd.ms-excel.controlproperties+xml"/>
  <Override PartName="/xl/ctrlProps/ctrlProp958.xml" ContentType="application/vnd.ms-excel.controlproperties+xml"/>
  <Override PartName="/xl/ctrlProps/ctrlProp959.xml" ContentType="application/vnd.ms-excel.controlproperties+xml"/>
  <Override PartName="/xl/ctrlProps/ctrlProp960.xml" ContentType="application/vnd.ms-excel.controlproperties+xml"/>
  <Override PartName="/xl/ctrlProps/ctrlProp961.xml" ContentType="application/vnd.ms-excel.controlproperties+xml"/>
  <Override PartName="/xl/ctrlProps/ctrlProp962.xml" ContentType="application/vnd.ms-excel.controlproperties+xml"/>
  <Override PartName="/xl/ctrlProps/ctrlProp963.xml" ContentType="application/vnd.ms-excel.controlproperties+xml"/>
  <Override PartName="/xl/ctrlProps/ctrlProp964.xml" ContentType="application/vnd.ms-excel.controlproperties+xml"/>
  <Override PartName="/xl/ctrlProps/ctrlProp965.xml" ContentType="application/vnd.ms-excel.controlproperties+xml"/>
  <Override PartName="/xl/ctrlProps/ctrlProp966.xml" ContentType="application/vnd.ms-excel.controlproperties+xml"/>
  <Override PartName="/xl/ctrlProps/ctrlProp967.xml" ContentType="application/vnd.ms-excel.controlproperties+xml"/>
  <Override PartName="/xl/ctrlProps/ctrlProp968.xml" ContentType="application/vnd.ms-excel.controlproperties+xml"/>
  <Override PartName="/xl/ctrlProps/ctrlProp969.xml" ContentType="application/vnd.ms-excel.controlproperties+xml"/>
  <Override PartName="/xl/ctrlProps/ctrlProp970.xml" ContentType="application/vnd.ms-excel.controlproperties+xml"/>
  <Override PartName="/xl/ctrlProps/ctrlProp971.xml" ContentType="application/vnd.ms-excel.controlproperties+xml"/>
  <Override PartName="/xl/ctrlProps/ctrlProp972.xml" ContentType="application/vnd.ms-excel.controlproperties+xml"/>
  <Override PartName="/xl/ctrlProps/ctrlProp973.xml" ContentType="application/vnd.ms-excel.controlproperties+xml"/>
  <Override PartName="/xl/ctrlProps/ctrlProp974.xml" ContentType="application/vnd.ms-excel.controlproperties+xml"/>
  <Override PartName="/xl/ctrlProps/ctrlProp975.xml" ContentType="application/vnd.ms-excel.controlproperties+xml"/>
  <Override PartName="/xl/ctrlProps/ctrlProp976.xml" ContentType="application/vnd.ms-excel.controlproperties+xml"/>
  <Override PartName="/xl/ctrlProps/ctrlProp977.xml" ContentType="application/vnd.ms-excel.controlproperties+xml"/>
  <Override PartName="/xl/ctrlProps/ctrlProp978.xml" ContentType="application/vnd.ms-excel.controlproperties+xml"/>
  <Override PartName="/xl/ctrlProps/ctrlProp979.xml" ContentType="application/vnd.ms-excel.controlproperties+xml"/>
  <Override PartName="/xl/ctrlProps/ctrlProp980.xml" ContentType="application/vnd.ms-excel.controlproperties+xml"/>
  <Override PartName="/xl/ctrlProps/ctrlProp981.xml" ContentType="application/vnd.ms-excel.controlproperties+xml"/>
  <Override PartName="/xl/ctrlProps/ctrlProp982.xml" ContentType="application/vnd.ms-excel.controlproperties+xml"/>
  <Override PartName="/xl/ctrlProps/ctrlProp983.xml" ContentType="application/vnd.ms-excel.controlproperties+xml"/>
  <Override PartName="/xl/ctrlProps/ctrlProp984.xml" ContentType="application/vnd.ms-excel.controlproperties+xml"/>
  <Override PartName="/xl/ctrlProps/ctrlProp985.xml" ContentType="application/vnd.ms-excel.controlproperties+xml"/>
  <Override PartName="/xl/ctrlProps/ctrlProp986.xml" ContentType="application/vnd.ms-excel.controlproperties+xml"/>
  <Override PartName="/xl/ctrlProps/ctrlProp987.xml" ContentType="application/vnd.ms-excel.controlproperties+xml"/>
  <Override PartName="/xl/ctrlProps/ctrlProp988.xml" ContentType="application/vnd.ms-excel.controlproperties+xml"/>
  <Override PartName="/xl/ctrlProps/ctrlProp989.xml" ContentType="application/vnd.ms-excel.controlproperties+xml"/>
  <Override PartName="/xl/ctrlProps/ctrlProp990.xml" ContentType="application/vnd.ms-excel.controlproperties+xml"/>
  <Override PartName="/xl/ctrlProps/ctrlProp991.xml" ContentType="application/vnd.ms-excel.controlproperties+xml"/>
  <Override PartName="/xl/ctrlProps/ctrlProp992.xml" ContentType="application/vnd.ms-excel.controlproperties+xml"/>
  <Override PartName="/xl/ctrlProps/ctrlProp993.xml" ContentType="application/vnd.ms-excel.controlproperties+xml"/>
  <Override PartName="/xl/ctrlProps/ctrlProp994.xml" ContentType="application/vnd.ms-excel.controlproperties+xml"/>
  <Override PartName="/xl/ctrlProps/ctrlProp995.xml" ContentType="application/vnd.ms-excel.controlproperties+xml"/>
  <Override PartName="/xl/ctrlProps/ctrlProp996.xml" ContentType="application/vnd.ms-excel.controlproperties+xml"/>
  <Override PartName="/xl/ctrlProps/ctrlProp997.xml" ContentType="application/vnd.ms-excel.controlproperties+xml"/>
  <Override PartName="/xl/ctrlProps/ctrlProp998.xml" ContentType="application/vnd.ms-excel.controlproperties+xml"/>
  <Override PartName="/xl/ctrlProps/ctrlProp999.xml" ContentType="application/vnd.ms-excel.controlproperties+xml"/>
  <Override PartName="/xl/ctrlProps/ctrlProp1000.xml" ContentType="application/vnd.ms-excel.controlproperties+xml"/>
  <Override PartName="/xl/ctrlProps/ctrlProp1001.xml" ContentType="application/vnd.ms-excel.controlproperties+xml"/>
  <Override PartName="/xl/ctrlProps/ctrlProp1002.xml" ContentType="application/vnd.ms-excel.controlproperties+xml"/>
  <Override PartName="/xl/ctrlProps/ctrlProp1003.xml" ContentType="application/vnd.ms-excel.controlproperties+xml"/>
  <Override PartName="/xl/ctrlProps/ctrlProp1004.xml" ContentType="application/vnd.ms-excel.controlproperties+xml"/>
  <Override PartName="/xl/ctrlProps/ctrlProp1005.xml" ContentType="application/vnd.ms-excel.controlproperties+xml"/>
  <Override PartName="/xl/ctrlProps/ctrlProp1006.xml" ContentType="application/vnd.ms-excel.controlproperties+xml"/>
  <Override PartName="/xl/ctrlProps/ctrlProp1007.xml" ContentType="application/vnd.ms-excel.controlproperties+xml"/>
  <Override PartName="/xl/ctrlProps/ctrlProp1008.xml" ContentType="application/vnd.ms-excel.controlproperties+xml"/>
  <Override PartName="/xl/ctrlProps/ctrlProp1009.xml" ContentType="application/vnd.ms-excel.controlproperties+xml"/>
  <Override PartName="/xl/ctrlProps/ctrlProp1010.xml" ContentType="application/vnd.ms-excel.controlproperties+xml"/>
  <Override PartName="/xl/ctrlProps/ctrlProp1011.xml" ContentType="application/vnd.ms-excel.controlproperties+xml"/>
  <Override PartName="/xl/ctrlProps/ctrlProp1012.xml" ContentType="application/vnd.ms-excel.controlproperties+xml"/>
  <Override PartName="/xl/ctrlProps/ctrlProp1013.xml" ContentType="application/vnd.ms-excel.controlproperties+xml"/>
  <Override PartName="/xl/ctrlProps/ctrlProp1014.xml" ContentType="application/vnd.ms-excel.controlproperties+xml"/>
  <Override PartName="/xl/ctrlProps/ctrlProp1015.xml" ContentType="application/vnd.ms-excel.controlproperties+xml"/>
  <Override PartName="/xl/ctrlProps/ctrlProp1016.xml" ContentType="application/vnd.ms-excel.controlproperties+xml"/>
  <Override PartName="/xl/ctrlProps/ctrlProp1017.xml" ContentType="application/vnd.ms-excel.controlproperties+xml"/>
  <Override PartName="/xl/ctrlProps/ctrlProp1018.xml" ContentType="application/vnd.ms-excel.controlproperties+xml"/>
  <Override PartName="/xl/ctrlProps/ctrlProp1019.xml" ContentType="application/vnd.ms-excel.controlproperties+xml"/>
  <Override PartName="/xl/ctrlProps/ctrlProp1020.xml" ContentType="application/vnd.ms-excel.controlproperties+xml"/>
  <Override PartName="/xl/ctrlProps/ctrlProp1021.xml" ContentType="application/vnd.ms-excel.controlproperties+xml"/>
  <Override PartName="/xl/ctrlProps/ctrlProp1022.xml" ContentType="application/vnd.ms-excel.controlproperties+xml"/>
  <Override PartName="/xl/ctrlProps/ctrlProp1023.xml" ContentType="application/vnd.ms-excel.controlproperties+xml"/>
  <Override PartName="/xl/ctrlProps/ctrlProp1024.xml" ContentType="application/vnd.ms-excel.controlproperties+xml"/>
  <Override PartName="/xl/ctrlProps/ctrlProp1025.xml" ContentType="application/vnd.ms-excel.controlproperties+xml"/>
  <Override PartName="/xl/ctrlProps/ctrlProp1026.xml" ContentType="application/vnd.ms-excel.controlproperties+xml"/>
  <Override PartName="/xl/ctrlProps/ctrlProp1027.xml" ContentType="application/vnd.ms-excel.controlproperties+xml"/>
  <Override PartName="/xl/ctrlProps/ctrlProp1028.xml" ContentType="application/vnd.ms-excel.controlproperties+xml"/>
  <Override PartName="/xl/ctrlProps/ctrlProp1029.xml" ContentType="application/vnd.ms-excel.controlproperties+xml"/>
  <Override PartName="/xl/ctrlProps/ctrlProp1030.xml" ContentType="application/vnd.ms-excel.controlproperties+xml"/>
  <Override PartName="/xl/ctrlProps/ctrlProp1031.xml" ContentType="application/vnd.ms-excel.controlproperties+xml"/>
  <Override PartName="/xl/ctrlProps/ctrlProp1032.xml" ContentType="application/vnd.ms-excel.controlproperties+xml"/>
  <Override PartName="/xl/ctrlProps/ctrlProp1033.xml" ContentType="application/vnd.ms-excel.controlproperties+xml"/>
  <Override PartName="/xl/ctrlProps/ctrlProp1034.xml" ContentType="application/vnd.ms-excel.controlproperties+xml"/>
  <Override PartName="/xl/ctrlProps/ctrlProp1035.xml" ContentType="application/vnd.ms-excel.controlproperties+xml"/>
  <Override PartName="/xl/ctrlProps/ctrlProp1036.xml" ContentType="application/vnd.ms-excel.controlproperties+xml"/>
  <Override PartName="/xl/ctrlProps/ctrlProp1037.xml" ContentType="application/vnd.ms-excel.controlproperties+xml"/>
  <Override PartName="/xl/ctrlProps/ctrlProp1038.xml" ContentType="application/vnd.ms-excel.controlproperties+xml"/>
  <Override PartName="/xl/ctrlProps/ctrlProp1039.xml" ContentType="application/vnd.ms-excel.controlproperties+xml"/>
  <Override PartName="/xl/ctrlProps/ctrlProp1040.xml" ContentType="application/vnd.ms-excel.controlproperties+xml"/>
  <Override PartName="/xl/ctrlProps/ctrlProp1041.xml" ContentType="application/vnd.ms-excel.controlproperties+xml"/>
  <Override PartName="/xl/ctrlProps/ctrlProp1042.xml" ContentType="application/vnd.ms-excel.controlproperties+xml"/>
  <Override PartName="/xl/ctrlProps/ctrlProp1043.xml" ContentType="application/vnd.ms-excel.controlproperties+xml"/>
  <Override PartName="/xl/ctrlProps/ctrlProp1044.xml" ContentType="application/vnd.ms-excel.controlproperties+xml"/>
  <Override PartName="/xl/ctrlProps/ctrlProp1045.xml" ContentType="application/vnd.ms-excel.controlproperties+xml"/>
  <Override PartName="/xl/ctrlProps/ctrlProp1046.xml" ContentType="application/vnd.ms-excel.controlproperties+xml"/>
  <Override PartName="/xl/ctrlProps/ctrlProp1047.xml" ContentType="application/vnd.ms-excel.controlproperties+xml"/>
  <Override PartName="/xl/ctrlProps/ctrlProp1048.xml" ContentType="application/vnd.ms-excel.controlproperties+xml"/>
  <Override PartName="/xl/ctrlProps/ctrlProp1049.xml" ContentType="application/vnd.ms-excel.controlproperties+xml"/>
  <Override PartName="/xl/ctrlProps/ctrlProp1050.xml" ContentType="application/vnd.ms-excel.controlproperties+xml"/>
  <Override PartName="/xl/ctrlProps/ctrlProp1051.xml" ContentType="application/vnd.ms-excel.controlproperties+xml"/>
  <Override PartName="/xl/ctrlProps/ctrlProp1052.xml" ContentType="application/vnd.ms-excel.controlproperties+xml"/>
  <Override PartName="/xl/ctrlProps/ctrlProp1053.xml" ContentType="application/vnd.ms-excel.controlproperties+xml"/>
  <Override PartName="/xl/ctrlProps/ctrlProp1054.xml" ContentType="application/vnd.ms-excel.controlproperties+xml"/>
  <Override PartName="/xl/ctrlProps/ctrlProp1055.xml" ContentType="application/vnd.ms-excel.controlproperties+xml"/>
  <Override PartName="/xl/ctrlProps/ctrlProp1056.xml" ContentType="application/vnd.ms-excel.controlproperties+xml"/>
  <Override PartName="/xl/ctrlProps/ctrlProp1057.xml" ContentType="application/vnd.ms-excel.controlproperties+xml"/>
  <Override PartName="/xl/ctrlProps/ctrlProp1058.xml" ContentType="application/vnd.ms-excel.controlproperties+xml"/>
  <Override PartName="/xl/ctrlProps/ctrlProp1059.xml" ContentType="application/vnd.ms-excel.controlproperties+xml"/>
  <Override PartName="/xl/ctrlProps/ctrlProp1060.xml" ContentType="application/vnd.ms-excel.controlproperties+xml"/>
  <Override PartName="/xl/ctrlProps/ctrlProp1061.xml" ContentType="application/vnd.ms-excel.controlproperties+xml"/>
  <Override PartName="/xl/ctrlProps/ctrlProp1062.xml" ContentType="application/vnd.ms-excel.controlproperties+xml"/>
  <Override PartName="/xl/ctrlProps/ctrlProp1063.xml" ContentType="application/vnd.ms-excel.controlproperties+xml"/>
  <Override PartName="/xl/ctrlProps/ctrlProp1064.xml" ContentType="application/vnd.ms-excel.controlproperties+xml"/>
  <Override PartName="/xl/ctrlProps/ctrlProp1065.xml" ContentType="application/vnd.ms-excel.controlproperties+xml"/>
  <Override PartName="/xl/ctrlProps/ctrlProp1066.xml" ContentType="application/vnd.ms-excel.controlproperties+xml"/>
  <Override PartName="/xl/ctrlProps/ctrlProp1067.xml" ContentType="application/vnd.ms-excel.controlproperties+xml"/>
  <Override PartName="/xl/ctrlProps/ctrlProp1068.xml" ContentType="application/vnd.ms-excel.controlproperties+xml"/>
  <Override PartName="/xl/ctrlProps/ctrlProp1069.xml" ContentType="application/vnd.ms-excel.controlproperties+xml"/>
  <Override PartName="/xl/ctrlProps/ctrlProp1070.xml" ContentType="application/vnd.ms-excel.controlproperties+xml"/>
  <Override PartName="/xl/ctrlProps/ctrlProp1071.xml" ContentType="application/vnd.ms-excel.controlproperties+xml"/>
  <Override PartName="/xl/ctrlProps/ctrlProp1072.xml" ContentType="application/vnd.ms-excel.controlproperties+xml"/>
  <Override PartName="/xl/ctrlProps/ctrlProp1073.xml" ContentType="application/vnd.ms-excel.controlproperties+xml"/>
  <Override PartName="/xl/ctrlProps/ctrlProp1074.xml" ContentType="application/vnd.ms-excel.controlproperties+xml"/>
  <Override PartName="/xl/ctrlProps/ctrlProp1075.xml" ContentType="application/vnd.ms-excel.controlproperties+xml"/>
  <Override PartName="/xl/ctrlProps/ctrlProp1076.xml" ContentType="application/vnd.ms-excel.controlproperties+xml"/>
  <Override PartName="/xl/ctrlProps/ctrlProp1077.xml" ContentType="application/vnd.ms-excel.controlproperties+xml"/>
  <Override PartName="/xl/ctrlProps/ctrlProp1078.xml" ContentType="application/vnd.ms-excel.controlproperties+xml"/>
  <Override PartName="/xl/ctrlProps/ctrlProp1079.xml" ContentType="application/vnd.ms-excel.controlproperties+xml"/>
  <Override PartName="/xl/ctrlProps/ctrlProp1080.xml" ContentType="application/vnd.ms-excel.controlproperties+xml"/>
  <Override PartName="/xl/ctrlProps/ctrlProp1081.xml" ContentType="application/vnd.ms-excel.controlproperties+xml"/>
  <Override PartName="/xl/ctrlProps/ctrlProp1082.xml" ContentType="application/vnd.ms-excel.controlproperties+xml"/>
  <Override PartName="/xl/ctrlProps/ctrlProp1083.xml" ContentType="application/vnd.ms-excel.controlproperties+xml"/>
  <Override PartName="/xl/ctrlProps/ctrlProp1084.xml" ContentType="application/vnd.ms-excel.controlproperties+xml"/>
  <Override PartName="/xl/ctrlProps/ctrlProp1085.xml" ContentType="application/vnd.ms-excel.controlproperties+xml"/>
  <Override PartName="/xl/ctrlProps/ctrlProp1086.xml" ContentType="application/vnd.ms-excel.controlproperties+xml"/>
  <Override PartName="/xl/ctrlProps/ctrlProp1087.xml" ContentType="application/vnd.ms-excel.controlproperties+xml"/>
  <Override PartName="/xl/ctrlProps/ctrlProp1088.xml" ContentType="application/vnd.ms-excel.controlproperties+xml"/>
  <Override PartName="/xl/drawings/drawing10.xml" ContentType="application/vnd.openxmlformats-officedocument.drawing+xml"/>
  <Override PartName="/xl/ctrlProps/ctrlProp1089.xml" ContentType="application/vnd.ms-excel.controlproperties+xml"/>
  <Override PartName="/xl/ctrlProps/ctrlProp1090.xml" ContentType="application/vnd.ms-excel.controlproperties+xml"/>
  <Override PartName="/xl/ctrlProps/ctrlProp1091.xml" ContentType="application/vnd.ms-excel.controlproperties+xml"/>
  <Override PartName="/xl/ctrlProps/ctrlProp1092.xml" ContentType="application/vnd.ms-excel.controlproperties+xml"/>
  <Override PartName="/xl/ctrlProps/ctrlProp1093.xml" ContentType="application/vnd.ms-excel.controlproperties+xml"/>
  <Override PartName="/xl/ctrlProps/ctrlProp1094.xml" ContentType="application/vnd.ms-excel.controlproperties+xml"/>
  <Override PartName="/xl/ctrlProps/ctrlProp1095.xml" ContentType="application/vnd.ms-excel.controlproperties+xml"/>
  <Override PartName="/xl/ctrlProps/ctrlProp1096.xml" ContentType="application/vnd.ms-excel.controlproperties+xml"/>
  <Override PartName="/xl/ctrlProps/ctrlProp1097.xml" ContentType="application/vnd.ms-excel.controlproperties+xml"/>
  <Override PartName="/xl/ctrlProps/ctrlProp1098.xml" ContentType="application/vnd.ms-excel.controlproperties+xml"/>
  <Override PartName="/xl/ctrlProps/ctrlProp1099.xml" ContentType="application/vnd.ms-excel.controlproperties+xml"/>
  <Override PartName="/xl/ctrlProps/ctrlProp1100.xml" ContentType="application/vnd.ms-excel.controlproperties+xml"/>
  <Override PartName="/xl/ctrlProps/ctrlProp1101.xml" ContentType="application/vnd.ms-excel.controlproperties+xml"/>
  <Override PartName="/xl/ctrlProps/ctrlProp1102.xml" ContentType="application/vnd.ms-excel.controlproperties+xml"/>
  <Override PartName="/xl/ctrlProps/ctrlProp1103.xml" ContentType="application/vnd.ms-excel.controlproperties+xml"/>
  <Override PartName="/xl/ctrlProps/ctrlProp1104.xml" ContentType="application/vnd.ms-excel.controlproperties+xml"/>
  <Override PartName="/xl/ctrlProps/ctrlProp1105.xml" ContentType="application/vnd.ms-excel.controlproperties+xml"/>
  <Override PartName="/xl/ctrlProps/ctrlProp1106.xml" ContentType="application/vnd.ms-excel.controlproperties+xml"/>
  <Override PartName="/xl/ctrlProps/ctrlProp1107.xml" ContentType="application/vnd.ms-excel.controlproperties+xml"/>
  <Override PartName="/xl/ctrlProps/ctrlProp1108.xml" ContentType="application/vnd.ms-excel.controlproperties+xml"/>
  <Override PartName="/xl/ctrlProps/ctrlProp1109.xml" ContentType="application/vnd.ms-excel.controlproperties+xml"/>
  <Override PartName="/xl/ctrlProps/ctrlProp1110.xml" ContentType="application/vnd.ms-excel.controlproperties+xml"/>
  <Override PartName="/xl/ctrlProps/ctrlProp1111.xml" ContentType="application/vnd.ms-excel.controlproperties+xml"/>
  <Override PartName="/xl/ctrlProps/ctrlProp1112.xml" ContentType="application/vnd.ms-excel.controlproperties+xml"/>
  <Override PartName="/xl/ctrlProps/ctrlProp1113.xml" ContentType="application/vnd.ms-excel.controlproperties+xml"/>
  <Override PartName="/xl/ctrlProps/ctrlProp1114.xml" ContentType="application/vnd.ms-excel.controlproperties+xml"/>
  <Override PartName="/xl/ctrlProps/ctrlProp1115.xml" ContentType="application/vnd.ms-excel.controlproperties+xml"/>
  <Override PartName="/xl/ctrlProps/ctrlProp1116.xml" ContentType="application/vnd.ms-excel.controlproperties+xml"/>
  <Override PartName="/xl/ctrlProps/ctrlProp1117.xml" ContentType="application/vnd.ms-excel.controlproperties+xml"/>
  <Override PartName="/xl/ctrlProps/ctrlProp1118.xml" ContentType="application/vnd.ms-excel.controlproperties+xml"/>
  <Override PartName="/xl/ctrlProps/ctrlProp1119.xml" ContentType="application/vnd.ms-excel.controlproperties+xml"/>
  <Override PartName="/xl/ctrlProps/ctrlProp1120.xml" ContentType="application/vnd.ms-excel.controlproperties+xml"/>
  <Override PartName="/xl/ctrlProps/ctrlProp1121.xml" ContentType="application/vnd.ms-excel.controlproperties+xml"/>
  <Override PartName="/xl/ctrlProps/ctrlProp1122.xml" ContentType="application/vnd.ms-excel.controlproperties+xml"/>
  <Override PartName="/xl/ctrlProps/ctrlProp1123.xml" ContentType="application/vnd.ms-excel.controlproperties+xml"/>
  <Override PartName="/xl/ctrlProps/ctrlProp1124.xml" ContentType="application/vnd.ms-excel.controlproperties+xml"/>
  <Override PartName="/xl/ctrlProps/ctrlProp1125.xml" ContentType="application/vnd.ms-excel.controlproperties+xml"/>
  <Override PartName="/xl/ctrlProps/ctrlProp1126.xml" ContentType="application/vnd.ms-excel.controlproperties+xml"/>
  <Override PartName="/xl/ctrlProps/ctrlProp1127.xml" ContentType="application/vnd.ms-excel.controlproperties+xml"/>
  <Override PartName="/xl/ctrlProps/ctrlProp1128.xml" ContentType="application/vnd.ms-excel.controlproperties+xml"/>
  <Override PartName="/xl/ctrlProps/ctrlProp1129.xml" ContentType="application/vnd.ms-excel.controlproperties+xml"/>
  <Override PartName="/xl/ctrlProps/ctrlProp1130.xml" ContentType="application/vnd.ms-excel.controlproperties+xml"/>
  <Override PartName="/xl/ctrlProps/ctrlProp1131.xml" ContentType="application/vnd.ms-excel.controlproperties+xml"/>
  <Override PartName="/xl/ctrlProps/ctrlProp1132.xml" ContentType="application/vnd.ms-excel.controlproperties+xml"/>
  <Override PartName="/xl/ctrlProps/ctrlProp1133.xml" ContentType="application/vnd.ms-excel.controlproperties+xml"/>
  <Override PartName="/xl/ctrlProps/ctrlProp1134.xml" ContentType="application/vnd.ms-excel.controlproperties+xml"/>
  <Override PartName="/xl/ctrlProps/ctrlProp1135.xml" ContentType="application/vnd.ms-excel.controlproperties+xml"/>
  <Override PartName="/xl/ctrlProps/ctrlProp1136.xml" ContentType="application/vnd.ms-excel.controlproperties+xml"/>
  <Override PartName="/xl/ctrlProps/ctrlProp1137.xml" ContentType="application/vnd.ms-excel.controlproperties+xml"/>
  <Override PartName="/xl/ctrlProps/ctrlProp1138.xml" ContentType="application/vnd.ms-excel.controlproperties+xml"/>
  <Override PartName="/xl/ctrlProps/ctrlProp1139.xml" ContentType="application/vnd.ms-excel.controlproperties+xml"/>
  <Override PartName="/xl/ctrlProps/ctrlProp1140.xml" ContentType="application/vnd.ms-excel.controlproperties+xml"/>
  <Override PartName="/xl/ctrlProps/ctrlProp1141.xml" ContentType="application/vnd.ms-excel.controlproperties+xml"/>
  <Override PartName="/xl/ctrlProps/ctrlProp1142.xml" ContentType="application/vnd.ms-excel.controlproperties+xml"/>
  <Override PartName="/xl/ctrlProps/ctrlProp1143.xml" ContentType="application/vnd.ms-excel.controlproperties+xml"/>
  <Override PartName="/xl/ctrlProps/ctrlProp1144.xml" ContentType="application/vnd.ms-excel.controlproperties+xml"/>
  <Override PartName="/xl/ctrlProps/ctrlProp1145.xml" ContentType="application/vnd.ms-excel.controlproperties+xml"/>
  <Override PartName="/xl/ctrlProps/ctrlProp1146.xml" ContentType="application/vnd.ms-excel.controlproperties+xml"/>
  <Override PartName="/xl/ctrlProps/ctrlProp1147.xml" ContentType="application/vnd.ms-excel.controlproperties+xml"/>
  <Override PartName="/xl/ctrlProps/ctrlProp1148.xml" ContentType="application/vnd.ms-excel.controlproperties+xml"/>
  <Override PartName="/xl/ctrlProps/ctrlProp1149.xml" ContentType="application/vnd.ms-excel.controlproperties+xml"/>
  <Override PartName="/xl/ctrlProps/ctrlProp1150.xml" ContentType="application/vnd.ms-excel.controlproperties+xml"/>
  <Override PartName="/xl/ctrlProps/ctrlProp1151.xml" ContentType="application/vnd.ms-excel.controlproperties+xml"/>
  <Override PartName="/xl/ctrlProps/ctrlProp1152.xml" ContentType="application/vnd.ms-excel.controlproperties+xml"/>
  <Override PartName="/xl/ctrlProps/ctrlProp1153.xml" ContentType="application/vnd.ms-excel.controlproperties+xml"/>
  <Override PartName="/xl/ctrlProps/ctrlProp1154.xml" ContentType="application/vnd.ms-excel.controlproperties+xml"/>
  <Override PartName="/xl/ctrlProps/ctrlProp1155.xml" ContentType="application/vnd.ms-excel.controlproperties+xml"/>
  <Override PartName="/xl/ctrlProps/ctrlProp1156.xml" ContentType="application/vnd.ms-excel.controlproperties+xml"/>
  <Override PartName="/xl/ctrlProps/ctrlProp1157.xml" ContentType="application/vnd.ms-excel.controlproperties+xml"/>
  <Override PartName="/xl/ctrlProps/ctrlProp1158.xml" ContentType="application/vnd.ms-excel.controlproperties+xml"/>
  <Override PartName="/xl/ctrlProps/ctrlProp1159.xml" ContentType="application/vnd.ms-excel.controlproperties+xml"/>
  <Override PartName="/xl/ctrlProps/ctrlProp1160.xml" ContentType="application/vnd.ms-excel.controlproperties+xml"/>
  <Override PartName="/xl/ctrlProps/ctrlProp1161.xml" ContentType="application/vnd.ms-excel.controlproperties+xml"/>
  <Override PartName="/xl/ctrlProps/ctrlProp1162.xml" ContentType="application/vnd.ms-excel.controlproperties+xml"/>
  <Override PartName="/xl/ctrlProps/ctrlProp1163.xml" ContentType="application/vnd.ms-excel.controlproperties+xml"/>
  <Override PartName="/xl/ctrlProps/ctrlProp1164.xml" ContentType="application/vnd.ms-excel.controlproperties+xml"/>
  <Override PartName="/xl/ctrlProps/ctrlProp1165.xml" ContentType="application/vnd.ms-excel.controlproperties+xml"/>
  <Override PartName="/xl/ctrlProps/ctrlProp1166.xml" ContentType="application/vnd.ms-excel.controlproperties+xml"/>
  <Override PartName="/xl/ctrlProps/ctrlProp1167.xml" ContentType="application/vnd.ms-excel.controlproperties+xml"/>
  <Override PartName="/xl/ctrlProps/ctrlProp1168.xml" ContentType="application/vnd.ms-excel.controlproperties+xml"/>
  <Override PartName="/xl/ctrlProps/ctrlProp1169.xml" ContentType="application/vnd.ms-excel.controlproperties+xml"/>
  <Override PartName="/xl/ctrlProps/ctrlProp1170.xml" ContentType="application/vnd.ms-excel.controlproperties+xml"/>
  <Override PartName="/xl/ctrlProps/ctrlProp1171.xml" ContentType="application/vnd.ms-excel.controlproperties+xml"/>
  <Override PartName="/xl/ctrlProps/ctrlProp1172.xml" ContentType="application/vnd.ms-excel.controlproperties+xml"/>
  <Override PartName="/xl/ctrlProps/ctrlProp1173.xml" ContentType="application/vnd.ms-excel.controlproperties+xml"/>
  <Override PartName="/xl/ctrlProps/ctrlProp1174.xml" ContentType="application/vnd.ms-excel.controlproperties+xml"/>
  <Override PartName="/xl/ctrlProps/ctrlProp1175.xml" ContentType="application/vnd.ms-excel.controlproperties+xml"/>
  <Override PartName="/xl/ctrlProps/ctrlProp1176.xml" ContentType="application/vnd.ms-excel.controlproperties+xml"/>
  <Override PartName="/xl/ctrlProps/ctrlProp1177.xml" ContentType="application/vnd.ms-excel.controlproperties+xml"/>
  <Override PartName="/xl/ctrlProps/ctrlProp1178.xml" ContentType="application/vnd.ms-excel.controlproperties+xml"/>
  <Override PartName="/xl/ctrlProps/ctrlProp1179.xml" ContentType="application/vnd.ms-excel.controlproperties+xml"/>
  <Override PartName="/xl/ctrlProps/ctrlProp1180.xml" ContentType="application/vnd.ms-excel.controlproperties+xml"/>
  <Override PartName="/xl/ctrlProps/ctrlProp1181.xml" ContentType="application/vnd.ms-excel.controlproperties+xml"/>
  <Override PartName="/xl/ctrlProps/ctrlProp1182.xml" ContentType="application/vnd.ms-excel.controlproperties+xml"/>
  <Override PartName="/xl/ctrlProps/ctrlProp1183.xml" ContentType="application/vnd.ms-excel.controlproperties+xml"/>
  <Override PartName="/xl/ctrlProps/ctrlProp1184.xml" ContentType="application/vnd.ms-excel.controlproperties+xml"/>
  <Override PartName="/xl/ctrlProps/ctrlProp1185.xml" ContentType="application/vnd.ms-excel.controlproperties+xml"/>
  <Override PartName="/xl/ctrlProps/ctrlProp1186.xml" ContentType="application/vnd.ms-excel.controlproperties+xml"/>
  <Override PartName="/xl/ctrlProps/ctrlProp1187.xml" ContentType="application/vnd.ms-excel.controlproperties+xml"/>
  <Override PartName="/xl/ctrlProps/ctrlProp1188.xml" ContentType="application/vnd.ms-excel.controlproperties+xml"/>
  <Override PartName="/xl/ctrlProps/ctrlProp1189.xml" ContentType="application/vnd.ms-excel.controlproperties+xml"/>
  <Override PartName="/xl/ctrlProps/ctrlProp1190.xml" ContentType="application/vnd.ms-excel.controlproperties+xml"/>
  <Override PartName="/xl/ctrlProps/ctrlProp1191.xml" ContentType="application/vnd.ms-excel.controlproperties+xml"/>
  <Override PartName="/xl/ctrlProps/ctrlProp1192.xml" ContentType="application/vnd.ms-excel.controlproperties+xml"/>
  <Override PartName="/xl/ctrlProps/ctrlProp1193.xml" ContentType="application/vnd.ms-excel.controlproperties+xml"/>
  <Override PartName="/xl/ctrlProps/ctrlProp1194.xml" ContentType="application/vnd.ms-excel.controlproperties+xml"/>
  <Override PartName="/xl/ctrlProps/ctrlProp1195.xml" ContentType="application/vnd.ms-excel.controlproperties+xml"/>
  <Override PartName="/xl/ctrlProps/ctrlProp1196.xml" ContentType="application/vnd.ms-excel.controlproperties+xml"/>
  <Override PartName="/xl/ctrlProps/ctrlProp1197.xml" ContentType="application/vnd.ms-excel.controlproperties+xml"/>
  <Override PartName="/xl/ctrlProps/ctrlProp1198.xml" ContentType="application/vnd.ms-excel.controlproperties+xml"/>
  <Override PartName="/xl/ctrlProps/ctrlProp1199.xml" ContentType="application/vnd.ms-excel.controlproperties+xml"/>
  <Override PartName="/xl/ctrlProps/ctrlProp1200.xml" ContentType="application/vnd.ms-excel.controlproperties+xml"/>
  <Override PartName="/xl/ctrlProps/ctrlProp1201.xml" ContentType="application/vnd.ms-excel.controlproperties+xml"/>
  <Override PartName="/xl/ctrlProps/ctrlProp1202.xml" ContentType="application/vnd.ms-excel.controlproperties+xml"/>
  <Override PartName="/xl/ctrlProps/ctrlProp1203.xml" ContentType="application/vnd.ms-excel.controlproperties+xml"/>
  <Override PartName="/xl/ctrlProps/ctrlProp1204.xml" ContentType="application/vnd.ms-excel.controlproperties+xml"/>
  <Override PartName="/xl/ctrlProps/ctrlProp1205.xml" ContentType="application/vnd.ms-excel.controlproperties+xml"/>
  <Override PartName="/xl/ctrlProps/ctrlProp1206.xml" ContentType="application/vnd.ms-excel.controlproperties+xml"/>
  <Override PartName="/xl/ctrlProps/ctrlProp1207.xml" ContentType="application/vnd.ms-excel.controlproperties+xml"/>
  <Override PartName="/xl/ctrlProps/ctrlProp1208.xml" ContentType="application/vnd.ms-excel.controlproperties+xml"/>
  <Override PartName="/xl/ctrlProps/ctrlProp1209.xml" ContentType="application/vnd.ms-excel.controlproperties+xml"/>
  <Override PartName="/xl/ctrlProps/ctrlProp1210.xml" ContentType="application/vnd.ms-excel.controlproperties+xml"/>
  <Override PartName="/xl/ctrlProps/ctrlProp1211.xml" ContentType="application/vnd.ms-excel.controlproperties+xml"/>
  <Override PartName="/xl/ctrlProps/ctrlProp1212.xml" ContentType="application/vnd.ms-excel.controlproperties+xml"/>
  <Override PartName="/xl/ctrlProps/ctrlProp1213.xml" ContentType="application/vnd.ms-excel.controlproperties+xml"/>
  <Override PartName="/xl/ctrlProps/ctrlProp1214.xml" ContentType="application/vnd.ms-excel.controlproperties+xml"/>
  <Override PartName="/xl/ctrlProps/ctrlProp1215.xml" ContentType="application/vnd.ms-excel.controlproperties+xml"/>
  <Override PartName="/xl/ctrlProps/ctrlProp1216.xml" ContentType="application/vnd.ms-excel.controlproperties+xml"/>
  <Override PartName="/xl/ctrlProps/ctrlProp1217.xml" ContentType="application/vnd.ms-excel.controlproperties+xml"/>
  <Override PartName="/xl/ctrlProps/ctrlProp1218.xml" ContentType="application/vnd.ms-excel.controlproperties+xml"/>
  <Override PartName="/xl/ctrlProps/ctrlProp1219.xml" ContentType="application/vnd.ms-excel.controlproperties+xml"/>
  <Override PartName="/xl/ctrlProps/ctrlProp1220.xml" ContentType="application/vnd.ms-excel.controlproperties+xml"/>
  <Override PartName="/xl/ctrlProps/ctrlProp1221.xml" ContentType="application/vnd.ms-excel.controlproperties+xml"/>
  <Override PartName="/xl/ctrlProps/ctrlProp1222.xml" ContentType="application/vnd.ms-excel.controlproperties+xml"/>
  <Override PartName="/xl/drawings/drawing11.xml" ContentType="application/vnd.openxmlformats-officedocument.drawing+xml"/>
  <Override PartName="/xl/ctrlProps/ctrlProp1223.xml" ContentType="application/vnd.ms-excel.controlproperties+xml"/>
  <Override PartName="/xl/ctrlProps/ctrlProp1224.xml" ContentType="application/vnd.ms-excel.controlproperties+xml"/>
  <Override PartName="/xl/ctrlProps/ctrlProp1225.xml" ContentType="application/vnd.ms-excel.controlproperties+xml"/>
  <Override PartName="/xl/ctrlProps/ctrlProp1226.xml" ContentType="application/vnd.ms-excel.controlproperties+xml"/>
  <Override PartName="/xl/ctrlProps/ctrlProp1227.xml" ContentType="application/vnd.ms-excel.controlproperties+xml"/>
  <Override PartName="/xl/ctrlProps/ctrlProp1228.xml" ContentType="application/vnd.ms-excel.controlproperties+xml"/>
  <Override PartName="/xl/ctrlProps/ctrlProp1229.xml" ContentType="application/vnd.ms-excel.controlproperties+xml"/>
  <Override PartName="/xl/ctrlProps/ctrlProp1230.xml" ContentType="application/vnd.ms-excel.controlproperties+xml"/>
  <Override PartName="/xl/ctrlProps/ctrlProp1231.xml" ContentType="application/vnd.ms-excel.controlproperties+xml"/>
  <Override PartName="/xl/ctrlProps/ctrlProp1232.xml" ContentType="application/vnd.ms-excel.controlproperties+xml"/>
  <Override PartName="/xl/ctrlProps/ctrlProp1233.xml" ContentType="application/vnd.ms-excel.controlproperties+xml"/>
  <Override PartName="/xl/ctrlProps/ctrlProp1234.xml" ContentType="application/vnd.ms-excel.controlproperties+xml"/>
  <Override PartName="/xl/ctrlProps/ctrlProp1235.xml" ContentType="application/vnd.ms-excel.controlproperties+xml"/>
  <Override PartName="/xl/ctrlProps/ctrlProp1236.xml" ContentType="application/vnd.ms-excel.controlproperties+xml"/>
  <Override PartName="/xl/ctrlProps/ctrlProp1237.xml" ContentType="application/vnd.ms-excel.controlproperties+xml"/>
  <Override PartName="/xl/ctrlProps/ctrlProp1238.xml" ContentType="application/vnd.ms-excel.controlproperties+xml"/>
  <Override PartName="/xl/ctrlProps/ctrlProp1239.xml" ContentType="application/vnd.ms-excel.controlproperties+xml"/>
  <Override PartName="/xl/ctrlProps/ctrlProp1240.xml" ContentType="application/vnd.ms-excel.controlproperties+xml"/>
  <Override PartName="/xl/ctrlProps/ctrlProp1241.xml" ContentType="application/vnd.ms-excel.controlproperties+xml"/>
  <Override PartName="/xl/ctrlProps/ctrlProp1242.xml" ContentType="application/vnd.ms-excel.controlproperties+xml"/>
  <Override PartName="/xl/ctrlProps/ctrlProp1243.xml" ContentType="application/vnd.ms-excel.controlproperties+xml"/>
  <Override PartName="/xl/ctrlProps/ctrlProp1244.xml" ContentType="application/vnd.ms-excel.controlproperties+xml"/>
  <Override PartName="/xl/ctrlProps/ctrlProp1245.xml" ContentType="application/vnd.ms-excel.controlproperties+xml"/>
  <Override PartName="/xl/ctrlProps/ctrlProp1246.xml" ContentType="application/vnd.ms-excel.controlproperties+xml"/>
  <Override PartName="/xl/ctrlProps/ctrlProp1247.xml" ContentType="application/vnd.ms-excel.controlproperties+xml"/>
  <Override PartName="/xl/ctrlProps/ctrlProp1248.xml" ContentType="application/vnd.ms-excel.controlproperties+xml"/>
  <Override PartName="/xl/ctrlProps/ctrlProp1249.xml" ContentType="application/vnd.ms-excel.controlproperties+xml"/>
  <Override PartName="/xl/ctrlProps/ctrlProp1250.xml" ContentType="application/vnd.ms-excel.controlproperties+xml"/>
  <Override PartName="/xl/ctrlProps/ctrlProp1251.xml" ContentType="application/vnd.ms-excel.controlproperties+xml"/>
  <Override PartName="/xl/ctrlProps/ctrlProp1252.xml" ContentType="application/vnd.ms-excel.controlproperties+xml"/>
  <Override PartName="/xl/ctrlProps/ctrlProp1253.xml" ContentType="application/vnd.ms-excel.controlproperties+xml"/>
  <Override PartName="/xl/ctrlProps/ctrlProp1254.xml" ContentType="application/vnd.ms-excel.controlproperties+xml"/>
  <Override PartName="/xl/ctrlProps/ctrlProp1255.xml" ContentType="application/vnd.ms-excel.controlproperties+xml"/>
  <Override PartName="/xl/ctrlProps/ctrlProp1256.xml" ContentType="application/vnd.ms-excel.controlproperties+xml"/>
  <Override PartName="/xl/ctrlProps/ctrlProp1257.xml" ContentType="application/vnd.ms-excel.controlproperties+xml"/>
  <Override PartName="/xl/ctrlProps/ctrlProp1258.xml" ContentType="application/vnd.ms-excel.controlproperties+xml"/>
  <Override PartName="/xl/ctrlProps/ctrlProp1259.xml" ContentType="application/vnd.ms-excel.controlproperties+xml"/>
  <Override PartName="/xl/ctrlProps/ctrlProp1260.xml" ContentType="application/vnd.ms-excel.controlproperties+xml"/>
  <Override PartName="/xl/ctrlProps/ctrlProp1261.xml" ContentType="application/vnd.ms-excel.controlproperties+xml"/>
  <Override PartName="/xl/ctrlProps/ctrlProp1262.xml" ContentType="application/vnd.ms-excel.controlproperties+xml"/>
  <Override PartName="/xl/ctrlProps/ctrlProp1263.xml" ContentType="application/vnd.ms-excel.controlproperties+xml"/>
  <Override PartName="/xl/ctrlProps/ctrlProp1264.xml" ContentType="application/vnd.ms-excel.controlproperties+xml"/>
  <Override PartName="/xl/ctrlProps/ctrlProp1265.xml" ContentType="application/vnd.ms-excel.controlproperties+xml"/>
  <Override PartName="/xl/ctrlProps/ctrlProp1266.xml" ContentType="application/vnd.ms-excel.controlproperties+xml"/>
  <Override PartName="/xl/ctrlProps/ctrlProp1267.xml" ContentType="application/vnd.ms-excel.controlproperties+xml"/>
  <Override PartName="/xl/ctrlProps/ctrlProp1268.xml" ContentType="application/vnd.ms-excel.controlproperties+xml"/>
  <Override PartName="/xl/ctrlProps/ctrlProp1269.xml" ContentType="application/vnd.ms-excel.controlproperties+xml"/>
  <Override PartName="/xl/ctrlProps/ctrlProp1270.xml" ContentType="application/vnd.ms-excel.controlproperties+xml"/>
  <Override PartName="/xl/ctrlProps/ctrlProp1271.xml" ContentType="application/vnd.ms-excel.controlproperties+xml"/>
  <Override PartName="/xl/ctrlProps/ctrlProp1272.xml" ContentType="application/vnd.ms-excel.controlproperties+xml"/>
  <Override PartName="/xl/ctrlProps/ctrlProp1273.xml" ContentType="application/vnd.ms-excel.controlproperties+xml"/>
  <Override PartName="/xl/ctrlProps/ctrlProp1274.xml" ContentType="application/vnd.ms-excel.controlproperties+xml"/>
  <Override PartName="/xl/ctrlProps/ctrlProp1275.xml" ContentType="application/vnd.ms-excel.controlproperties+xml"/>
  <Override PartName="/xl/ctrlProps/ctrlProp1276.xml" ContentType="application/vnd.ms-excel.controlproperties+xml"/>
  <Override PartName="/xl/ctrlProps/ctrlProp1277.xml" ContentType="application/vnd.ms-excel.controlproperties+xml"/>
  <Override PartName="/xl/ctrlProps/ctrlProp1278.xml" ContentType="application/vnd.ms-excel.controlproperties+xml"/>
  <Override PartName="/xl/ctrlProps/ctrlProp1279.xml" ContentType="application/vnd.ms-excel.controlproperties+xml"/>
  <Override PartName="/xl/ctrlProps/ctrlProp1280.xml" ContentType="application/vnd.ms-excel.controlproperties+xml"/>
  <Override PartName="/xl/ctrlProps/ctrlProp1281.xml" ContentType="application/vnd.ms-excel.controlproperties+xml"/>
  <Override PartName="/xl/ctrlProps/ctrlProp1282.xml" ContentType="application/vnd.ms-excel.controlproperties+xml"/>
  <Override PartName="/xl/ctrlProps/ctrlProp1283.xml" ContentType="application/vnd.ms-excel.controlproperties+xml"/>
  <Override PartName="/xl/ctrlProps/ctrlProp1284.xml" ContentType="application/vnd.ms-excel.controlproperties+xml"/>
  <Override PartName="/xl/ctrlProps/ctrlProp1285.xml" ContentType="application/vnd.ms-excel.controlproperties+xml"/>
  <Override PartName="/xl/ctrlProps/ctrlProp1286.xml" ContentType="application/vnd.ms-excel.controlproperties+xml"/>
  <Override PartName="/xl/ctrlProps/ctrlProp1287.xml" ContentType="application/vnd.ms-excel.controlproperties+xml"/>
  <Override PartName="/xl/ctrlProps/ctrlProp1288.xml" ContentType="application/vnd.ms-excel.controlproperties+xml"/>
  <Override PartName="/xl/ctrlProps/ctrlProp1289.xml" ContentType="application/vnd.ms-excel.controlproperties+xml"/>
  <Override PartName="/xl/ctrlProps/ctrlProp1290.xml" ContentType="application/vnd.ms-excel.controlproperties+xml"/>
  <Override PartName="/xl/ctrlProps/ctrlProp1291.xml" ContentType="application/vnd.ms-excel.controlproperties+xml"/>
  <Override PartName="/xl/ctrlProps/ctrlProp1292.xml" ContentType="application/vnd.ms-excel.controlproperties+xml"/>
  <Override PartName="/xl/ctrlProps/ctrlProp1293.xml" ContentType="application/vnd.ms-excel.controlproperties+xml"/>
  <Override PartName="/xl/ctrlProps/ctrlProp1294.xml" ContentType="application/vnd.ms-excel.controlproperties+xml"/>
  <Override PartName="/xl/ctrlProps/ctrlProp1295.xml" ContentType="application/vnd.ms-excel.controlproperties+xml"/>
  <Override PartName="/xl/ctrlProps/ctrlProp1296.xml" ContentType="application/vnd.ms-excel.controlproperties+xml"/>
  <Override PartName="/xl/ctrlProps/ctrlProp1297.xml" ContentType="application/vnd.ms-excel.controlproperties+xml"/>
  <Override PartName="/xl/ctrlProps/ctrlProp1298.xml" ContentType="application/vnd.ms-excel.controlproperties+xml"/>
  <Override PartName="/xl/ctrlProps/ctrlProp1299.xml" ContentType="application/vnd.ms-excel.controlproperties+xml"/>
  <Override PartName="/xl/ctrlProps/ctrlProp1300.xml" ContentType="application/vnd.ms-excel.controlproperties+xml"/>
  <Override PartName="/xl/ctrlProps/ctrlProp1301.xml" ContentType="application/vnd.ms-excel.controlproperties+xml"/>
  <Override PartName="/xl/ctrlProps/ctrlProp1302.xml" ContentType="application/vnd.ms-excel.controlproperties+xml"/>
  <Override PartName="/xl/ctrlProps/ctrlProp1303.xml" ContentType="application/vnd.ms-excel.controlproperties+xml"/>
  <Override PartName="/xl/ctrlProps/ctrlProp1304.xml" ContentType="application/vnd.ms-excel.controlproperties+xml"/>
  <Override PartName="/xl/ctrlProps/ctrlProp1305.xml" ContentType="application/vnd.ms-excel.controlproperties+xml"/>
  <Override PartName="/xl/ctrlProps/ctrlProp1306.xml" ContentType="application/vnd.ms-excel.controlproperties+xml"/>
  <Override PartName="/xl/ctrlProps/ctrlProp1307.xml" ContentType="application/vnd.ms-excel.controlproperties+xml"/>
  <Override PartName="/xl/ctrlProps/ctrlProp1308.xml" ContentType="application/vnd.ms-excel.controlproperties+xml"/>
  <Override PartName="/xl/ctrlProps/ctrlProp1309.xml" ContentType="application/vnd.ms-excel.controlproperties+xml"/>
  <Override PartName="/xl/ctrlProps/ctrlProp1310.xml" ContentType="application/vnd.ms-excel.controlproperties+xml"/>
  <Override PartName="/xl/ctrlProps/ctrlProp1311.xml" ContentType="application/vnd.ms-excel.controlproperties+xml"/>
  <Override PartName="/xl/ctrlProps/ctrlProp1312.xml" ContentType="application/vnd.ms-excel.controlproperties+xml"/>
  <Override PartName="/xl/ctrlProps/ctrlProp1313.xml" ContentType="application/vnd.ms-excel.controlproperties+xml"/>
  <Override PartName="/xl/ctrlProps/ctrlProp1314.xml" ContentType="application/vnd.ms-excel.controlproperties+xml"/>
  <Override PartName="/xl/ctrlProps/ctrlProp1315.xml" ContentType="application/vnd.ms-excel.controlproperties+xml"/>
  <Override PartName="/xl/ctrlProps/ctrlProp1316.xml" ContentType="application/vnd.ms-excel.controlproperties+xml"/>
  <Override PartName="/xl/ctrlProps/ctrlProp1317.xml" ContentType="application/vnd.ms-excel.controlproperties+xml"/>
  <Override PartName="/xl/ctrlProps/ctrlProp1318.xml" ContentType="application/vnd.ms-excel.controlproperties+xml"/>
  <Override PartName="/xl/ctrlProps/ctrlProp1319.xml" ContentType="application/vnd.ms-excel.controlproperties+xml"/>
  <Override PartName="/xl/ctrlProps/ctrlProp1320.xml" ContentType="application/vnd.ms-excel.controlproperties+xml"/>
  <Override PartName="/xl/ctrlProps/ctrlProp1321.xml" ContentType="application/vnd.ms-excel.controlproperties+xml"/>
  <Override PartName="/xl/ctrlProps/ctrlProp1322.xml" ContentType="application/vnd.ms-excel.controlproperties+xml"/>
  <Override PartName="/xl/ctrlProps/ctrlProp1323.xml" ContentType="application/vnd.ms-excel.controlproperties+xml"/>
  <Override PartName="/xl/ctrlProps/ctrlProp1324.xml" ContentType="application/vnd.ms-excel.controlproperties+xml"/>
  <Override PartName="/xl/ctrlProps/ctrlProp1325.xml" ContentType="application/vnd.ms-excel.controlproperties+xml"/>
  <Override PartName="/xl/ctrlProps/ctrlProp1326.xml" ContentType="application/vnd.ms-excel.controlproperties+xml"/>
  <Override PartName="/xl/ctrlProps/ctrlProp1327.xml" ContentType="application/vnd.ms-excel.controlproperties+xml"/>
  <Override PartName="/xl/ctrlProps/ctrlProp1328.xml" ContentType="application/vnd.ms-excel.controlproperties+xml"/>
  <Override PartName="/xl/ctrlProps/ctrlProp1329.xml" ContentType="application/vnd.ms-excel.controlproperties+xml"/>
  <Override PartName="/xl/ctrlProps/ctrlProp1330.xml" ContentType="application/vnd.ms-excel.controlproperties+xml"/>
  <Override PartName="/xl/ctrlProps/ctrlProp1331.xml" ContentType="application/vnd.ms-excel.controlproperties+xml"/>
  <Override PartName="/xl/ctrlProps/ctrlProp1332.xml" ContentType="application/vnd.ms-excel.controlproperties+xml"/>
  <Override PartName="/xl/ctrlProps/ctrlProp1333.xml" ContentType="application/vnd.ms-excel.controlproperties+xml"/>
  <Override PartName="/xl/ctrlProps/ctrlProp1334.xml" ContentType="application/vnd.ms-excel.controlproperties+xml"/>
  <Override PartName="/xl/ctrlProps/ctrlProp1335.xml" ContentType="application/vnd.ms-excel.controlproperties+xml"/>
  <Override PartName="/xl/ctrlProps/ctrlProp1336.xml" ContentType="application/vnd.ms-excel.controlproperties+xml"/>
  <Override PartName="/xl/ctrlProps/ctrlProp1337.xml" ContentType="application/vnd.ms-excel.controlproperties+xml"/>
  <Override PartName="/xl/ctrlProps/ctrlProp1338.xml" ContentType="application/vnd.ms-excel.controlproperties+xml"/>
  <Override PartName="/xl/ctrlProps/ctrlProp1339.xml" ContentType="application/vnd.ms-excel.controlproperties+xml"/>
  <Override PartName="/xl/ctrlProps/ctrlProp1340.xml" ContentType="application/vnd.ms-excel.controlproperties+xml"/>
  <Override PartName="/xl/ctrlProps/ctrlProp1341.xml" ContentType="application/vnd.ms-excel.controlproperties+xml"/>
  <Override PartName="/xl/ctrlProps/ctrlProp1342.xml" ContentType="application/vnd.ms-excel.controlproperties+xml"/>
  <Override PartName="/xl/ctrlProps/ctrlProp1343.xml" ContentType="application/vnd.ms-excel.controlproperties+xml"/>
  <Override PartName="/xl/ctrlProps/ctrlProp1344.xml" ContentType="application/vnd.ms-excel.controlproperties+xml"/>
  <Override PartName="/xl/ctrlProps/ctrlProp1345.xml" ContentType="application/vnd.ms-excel.controlproperties+xml"/>
  <Override PartName="/xl/ctrlProps/ctrlProp1346.xml" ContentType="application/vnd.ms-excel.controlproperties+xml"/>
  <Override PartName="/xl/ctrlProps/ctrlProp1347.xml" ContentType="application/vnd.ms-excel.controlproperties+xml"/>
  <Override PartName="/xl/ctrlProps/ctrlProp1348.xml" ContentType="application/vnd.ms-excel.controlproperties+xml"/>
  <Override PartName="/xl/ctrlProps/ctrlProp1349.xml" ContentType="application/vnd.ms-excel.controlproperties+xml"/>
  <Override PartName="/xl/ctrlProps/ctrlProp1350.xml" ContentType="application/vnd.ms-excel.controlproperties+xml"/>
  <Override PartName="/xl/ctrlProps/ctrlProp1351.xml" ContentType="application/vnd.ms-excel.controlproperties+xml"/>
  <Override PartName="/xl/ctrlProps/ctrlProp1352.xml" ContentType="application/vnd.ms-excel.controlproperties+xml"/>
  <Override PartName="/xl/ctrlProps/ctrlProp1353.xml" ContentType="application/vnd.ms-excel.controlproperties+xml"/>
  <Override PartName="/xl/ctrlProps/ctrlProp1354.xml" ContentType="application/vnd.ms-excel.controlproperties+xml"/>
  <Override PartName="/xl/ctrlProps/ctrlProp1355.xml" ContentType="application/vnd.ms-excel.controlproperties+xml"/>
  <Override PartName="/xl/ctrlProps/ctrlProp1356.xml" ContentType="application/vnd.ms-excel.controlproperties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updateLinks="never"/>
  <mc:AlternateContent xmlns:mc="http://schemas.openxmlformats.org/markup-compatibility/2006">
    <mc:Choice Requires="x15">
      <x15ac:absPath xmlns:x15ac="http://schemas.microsoft.com/office/spreadsheetml/2010/11/ac" url="E:\0000 KLEUTERPLEIN\"/>
    </mc:Choice>
  </mc:AlternateContent>
  <xr:revisionPtr revIDLastSave="0" documentId="13_ncr:1_{20235489-8DB9-4EE4-9729-44C8344EEA7E}" xr6:coauthVersionLast="47" xr6:coauthVersionMax="47" xr10:uidLastSave="{00000000-0000-0000-0000-000000000000}"/>
  <bookViews>
    <workbookView xWindow="-110" yWindow="-110" windowWidth="19420" windowHeight="10300" tabRatio="897" xr2:uid="{00000000-000D-0000-FFFF-FFFF00000000}"/>
  </bookViews>
  <sheets>
    <sheet name="BEGINBLAD" sheetId="45" r:id="rId1"/>
    <sheet name="PLAN (1)" sheetId="74" r:id="rId2"/>
    <sheet name="PLAN (2)" sheetId="105" r:id="rId3"/>
    <sheet name="PLAN (3)" sheetId="106" r:id="rId4"/>
    <sheet name="PLAN (4)" sheetId="107" r:id="rId5"/>
    <sheet name="PLAN (5)" sheetId="108" r:id="rId6"/>
    <sheet name="PLAN (6)" sheetId="109" r:id="rId7"/>
    <sheet name="PLAN (7)" sheetId="110" r:id="rId8"/>
    <sheet name="PLAN (8)" sheetId="111" r:id="rId9"/>
    <sheet name="PLAN (9)" sheetId="112" r:id="rId10"/>
    <sheet name="PLAN (10)" sheetId="113" r:id="rId11"/>
    <sheet name="DOELEN" sheetId="75" r:id="rId12"/>
    <sheet name="LEERLINGENKAART " sheetId="76" r:id="rId13"/>
    <sheet name="GROEPSBESPREKING" sheetId="46" r:id="rId14"/>
  </sheets>
  <definedNames>
    <definedName name="_xlnm._FilterDatabase" localSheetId="11" hidden="1">DOELEN!#REF!</definedName>
    <definedName name="_xlnm._FilterDatabase" localSheetId="1" hidden="1">'PLAN (1)'!#REF!</definedName>
    <definedName name="_xlnm._FilterDatabase" localSheetId="10" hidden="1">'PLAN (10)'!#REF!</definedName>
    <definedName name="_xlnm._FilterDatabase" localSheetId="2" hidden="1">'PLAN (2)'!#REF!</definedName>
    <definedName name="_xlnm._FilterDatabase" localSheetId="3" hidden="1">'PLAN (3)'!#REF!</definedName>
    <definedName name="_xlnm._FilterDatabase" localSheetId="4" hidden="1">'PLAN (4)'!#REF!</definedName>
    <definedName name="_xlnm._FilterDatabase" localSheetId="5" hidden="1">'PLAN (5)'!#REF!</definedName>
    <definedName name="_xlnm._FilterDatabase" localSheetId="6" hidden="1">'PLAN (6)'!#REF!</definedName>
    <definedName name="_xlnm._FilterDatabase" localSheetId="7" hidden="1">'PLAN (7)'!#REF!</definedName>
    <definedName name="_xlnm._FilterDatabase" localSheetId="8" hidden="1">'PLAN (8)'!#REF!</definedName>
    <definedName name="_xlnm._FilterDatabase" localSheetId="9" hidden="1">'PLAN (9)'!#REF!</definedName>
    <definedName name="_xlnm.Print_Area" localSheetId="0">BEGINBLAD!$B$2:$AH$40</definedName>
    <definedName name="_xlnm.Print_Area" localSheetId="11">DOELEN!$C$2:$AI$202</definedName>
    <definedName name="_xlnm.Print_Area" localSheetId="13">GROEPSBESPREKING!$B$1:$D$36</definedName>
    <definedName name="_xlnm.Print_Area" localSheetId="12">'LEERLINGENKAART '!$B$1:$J$36</definedName>
    <definedName name="_xlnm.Print_Area" localSheetId="1">'PLAN (1)'!$B$2:$R$166</definedName>
    <definedName name="_xlnm.Print_Area" localSheetId="10">'PLAN (10)'!$B$2:$R$166</definedName>
    <definedName name="_xlnm.Print_Area" localSheetId="2">'PLAN (2)'!$B$2:$R$166</definedName>
    <definedName name="_xlnm.Print_Area" localSheetId="3">'PLAN (3)'!$B$2:$R$166</definedName>
    <definedName name="_xlnm.Print_Area" localSheetId="4">'PLAN (4)'!$B$2:$R$166</definedName>
    <definedName name="_xlnm.Print_Area" localSheetId="5">'PLAN (5)'!$B$2:$R$166</definedName>
    <definedName name="_xlnm.Print_Area" localSheetId="6">'PLAN (6)'!$B$2:$R$166</definedName>
    <definedName name="_xlnm.Print_Area" localSheetId="7">'PLAN (7)'!$B$2:$R$166</definedName>
    <definedName name="_xlnm.Print_Area" localSheetId="8">'PLAN (8)'!$B$2:$R$166</definedName>
    <definedName name="_xlnm.Print_Area" localSheetId="9">'PLAN (9)'!$B$2:$R$166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13" l="1"/>
  <c r="F3" i="113"/>
  <c r="F6" i="112"/>
  <c r="F3" i="112"/>
  <c r="F6" i="111"/>
  <c r="F3" i="111"/>
  <c r="F6" i="110"/>
  <c r="F3" i="110"/>
  <c r="F6" i="109"/>
  <c r="F3" i="109"/>
  <c r="K160" i="113"/>
  <c r="F160" i="113"/>
  <c r="K159" i="113"/>
  <c r="F159" i="113"/>
  <c r="K158" i="113"/>
  <c r="F158" i="113"/>
  <c r="K157" i="113"/>
  <c r="F157" i="113"/>
  <c r="K156" i="113"/>
  <c r="F156" i="113"/>
  <c r="K155" i="113"/>
  <c r="F155" i="113"/>
  <c r="K154" i="113"/>
  <c r="F154" i="113"/>
  <c r="K153" i="113"/>
  <c r="F153" i="113"/>
  <c r="K152" i="113"/>
  <c r="F152" i="113"/>
  <c r="K151" i="113"/>
  <c r="F151" i="113"/>
  <c r="K150" i="113"/>
  <c r="F150" i="113"/>
  <c r="K149" i="113"/>
  <c r="F149" i="113"/>
  <c r="K148" i="113"/>
  <c r="F148" i="113"/>
  <c r="K147" i="113"/>
  <c r="F147" i="113"/>
  <c r="K146" i="113"/>
  <c r="F146" i="113"/>
  <c r="K130" i="113"/>
  <c r="F130" i="113"/>
  <c r="F44" i="113"/>
  <c r="F127" i="113"/>
  <c r="K118" i="113"/>
  <c r="F118" i="113"/>
  <c r="K117" i="113"/>
  <c r="F117" i="113"/>
  <c r="K116" i="113"/>
  <c r="F116" i="113"/>
  <c r="K115" i="113"/>
  <c r="F115" i="113"/>
  <c r="K114" i="113"/>
  <c r="F114" i="113"/>
  <c r="K113" i="113"/>
  <c r="F113" i="113"/>
  <c r="K112" i="113"/>
  <c r="F112" i="113"/>
  <c r="K111" i="113"/>
  <c r="F111" i="113"/>
  <c r="K110" i="113"/>
  <c r="F110" i="113"/>
  <c r="K109" i="113"/>
  <c r="F109" i="113"/>
  <c r="K108" i="113"/>
  <c r="F108" i="113"/>
  <c r="K107" i="113"/>
  <c r="F107" i="113"/>
  <c r="K106" i="113"/>
  <c r="F106" i="113"/>
  <c r="K105" i="113"/>
  <c r="F105" i="113"/>
  <c r="K104" i="113"/>
  <c r="F104" i="113"/>
  <c r="K88" i="113"/>
  <c r="F88" i="113"/>
  <c r="F85" i="113"/>
  <c r="K77" i="113"/>
  <c r="F77" i="113"/>
  <c r="K76" i="113"/>
  <c r="F76" i="113"/>
  <c r="K75" i="113"/>
  <c r="F75" i="113"/>
  <c r="K74" i="113"/>
  <c r="F74" i="113"/>
  <c r="K73" i="113"/>
  <c r="F73" i="113"/>
  <c r="K72" i="113"/>
  <c r="F72" i="113"/>
  <c r="K71" i="113"/>
  <c r="F71" i="113"/>
  <c r="K70" i="113"/>
  <c r="F70" i="113"/>
  <c r="K69" i="113"/>
  <c r="F69" i="113"/>
  <c r="K68" i="113"/>
  <c r="F68" i="113"/>
  <c r="K67" i="113"/>
  <c r="F67" i="113"/>
  <c r="K66" i="113"/>
  <c r="F66" i="113"/>
  <c r="K65" i="113"/>
  <c r="F65" i="113"/>
  <c r="K64" i="113"/>
  <c r="F64" i="113"/>
  <c r="K63" i="113"/>
  <c r="F63" i="113"/>
  <c r="K47" i="113"/>
  <c r="F47" i="113"/>
  <c r="K36" i="113"/>
  <c r="F36" i="113"/>
  <c r="K35" i="113"/>
  <c r="F35" i="113"/>
  <c r="K34" i="113"/>
  <c r="F34" i="113"/>
  <c r="K33" i="113"/>
  <c r="F33" i="113"/>
  <c r="K32" i="113"/>
  <c r="F32" i="113"/>
  <c r="K31" i="113"/>
  <c r="F31" i="113"/>
  <c r="K30" i="113"/>
  <c r="F30" i="113"/>
  <c r="K29" i="113"/>
  <c r="F29" i="113"/>
  <c r="K28" i="113"/>
  <c r="F28" i="113"/>
  <c r="K27" i="113"/>
  <c r="F27" i="113"/>
  <c r="K26" i="113"/>
  <c r="F26" i="113"/>
  <c r="K25" i="113"/>
  <c r="F25" i="113"/>
  <c r="K24" i="113"/>
  <c r="F24" i="113"/>
  <c r="K23" i="113"/>
  <c r="F23" i="113"/>
  <c r="K22" i="113"/>
  <c r="F22" i="113"/>
  <c r="K160" i="112"/>
  <c r="F160" i="112"/>
  <c r="K159" i="112"/>
  <c r="F159" i="112"/>
  <c r="K158" i="112"/>
  <c r="F158" i="112"/>
  <c r="K157" i="112"/>
  <c r="F157" i="112"/>
  <c r="K156" i="112"/>
  <c r="F156" i="112"/>
  <c r="K155" i="112"/>
  <c r="F155" i="112"/>
  <c r="K154" i="112"/>
  <c r="F154" i="112"/>
  <c r="K153" i="112"/>
  <c r="F153" i="112"/>
  <c r="K152" i="112"/>
  <c r="F152" i="112"/>
  <c r="K151" i="112"/>
  <c r="F151" i="112"/>
  <c r="K150" i="112"/>
  <c r="F150" i="112"/>
  <c r="K149" i="112"/>
  <c r="F149" i="112"/>
  <c r="K148" i="112"/>
  <c r="F148" i="112"/>
  <c r="K147" i="112"/>
  <c r="F147" i="112"/>
  <c r="K146" i="112"/>
  <c r="F146" i="112"/>
  <c r="K130" i="112"/>
  <c r="F130" i="112"/>
  <c r="F44" i="112"/>
  <c r="F127" i="112"/>
  <c r="K118" i="112"/>
  <c r="F118" i="112"/>
  <c r="K117" i="112"/>
  <c r="F117" i="112"/>
  <c r="K116" i="112"/>
  <c r="F116" i="112"/>
  <c r="K115" i="112"/>
  <c r="F115" i="112"/>
  <c r="K114" i="112"/>
  <c r="F114" i="112"/>
  <c r="K113" i="112"/>
  <c r="F113" i="112"/>
  <c r="K112" i="112"/>
  <c r="F112" i="112"/>
  <c r="K111" i="112"/>
  <c r="F111" i="112"/>
  <c r="K110" i="112"/>
  <c r="F110" i="112"/>
  <c r="K109" i="112"/>
  <c r="F109" i="112"/>
  <c r="K108" i="112"/>
  <c r="F108" i="112"/>
  <c r="K107" i="112"/>
  <c r="F107" i="112"/>
  <c r="K106" i="112"/>
  <c r="F106" i="112"/>
  <c r="K105" i="112"/>
  <c r="F105" i="112"/>
  <c r="K104" i="112"/>
  <c r="F104" i="112"/>
  <c r="K88" i="112"/>
  <c r="F88" i="112"/>
  <c r="F85" i="112"/>
  <c r="K77" i="112"/>
  <c r="F77" i="112"/>
  <c r="K76" i="112"/>
  <c r="F76" i="112"/>
  <c r="K75" i="112"/>
  <c r="F75" i="112"/>
  <c r="K74" i="112"/>
  <c r="F74" i="112"/>
  <c r="K73" i="112"/>
  <c r="F73" i="112"/>
  <c r="K72" i="112"/>
  <c r="F72" i="112"/>
  <c r="K71" i="112"/>
  <c r="F71" i="112"/>
  <c r="K70" i="112"/>
  <c r="F70" i="112"/>
  <c r="K69" i="112"/>
  <c r="F69" i="112"/>
  <c r="K68" i="112"/>
  <c r="F68" i="112"/>
  <c r="K67" i="112"/>
  <c r="F67" i="112"/>
  <c r="K66" i="112"/>
  <c r="F66" i="112"/>
  <c r="K65" i="112"/>
  <c r="F65" i="112"/>
  <c r="K64" i="112"/>
  <c r="F64" i="112"/>
  <c r="K63" i="112"/>
  <c r="F63" i="112"/>
  <c r="K47" i="112"/>
  <c r="F47" i="112"/>
  <c r="K36" i="112"/>
  <c r="F36" i="112"/>
  <c r="K35" i="112"/>
  <c r="F35" i="112"/>
  <c r="K34" i="112"/>
  <c r="F34" i="112"/>
  <c r="K33" i="112"/>
  <c r="F33" i="112"/>
  <c r="K32" i="112"/>
  <c r="F32" i="112"/>
  <c r="K31" i="112"/>
  <c r="F31" i="112"/>
  <c r="K30" i="112"/>
  <c r="F30" i="112"/>
  <c r="K29" i="112"/>
  <c r="F29" i="112"/>
  <c r="K28" i="112"/>
  <c r="F28" i="112"/>
  <c r="K27" i="112"/>
  <c r="F27" i="112"/>
  <c r="K26" i="112"/>
  <c r="F26" i="112"/>
  <c r="K25" i="112"/>
  <c r="F25" i="112"/>
  <c r="K24" i="112"/>
  <c r="F24" i="112"/>
  <c r="K23" i="112"/>
  <c r="F23" i="112"/>
  <c r="K22" i="112"/>
  <c r="F22" i="112"/>
  <c r="K160" i="111"/>
  <c r="F160" i="111"/>
  <c r="K159" i="111"/>
  <c r="F159" i="111"/>
  <c r="K158" i="111"/>
  <c r="F158" i="111"/>
  <c r="K157" i="111"/>
  <c r="F157" i="111"/>
  <c r="K156" i="111"/>
  <c r="F156" i="111"/>
  <c r="K155" i="111"/>
  <c r="F155" i="111"/>
  <c r="K154" i="111"/>
  <c r="F154" i="111"/>
  <c r="K153" i="111"/>
  <c r="F153" i="111"/>
  <c r="K152" i="111"/>
  <c r="F152" i="111"/>
  <c r="K151" i="111"/>
  <c r="F151" i="111"/>
  <c r="K150" i="111"/>
  <c r="F150" i="111"/>
  <c r="K149" i="111"/>
  <c r="F149" i="111"/>
  <c r="K148" i="111"/>
  <c r="F148" i="111"/>
  <c r="K147" i="111"/>
  <c r="F147" i="111"/>
  <c r="K146" i="111"/>
  <c r="F146" i="111"/>
  <c r="K130" i="111"/>
  <c r="F130" i="111"/>
  <c r="F44" i="111"/>
  <c r="F127" i="111"/>
  <c r="K118" i="111"/>
  <c r="F118" i="111"/>
  <c r="K117" i="111"/>
  <c r="F117" i="111"/>
  <c r="K116" i="111"/>
  <c r="F116" i="111"/>
  <c r="K115" i="111"/>
  <c r="F115" i="111"/>
  <c r="K114" i="111"/>
  <c r="F114" i="111"/>
  <c r="K113" i="111"/>
  <c r="F113" i="111"/>
  <c r="K112" i="111"/>
  <c r="F112" i="111"/>
  <c r="K111" i="111"/>
  <c r="F111" i="111"/>
  <c r="K110" i="111"/>
  <c r="F110" i="111"/>
  <c r="K109" i="111"/>
  <c r="F109" i="111"/>
  <c r="K108" i="111"/>
  <c r="F108" i="111"/>
  <c r="K107" i="111"/>
  <c r="F107" i="111"/>
  <c r="K106" i="111"/>
  <c r="F106" i="111"/>
  <c r="K105" i="111"/>
  <c r="F105" i="111"/>
  <c r="K104" i="111"/>
  <c r="F104" i="111"/>
  <c r="K88" i="111"/>
  <c r="F88" i="111"/>
  <c r="F85" i="111"/>
  <c r="K77" i="111"/>
  <c r="F77" i="111"/>
  <c r="K76" i="111"/>
  <c r="F76" i="111"/>
  <c r="K75" i="111"/>
  <c r="F75" i="111"/>
  <c r="K74" i="111"/>
  <c r="F74" i="111"/>
  <c r="K73" i="111"/>
  <c r="F73" i="111"/>
  <c r="K72" i="111"/>
  <c r="F72" i="111"/>
  <c r="K71" i="111"/>
  <c r="F71" i="111"/>
  <c r="K70" i="111"/>
  <c r="F70" i="111"/>
  <c r="K69" i="111"/>
  <c r="F69" i="111"/>
  <c r="K68" i="111"/>
  <c r="F68" i="111"/>
  <c r="K67" i="111"/>
  <c r="F67" i="111"/>
  <c r="K66" i="111"/>
  <c r="F66" i="111"/>
  <c r="K65" i="111"/>
  <c r="F65" i="111"/>
  <c r="K64" i="111"/>
  <c r="F64" i="111"/>
  <c r="K63" i="111"/>
  <c r="F63" i="111"/>
  <c r="K47" i="111"/>
  <c r="F47" i="111"/>
  <c r="K36" i="111"/>
  <c r="F36" i="111"/>
  <c r="K35" i="111"/>
  <c r="F35" i="111"/>
  <c r="K34" i="111"/>
  <c r="F34" i="111"/>
  <c r="K33" i="111"/>
  <c r="F33" i="111"/>
  <c r="K32" i="111"/>
  <c r="F32" i="111"/>
  <c r="K31" i="111"/>
  <c r="F31" i="111"/>
  <c r="K30" i="111"/>
  <c r="F30" i="111"/>
  <c r="K29" i="111"/>
  <c r="F29" i="111"/>
  <c r="K28" i="111"/>
  <c r="F28" i="111"/>
  <c r="K27" i="111"/>
  <c r="F27" i="111"/>
  <c r="K26" i="111"/>
  <c r="F26" i="111"/>
  <c r="K25" i="111"/>
  <c r="F25" i="111"/>
  <c r="K24" i="111"/>
  <c r="F24" i="111"/>
  <c r="K23" i="111"/>
  <c r="F23" i="111"/>
  <c r="K22" i="111"/>
  <c r="F22" i="111"/>
  <c r="K160" i="110"/>
  <c r="F160" i="110"/>
  <c r="K159" i="110"/>
  <c r="F159" i="110"/>
  <c r="K158" i="110"/>
  <c r="F158" i="110"/>
  <c r="K157" i="110"/>
  <c r="F157" i="110"/>
  <c r="K156" i="110"/>
  <c r="F156" i="110"/>
  <c r="K155" i="110"/>
  <c r="F155" i="110"/>
  <c r="K154" i="110"/>
  <c r="F154" i="110"/>
  <c r="K153" i="110"/>
  <c r="F153" i="110"/>
  <c r="K152" i="110"/>
  <c r="F152" i="110"/>
  <c r="K151" i="110"/>
  <c r="F151" i="110"/>
  <c r="K150" i="110"/>
  <c r="F150" i="110"/>
  <c r="K149" i="110"/>
  <c r="F149" i="110"/>
  <c r="K148" i="110"/>
  <c r="F148" i="110"/>
  <c r="K147" i="110"/>
  <c r="F147" i="110"/>
  <c r="K146" i="110"/>
  <c r="F146" i="110"/>
  <c r="K130" i="110"/>
  <c r="F130" i="110"/>
  <c r="F44" i="110"/>
  <c r="F127" i="110"/>
  <c r="K118" i="110"/>
  <c r="F118" i="110"/>
  <c r="K117" i="110"/>
  <c r="F117" i="110"/>
  <c r="K116" i="110"/>
  <c r="F116" i="110"/>
  <c r="K115" i="110"/>
  <c r="F115" i="110"/>
  <c r="K114" i="110"/>
  <c r="F114" i="110"/>
  <c r="K113" i="110"/>
  <c r="F113" i="110"/>
  <c r="K112" i="110"/>
  <c r="F112" i="110"/>
  <c r="K111" i="110"/>
  <c r="F111" i="110"/>
  <c r="K110" i="110"/>
  <c r="F110" i="110"/>
  <c r="K109" i="110"/>
  <c r="F109" i="110"/>
  <c r="K108" i="110"/>
  <c r="F108" i="110"/>
  <c r="K107" i="110"/>
  <c r="F107" i="110"/>
  <c r="K106" i="110"/>
  <c r="F106" i="110"/>
  <c r="K105" i="110"/>
  <c r="F105" i="110"/>
  <c r="K104" i="110"/>
  <c r="F104" i="110"/>
  <c r="K88" i="110"/>
  <c r="F88" i="110"/>
  <c r="F85" i="110"/>
  <c r="K77" i="110"/>
  <c r="F77" i="110"/>
  <c r="K76" i="110"/>
  <c r="F76" i="110"/>
  <c r="K75" i="110"/>
  <c r="F75" i="110"/>
  <c r="K74" i="110"/>
  <c r="F74" i="110"/>
  <c r="K73" i="110"/>
  <c r="F73" i="110"/>
  <c r="K72" i="110"/>
  <c r="F72" i="110"/>
  <c r="K71" i="110"/>
  <c r="F71" i="110"/>
  <c r="K70" i="110"/>
  <c r="F70" i="110"/>
  <c r="K69" i="110"/>
  <c r="F69" i="110"/>
  <c r="K68" i="110"/>
  <c r="F68" i="110"/>
  <c r="K67" i="110"/>
  <c r="F67" i="110"/>
  <c r="K66" i="110"/>
  <c r="F66" i="110"/>
  <c r="K65" i="110"/>
  <c r="F65" i="110"/>
  <c r="K64" i="110"/>
  <c r="F64" i="110"/>
  <c r="K63" i="110"/>
  <c r="F63" i="110"/>
  <c r="K47" i="110"/>
  <c r="F47" i="110"/>
  <c r="K36" i="110"/>
  <c r="F36" i="110"/>
  <c r="K35" i="110"/>
  <c r="F35" i="110"/>
  <c r="K34" i="110"/>
  <c r="F34" i="110"/>
  <c r="K33" i="110"/>
  <c r="F33" i="110"/>
  <c r="K32" i="110"/>
  <c r="F32" i="110"/>
  <c r="K31" i="110"/>
  <c r="F31" i="110"/>
  <c r="K30" i="110"/>
  <c r="F30" i="110"/>
  <c r="K29" i="110"/>
  <c r="F29" i="110"/>
  <c r="K28" i="110"/>
  <c r="F28" i="110"/>
  <c r="K27" i="110"/>
  <c r="F27" i="110"/>
  <c r="K26" i="110"/>
  <c r="F26" i="110"/>
  <c r="K25" i="110"/>
  <c r="F25" i="110"/>
  <c r="K24" i="110"/>
  <c r="F24" i="110"/>
  <c r="K23" i="110"/>
  <c r="F23" i="110"/>
  <c r="K22" i="110"/>
  <c r="F22" i="110"/>
  <c r="K160" i="109"/>
  <c r="F160" i="109"/>
  <c r="K159" i="109"/>
  <c r="F159" i="109"/>
  <c r="K158" i="109"/>
  <c r="F158" i="109"/>
  <c r="K157" i="109"/>
  <c r="F157" i="109"/>
  <c r="K156" i="109"/>
  <c r="F156" i="109"/>
  <c r="K155" i="109"/>
  <c r="F155" i="109"/>
  <c r="K154" i="109"/>
  <c r="F154" i="109"/>
  <c r="K153" i="109"/>
  <c r="F153" i="109"/>
  <c r="K152" i="109"/>
  <c r="F152" i="109"/>
  <c r="K151" i="109"/>
  <c r="F151" i="109"/>
  <c r="K150" i="109"/>
  <c r="F150" i="109"/>
  <c r="K149" i="109"/>
  <c r="F149" i="109"/>
  <c r="K148" i="109"/>
  <c r="F148" i="109"/>
  <c r="K147" i="109"/>
  <c r="F147" i="109"/>
  <c r="K146" i="109"/>
  <c r="F146" i="109"/>
  <c r="K130" i="109"/>
  <c r="F130" i="109"/>
  <c r="F44" i="109"/>
  <c r="F127" i="109"/>
  <c r="K118" i="109"/>
  <c r="F118" i="109"/>
  <c r="K117" i="109"/>
  <c r="F117" i="109"/>
  <c r="K116" i="109"/>
  <c r="F116" i="109"/>
  <c r="K115" i="109"/>
  <c r="F115" i="109"/>
  <c r="K114" i="109"/>
  <c r="F114" i="109"/>
  <c r="K113" i="109"/>
  <c r="F113" i="109"/>
  <c r="K112" i="109"/>
  <c r="F112" i="109"/>
  <c r="K111" i="109"/>
  <c r="F111" i="109"/>
  <c r="K110" i="109"/>
  <c r="F110" i="109"/>
  <c r="K109" i="109"/>
  <c r="F109" i="109"/>
  <c r="K108" i="109"/>
  <c r="F108" i="109"/>
  <c r="K107" i="109"/>
  <c r="F107" i="109"/>
  <c r="K106" i="109"/>
  <c r="F106" i="109"/>
  <c r="K105" i="109"/>
  <c r="F105" i="109"/>
  <c r="K104" i="109"/>
  <c r="F104" i="109"/>
  <c r="K88" i="109"/>
  <c r="F88" i="109"/>
  <c r="F85" i="109"/>
  <c r="K77" i="109"/>
  <c r="F77" i="109"/>
  <c r="K76" i="109"/>
  <c r="F76" i="109"/>
  <c r="K75" i="109"/>
  <c r="F75" i="109"/>
  <c r="K74" i="109"/>
  <c r="F74" i="109"/>
  <c r="K73" i="109"/>
  <c r="F73" i="109"/>
  <c r="K72" i="109"/>
  <c r="F72" i="109"/>
  <c r="K71" i="109"/>
  <c r="F71" i="109"/>
  <c r="K70" i="109"/>
  <c r="F70" i="109"/>
  <c r="K69" i="109"/>
  <c r="F69" i="109"/>
  <c r="K68" i="109"/>
  <c r="F68" i="109"/>
  <c r="K67" i="109"/>
  <c r="F67" i="109"/>
  <c r="K66" i="109"/>
  <c r="F66" i="109"/>
  <c r="K65" i="109"/>
  <c r="F65" i="109"/>
  <c r="K64" i="109"/>
  <c r="F64" i="109"/>
  <c r="K63" i="109"/>
  <c r="F63" i="109"/>
  <c r="K47" i="109"/>
  <c r="F47" i="109"/>
  <c r="K36" i="109"/>
  <c r="F36" i="109"/>
  <c r="K35" i="109"/>
  <c r="F35" i="109"/>
  <c r="K34" i="109"/>
  <c r="F34" i="109"/>
  <c r="K33" i="109"/>
  <c r="F33" i="109"/>
  <c r="K32" i="109"/>
  <c r="F32" i="109"/>
  <c r="K31" i="109"/>
  <c r="F31" i="109"/>
  <c r="K30" i="109"/>
  <c r="F30" i="109"/>
  <c r="K29" i="109"/>
  <c r="F29" i="109"/>
  <c r="K28" i="109"/>
  <c r="F28" i="109"/>
  <c r="K27" i="109"/>
  <c r="F27" i="109"/>
  <c r="K26" i="109"/>
  <c r="F26" i="109"/>
  <c r="K25" i="109"/>
  <c r="F25" i="109"/>
  <c r="K24" i="109"/>
  <c r="F24" i="109"/>
  <c r="K23" i="109"/>
  <c r="F23" i="109"/>
  <c r="K22" i="109"/>
  <c r="F22" i="109"/>
  <c r="F6" i="108"/>
  <c r="F3" i="108"/>
  <c r="F6" i="105"/>
  <c r="F6" i="106"/>
  <c r="F6" i="107"/>
  <c r="F3" i="107"/>
  <c r="F3" i="106"/>
  <c r="F3" i="105"/>
  <c r="K160" i="108"/>
  <c r="F160" i="108"/>
  <c r="K159" i="108"/>
  <c r="F159" i="108"/>
  <c r="K158" i="108"/>
  <c r="F158" i="108"/>
  <c r="K157" i="108"/>
  <c r="F157" i="108"/>
  <c r="K156" i="108"/>
  <c r="F156" i="108"/>
  <c r="K155" i="108"/>
  <c r="F155" i="108"/>
  <c r="K154" i="108"/>
  <c r="F154" i="108"/>
  <c r="K153" i="108"/>
  <c r="F153" i="108"/>
  <c r="K152" i="108"/>
  <c r="F152" i="108"/>
  <c r="K151" i="108"/>
  <c r="F151" i="108"/>
  <c r="K150" i="108"/>
  <c r="F150" i="108"/>
  <c r="K149" i="108"/>
  <c r="F149" i="108"/>
  <c r="K148" i="108"/>
  <c r="F148" i="108"/>
  <c r="K147" i="108"/>
  <c r="F147" i="108"/>
  <c r="K146" i="108"/>
  <c r="F146" i="108"/>
  <c r="K130" i="108"/>
  <c r="F130" i="108"/>
  <c r="F44" i="108"/>
  <c r="F127" i="108"/>
  <c r="K118" i="108"/>
  <c r="F118" i="108"/>
  <c r="K117" i="108"/>
  <c r="F117" i="108"/>
  <c r="K116" i="108"/>
  <c r="F116" i="108"/>
  <c r="K115" i="108"/>
  <c r="F115" i="108"/>
  <c r="K114" i="108"/>
  <c r="F114" i="108"/>
  <c r="K113" i="108"/>
  <c r="F113" i="108"/>
  <c r="K112" i="108"/>
  <c r="F112" i="108"/>
  <c r="K111" i="108"/>
  <c r="F111" i="108"/>
  <c r="K110" i="108"/>
  <c r="F110" i="108"/>
  <c r="K109" i="108"/>
  <c r="F109" i="108"/>
  <c r="K108" i="108"/>
  <c r="F108" i="108"/>
  <c r="K107" i="108"/>
  <c r="F107" i="108"/>
  <c r="K106" i="108"/>
  <c r="F106" i="108"/>
  <c r="K105" i="108"/>
  <c r="F105" i="108"/>
  <c r="K104" i="108"/>
  <c r="F104" i="108"/>
  <c r="K88" i="108"/>
  <c r="F88" i="108"/>
  <c r="F85" i="108"/>
  <c r="K77" i="108"/>
  <c r="F77" i="108"/>
  <c r="K76" i="108"/>
  <c r="F76" i="108"/>
  <c r="K75" i="108"/>
  <c r="F75" i="108"/>
  <c r="K74" i="108"/>
  <c r="F74" i="108"/>
  <c r="K73" i="108"/>
  <c r="F73" i="108"/>
  <c r="K72" i="108"/>
  <c r="F72" i="108"/>
  <c r="K71" i="108"/>
  <c r="F71" i="108"/>
  <c r="K70" i="108"/>
  <c r="F70" i="108"/>
  <c r="K69" i="108"/>
  <c r="F69" i="108"/>
  <c r="K68" i="108"/>
  <c r="F68" i="108"/>
  <c r="K67" i="108"/>
  <c r="F67" i="108"/>
  <c r="K66" i="108"/>
  <c r="F66" i="108"/>
  <c r="K65" i="108"/>
  <c r="F65" i="108"/>
  <c r="K64" i="108"/>
  <c r="F64" i="108"/>
  <c r="K63" i="108"/>
  <c r="F63" i="108"/>
  <c r="K47" i="108"/>
  <c r="F47" i="108"/>
  <c r="K36" i="108"/>
  <c r="F36" i="108"/>
  <c r="K35" i="108"/>
  <c r="F35" i="108"/>
  <c r="K34" i="108"/>
  <c r="F34" i="108"/>
  <c r="K33" i="108"/>
  <c r="F33" i="108"/>
  <c r="K32" i="108"/>
  <c r="F32" i="108"/>
  <c r="K31" i="108"/>
  <c r="F31" i="108"/>
  <c r="K30" i="108"/>
  <c r="F30" i="108"/>
  <c r="K29" i="108"/>
  <c r="F29" i="108"/>
  <c r="K28" i="108"/>
  <c r="F28" i="108"/>
  <c r="K27" i="108"/>
  <c r="F27" i="108"/>
  <c r="K26" i="108"/>
  <c r="F26" i="108"/>
  <c r="K25" i="108"/>
  <c r="F25" i="108"/>
  <c r="K24" i="108"/>
  <c r="F24" i="108"/>
  <c r="K23" i="108"/>
  <c r="F23" i="108"/>
  <c r="K22" i="108"/>
  <c r="F22" i="108"/>
  <c r="K160" i="107"/>
  <c r="F160" i="107"/>
  <c r="K159" i="107"/>
  <c r="F159" i="107"/>
  <c r="K158" i="107"/>
  <c r="F158" i="107"/>
  <c r="K157" i="107"/>
  <c r="F157" i="107"/>
  <c r="K156" i="107"/>
  <c r="F156" i="107"/>
  <c r="K155" i="107"/>
  <c r="F155" i="107"/>
  <c r="K154" i="107"/>
  <c r="F154" i="107"/>
  <c r="K153" i="107"/>
  <c r="F153" i="107"/>
  <c r="K152" i="107"/>
  <c r="F152" i="107"/>
  <c r="K151" i="107"/>
  <c r="F151" i="107"/>
  <c r="K150" i="107"/>
  <c r="F150" i="107"/>
  <c r="K149" i="107"/>
  <c r="F149" i="107"/>
  <c r="K148" i="107"/>
  <c r="F148" i="107"/>
  <c r="K147" i="107"/>
  <c r="F147" i="107"/>
  <c r="K146" i="107"/>
  <c r="F146" i="107"/>
  <c r="K130" i="107"/>
  <c r="F130" i="107"/>
  <c r="F44" i="107"/>
  <c r="F127" i="107"/>
  <c r="K118" i="107"/>
  <c r="F118" i="107"/>
  <c r="K117" i="107"/>
  <c r="F117" i="107"/>
  <c r="K116" i="107"/>
  <c r="F116" i="107"/>
  <c r="K115" i="107"/>
  <c r="F115" i="107"/>
  <c r="K114" i="107"/>
  <c r="F114" i="107"/>
  <c r="K113" i="107"/>
  <c r="F113" i="107"/>
  <c r="K112" i="107"/>
  <c r="F112" i="107"/>
  <c r="K111" i="107"/>
  <c r="F111" i="107"/>
  <c r="K110" i="107"/>
  <c r="F110" i="107"/>
  <c r="K109" i="107"/>
  <c r="F109" i="107"/>
  <c r="K108" i="107"/>
  <c r="F108" i="107"/>
  <c r="K107" i="107"/>
  <c r="F107" i="107"/>
  <c r="K106" i="107"/>
  <c r="F106" i="107"/>
  <c r="K105" i="107"/>
  <c r="F105" i="107"/>
  <c r="K104" i="107"/>
  <c r="F104" i="107"/>
  <c r="K88" i="107"/>
  <c r="F88" i="107"/>
  <c r="F85" i="107"/>
  <c r="K77" i="107"/>
  <c r="F77" i="107"/>
  <c r="K76" i="107"/>
  <c r="F76" i="107"/>
  <c r="K75" i="107"/>
  <c r="F75" i="107"/>
  <c r="K74" i="107"/>
  <c r="F74" i="107"/>
  <c r="K73" i="107"/>
  <c r="F73" i="107"/>
  <c r="K72" i="107"/>
  <c r="F72" i="107"/>
  <c r="K71" i="107"/>
  <c r="F71" i="107"/>
  <c r="K70" i="107"/>
  <c r="F70" i="107"/>
  <c r="K69" i="107"/>
  <c r="F69" i="107"/>
  <c r="K68" i="107"/>
  <c r="F68" i="107"/>
  <c r="K67" i="107"/>
  <c r="F67" i="107"/>
  <c r="K66" i="107"/>
  <c r="F66" i="107"/>
  <c r="K65" i="107"/>
  <c r="F65" i="107"/>
  <c r="K64" i="107"/>
  <c r="F64" i="107"/>
  <c r="K63" i="107"/>
  <c r="F63" i="107"/>
  <c r="K47" i="107"/>
  <c r="F47" i="107"/>
  <c r="K36" i="107"/>
  <c r="F36" i="107"/>
  <c r="K35" i="107"/>
  <c r="F35" i="107"/>
  <c r="K34" i="107"/>
  <c r="F34" i="107"/>
  <c r="K33" i="107"/>
  <c r="F33" i="107"/>
  <c r="K32" i="107"/>
  <c r="F32" i="107"/>
  <c r="K31" i="107"/>
  <c r="F31" i="107"/>
  <c r="K30" i="107"/>
  <c r="F30" i="107"/>
  <c r="K29" i="107"/>
  <c r="F29" i="107"/>
  <c r="K28" i="107"/>
  <c r="F28" i="107"/>
  <c r="K27" i="107"/>
  <c r="F27" i="107"/>
  <c r="K26" i="107"/>
  <c r="F26" i="107"/>
  <c r="K25" i="107"/>
  <c r="F25" i="107"/>
  <c r="K24" i="107"/>
  <c r="F24" i="107"/>
  <c r="K23" i="107"/>
  <c r="F23" i="107"/>
  <c r="K22" i="107"/>
  <c r="F22" i="107"/>
  <c r="K160" i="106"/>
  <c r="F160" i="106"/>
  <c r="K159" i="106"/>
  <c r="F159" i="106"/>
  <c r="K158" i="106"/>
  <c r="F158" i="106"/>
  <c r="K157" i="106"/>
  <c r="F157" i="106"/>
  <c r="K156" i="106"/>
  <c r="F156" i="106"/>
  <c r="K155" i="106"/>
  <c r="F155" i="106"/>
  <c r="K154" i="106"/>
  <c r="F154" i="106"/>
  <c r="K153" i="106"/>
  <c r="F153" i="106"/>
  <c r="K152" i="106"/>
  <c r="F152" i="106"/>
  <c r="K151" i="106"/>
  <c r="F151" i="106"/>
  <c r="K150" i="106"/>
  <c r="F150" i="106"/>
  <c r="K149" i="106"/>
  <c r="F149" i="106"/>
  <c r="K148" i="106"/>
  <c r="F148" i="106"/>
  <c r="K147" i="106"/>
  <c r="F147" i="106"/>
  <c r="K146" i="106"/>
  <c r="F146" i="106"/>
  <c r="K130" i="106"/>
  <c r="F130" i="106"/>
  <c r="F44" i="106"/>
  <c r="F127" i="106"/>
  <c r="K118" i="106"/>
  <c r="F118" i="106"/>
  <c r="K117" i="106"/>
  <c r="F117" i="106"/>
  <c r="K116" i="106"/>
  <c r="F116" i="106"/>
  <c r="K115" i="106"/>
  <c r="F115" i="106"/>
  <c r="K114" i="106"/>
  <c r="F114" i="106"/>
  <c r="K113" i="106"/>
  <c r="F113" i="106"/>
  <c r="K112" i="106"/>
  <c r="F112" i="106"/>
  <c r="K111" i="106"/>
  <c r="F111" i="106"/>
  <c r="K110" i="106"/>
  <c r="F110" i="106"/>
  <c r="K109" i="106"/>
  <c r="F109" i="106"/>
  <c r="K108" i="106"/>
  <c r="F108" i="106"/>
  <c r="K107" i="106"/>
  <c r="F107" i="106"/>
  <c r="K106" i="106"/>
  <c r="F106" i="106"/>
  <c r="K105" i="106"/>
  <c r="F105" i="106"/>
  <c r="K104" i="106"/>
  <c r="F104" i="106"/>
  <c r="K88" i="106"/>
  <c r="F88" i="106"/>
  <c r="F85" i="106"/>
  <c r="K77" i="106"/>
  <c r="F77" i="106"/>
  <c r="K76" i="106"/>
  <c r="F76" i="106"/>
  <c r="K75" i="106"/>
  <c r="F75" i="106"/>
  <c r="K74" i="106"/>
  <c r="F74" i="106"/>
  <c r="K73" i="106"/>
  <c r="F73" i="106"/>
  <c r="K72" i="106"/>
  <c r="F72" i="106"/>
  <c r="K71" i="106"/>
  <c r="F71" i="106"/>
  <c r="K70" i="106"/>
  <c r="F70" i="106"/>
  <c r="K69" i="106"/>
  <c r="F69" i="106"/>
  <c r="K68" i="106"/>
  <c r="F68" i="106"/>
  <c r="K67" i="106"/>
  <c r="F67" i="106"/>
  <c r="K66" i="106"/>
  <c r="F66" i="106"/>
  <c r="K65" i="106"/>
  <c r="F65" i="106"/>
  <c r="K64" i="106"/>
  <c r="F64" i="106"/>
  <c r="K63" i="106"/>
  <c r="F63" i="106"/>
  <c r="K47" i="106"/>
  <c r="F47" i="106"/>
  <c r="K36" i="106"/>
  <c r="F36" i="106"/>
  <c r="K35" i="106"/>
  <c r="F35" i="106"/>
  <c r="K34" i="106"/>
  <c r="F34" i="106"/>
  <c r="K33" i="106"/>
  <c r="F33" i="106"/>
  <c r="K32" i="106"/>
  <c r="F32" i="106"/>
  <c r="K31" i="106"/>
  <c r="F31" i="106"/>
  <c r="K30" i="106"/>
  <c r="F30" i="106"/>
  <c r="K29" i="106"/>
  <c r="F29" i="106"/>
  <c r="K28" i="106"/>
  <c r="F28" i="106"/>
  <c r="K27" i="106"/>
  <c r="F27" i="106"/>
  <c r="K26" i="106"/>
  <c r="F26" i="106"/>
  <c r="K25" i="106"/>
  <c r="F25" i="106"/>
  <c r="K24" i="106"/>
  <c r="F24" i="106"/>
  <c r="K23" i="106"/>
  <c r="F23" i="106"/>
  <c r="K22" i="106"/>
  <c r="F22" i="106"/>
  <c r="K160" i="105"/>
  <c r="F160" i="105"/>
  <c r="K159" i="105"/>
  <c r="F159" i="105"/>
  <c r="K158" i="105"/>
  <c r="F158" i="105"/>
  <c r="K157" i="105"/>
  <c r="F157" i="105"/>
  <c r="K156" i="105"/>
  <c r="F156" i="105"/>
  <c r="K155" i="105"/>
  <c r="F155" i="105"/>
  <c r="K154" i="105"/>
  <c r="F154" i="105"/>
  <c r="K153" i="105"/>
  <c r="F153" i="105"/>
  <c r="K152" i="105"/>
  <c r="F152" i="105"/>
  <c r="K151" i="105"/>
  <c r="F151" i="105"/>
  <c r="K150" i="105"/>
  <c r="F150" i="105"/>
  <c r="K149" i="105"/>
  <c r="F149" i="105"/>
  <c r="K148" i="105"/>
  <c r="F148" i="105"/>
  <c r="K147" i="105"/>
  <c r="F147" i="105"/>
  <c r="K146" i="105"/>
  <c r="F146" i="105"/>
  <c r="K130" i="105"/>
  <c r="F130" i="105"/>
  <c r="F44" i="105"/>
  <c r="F127" i="105"/>
  <c r="K118" i="105"/>
  <c r="F118" i="105"/>
  <c r="K117" i="105"/>
  <c r="F117" i="105"/>
  <c r="K116" i="105"/>
  <c r="F116" i="105"/>
  <c r="K115" i="105"/>
  <c r="F115" i="105"/>
  <c r="K114" i="105"/>
  <c r="F114" i="105"/>
  <c r="K113" i="105"/>
  <c r="F113" i="105"/>
  <c r="K112" i="105"/>
  <c r="F112" i="105"/>
  <c r="K111" i="105"/>
  <c r="F111" i="105"/>
  <c r="K110" i="105"/>
  <c r="F110" i="105"/>
  <c r="K109" i="105"/>
  <c r="F109" i="105"/>
  <c r="K108" i="105"/>
  <c r="F108" i="105"/>
  <c r="K107" i="105"/>
  <c r="F107" i="105"/>
  <c r="K106" i="105"/>
  <c r="F106" i="105"/>
  <c r="K105" i="105"/>
  <c r="F105" i="105"/>
  <c r="K104" i="105"/>
  <c r="F104" i="105"/>
  <c r="K88" i="105"/>
  <c r="F88" i="105"/>
  <c r="F85" i="105"/>
  <c r="K77" i="105"/>
  <c r="F77" i="105"/>
  <c r="K76" i="105"/>
  <c r="F76" i="105"/>
  <c r="K75" i="105"/>
  <c r="F75" i="105"/>
  <c r="K74" i="105"/>
  <c r="F74" i="105"/>
  <c r="K73" i="105"/>
  <c r="F73" i="105"/>
  <c r="K72" i="105"/>
  <c r="F72" i="105"/>
  <c r="K71" i="105"/>
  <c r="F71" i="105"/>
  <c r="K70" i="105"/>
  <c r="F70" i="105"/>
  <c r="K69" i="105"/>
  <c r="F69" i="105"/>
  <c r="K68" i="105"/>
  <c r="F68" i="105"/>
  <c r="K67" i="105"/>
  <c r="F67" i="105"/>
  <c r="K66" i="105"/>
  <c r="F66" i="105"/>
  <c r="K65" i="105"/>
  <c r="F65" i="105"/>
  <c r="K64" i="105"/>
  <c r="F64" i="105"/>
  <c r="K63" i="105"/>
  <c r="F63" i="105"/>
  <c r="K47" i="105"/>
  <c r="F47" i="105"/>
  <c r="K36" i="105"/>
  <c r="F36" i="105"/>
  <c r="K35" i="105"/>
  <c r="F35" i="105"/>
  <c r="K34" i="105"/>
  <c r="F34" i="105"/>
  <c r="K33" i="105"/>
  <c r="F33" i="105"/>
  <c r="K32" i="105"/>
  <c r="F32" i="105"/>
  <c r="K31" i="105"/>
  <c r="F31" i="105"/>
  <c r="K30" i="105"/>
  <c r="F30" i="105"/>
  <c r="K29" i="105"/>
  <c r="F29" i="105"/>
  <c r="K28" i="105"/>
  <c r="F28" i="105"/>
  <c r="K27" i="105"/>
  <c r="F27" i="105"/>
  <c r="K26" i="105"/>
  <c r="F26" i="105"/>
  <c r="K25" i="105"/>
  <c r="F25" i="105"/>
  <c r="K24" i="105"/>
  <c r="F24" i="105"/>
  <c r="K23" i="105"/>
  <c r="F23" i="105"/>
  <c r="K22" i="105"/>
  <c r="F22" i="105"/>
  <c r="F202" i="75"/>
  <c r="H31" i="76"/>
  <c r="F201" i="75"/>
  <c r="G31" i="76"/>
  <c r="F187" i="75"/>
  <c r="H30" i="76"/>
  <c r="F186" i="75"/>
  <c r="G30" i="76"/>
  <c r="N36" i="76"/>
  <c r="M36" i="76"/>
  <c r="N35" i="76"/>
  <c r="M35" i="76"/>
  <c r="N34" i="76"/>
  <c r="M34" i="76"/>
  <c r="N33" i="76"/>
  <c r="M33" i="76"/>
  <c r="N32" i="76"/>
  <c r="C41" i="45"/>
  <c r="M32" i="76"/>
  <c r="N31" i="76"/>
  <c r="M31" i="76"/>
  <c r="N30" i="76"/>
  <c r="M30" i="76"/>
  <c r="N29" i="76"/>
  <c r="M29" i="76"/>
  <c r="F147" i="74"/>
  <c r="F148" i="74"/>
  <c r="F149" i="74"/>
  <c r="F150" i="74"/>
  <c r="F151" i="74"/>
  <c r="F152" i="74"/>
  <c r="F153" i="74"/>
  <c r="F154" i="74"/>
  <c r="F155" i="74"/>
  <c r="F156" i="74"/>
  <c r="F157" i="74"/>
  <c r="F158" i="74"/>
  <c r="F159" i="74"/>
  <c r="F160" i="74"/>
  <c r="F146" i="74"/>
  <c r="K160" i="74"/>
  <c r="K159" i="74"/>
  <c r="K158" i="74"/>
  <c r="K157" i="74"/>
  <c r="K156" i="74"/>
  <c r="K155" i="74"/>
  <c r="K154" i="74"/>
  <c r="K153" i="74"/>
  <c r="K152" i="74"/>
  <c r="K151" i="74"/>
  <c r="K150" i="74"/>
  <c r="K149" i="74"/>
  <c r="K148" i="74"/>
  <c r="K147" i="74"/>
  <c r="K146" i="74"/>
  <c r="K130" i="74"/>
  <c r="F6" i="74"/>
  <c r="F130" i="74"/>
  <c r="F3" i="74"/>
  <c r="F44" i="74"/>
  <c r="F127" i="74"/>
  <c r="AI202" i="75"/>
  <c r="AH202" i="75"/>
  <c r="AG202" i="75"/>
  <c r="AF202" i="75"/>
  <c r="AE202" i="75"/>
  <c r="AD202" i="75"/>
  <c r="AC202" i="75"/>
  <c r="AB202" i="75"/>
  <c r="AA202" i="75"/>
  <c r="Z202" i="75"/>
  <c r="Y202" i="75"/>
  <c r="X202" i="75"/>
  <c r="W202" i="75"/>
  <c r="V202" i="75"/>
  <c r="U202" i="75"/>
  <c r="T202" i="75"/>
  <c r="S202" i="75"/>
  <c r="R202" i="75"/>
  <c r="Q202" i="75"/>
  <c r="P202" i="75"/>
  <c r="O202" i="75"/>
  <c r="N202" i="75"/>
  <c r="M202" i="75"/>
  <c r="L202" i="75"/>
  <c r="K202" i="75"/>
  <c r="J202" i="75"/>
  <c r="I202" i="75"/>
  <c r="H202" i="75"/>
  <c r="G202" i="75"/>
  <c r="AI201" i="75"/>
  <c r="AH201" i="75"/>
  <c r="AG201" i="75"/>
  <c r="AF201" i="75"/>
  <c r="AE201" i="75"/>
  <c r="AD201" i="75"/>
  <c r="AC201" i="75"/>
  <c r="AB201" i="75"/>
  <c r="AA201" i="75"/>
  <c r="Z201" i="75"/>
  <c r="Y201" i="75"/>
  <c r="X201" i="75"/>
  <c r="W201" i="75"/>
  <c r="V201" i="75"/>
  <c r="U201" i="75"/>
  <c r="T201" i="75"/>
  <c r="S201" i="75"/>
  <c r="R201" i="75"/>
  <c r="Q201" i="75"/>
  <c r="P201" i="75"/>
  <c r="O201" i="75"/>
  <c r="N201" i="75"/>
  <c r="M201" i="75"/>
  <c r="L201" i="75"/>
  <c r="K201" i="75"/>
  <c r="J201" i="75"/>
  <c r="I201" i="75"/>
  <c r="H201" i="75"/>
  <c r="G201" i="75"/>
  <c r="AI187" i="75"/>
  <c r="AH187" i="75"/>
  <c r="AG187" i="75"/>
  <c r="AF187" i="75"/>
  <c r="AE187" i="75"/>
  <c r="AD187" i="75"/>
  <c r="AC187" i="75"/>
  <c r="AB187" i="75"/>
  <c r="AA187" i="75"/>
  <c r="Z187" i="75"/>
  <c r="Y187" i="75"/>
  <c r="X187" i="75"/>
  <c r="W187" i="75"/>
  <c r="V187" i="75"/>
  <c r="U187" i="75"/>
  <c r="T187" i="75"/>
  <c r="S187" i="75"/>
  <c r="R187" i="75"/>
  <c r="Q187" i="75"/>
  <c r="P187" i="75"/>
  <c r="O187" i="75"/>
  <c r="N187" i="75"/>
  <c r="M187" i="75"/>
  <c r="L187" i="75"/>
  <c r="K187" i="75"/>
  <c r="J187" i="75"/>
  <c r="I187" i="75"/>
  <c r="H187" i="75"/>
  <c r="G187" i="75"/>
  <c r="AI186" i="75"/>
  <c r="AH186" i="75"/>
  <c r="AG186" i="75"/>
  <c r="AF186" i="75"/>
  <c r="AE186" i="75"/>
  <c r="AD186" i="75"/>
  <c r="AC186" i="75"/>
  <c r="AB186" i="75"/>
  <c r="AA186" i="75"/>
  <c r="Z186" i="75"/>
  <c r="Y186" i="75"/>
  <c r="X186" i="75"/>
  <c r="W186" i="75"/>
  <c r="V186" i="75"/>
  <c r="U186" i="75"/>
  <c r="T186" i="75"/>
  <c r="S186" i="75"/>
  <c r="R186" i="75"/>
  <c r="Q186" i="75"/>
  <c r="P186" i="75"/>
  <c r="O186" i="75"/>
  <c r="N186" i="75"/>
  <c r="M186" i="75"/>
  <c r="L186" i="75"/>
  <c r="K186" i="75"/>
  <c r="J186" i="75"/>
  <c r="I186" i="75"/>
  <c r="H186" i="75"/>
  <c r="G186" i="75"/>
  <c r="T5" i="75"/>
  <c r="AI5" i="75"/>
  <c r="AH5" i="75"/>
  <c r="AG5" i="75"/>
  <c r="AF5" i="75"/>
  <c r="AE5" i="75"/>
  <c r="AD5" i="75"/>
  <c r="AC5" i="75"/>
  <c r="AB5" i="75"/>
  <c r="AA5" i="75"/>
  <c r="Z5" i="75"/>
  <c r="Y5" i="75"/>
  <c r="X5" i="75"/>
  <c r="W5" i="75"/>
  <c r="V5" i="75"/>
  <c r="U5" i="75"/>
  <c r="G65" i="75"/>
  <c r="H65" i="75"/>
  <c r="I65" i="75"/>
  <c r="J65" i="75"/>
  <c r="K65" i="75"/>
  <c r="L65" i="75"/>
  <c r="M65" i="75"/>
  <c r="N65" i="75"/>
  <c r="O65" i="75"/>
  <c r="P65" i="75"/>
  <c r="Q65" i="75"/>
  <c r="R65" i="75"/>
  <c r="S65" i="75"/>
  <c r="T65" i="75"/>
  <c r="U65" i="75"/>
  <c r="V65" i="75"/>
  <c r="W65" i="75"/>
  <c r="X65" i="75"/>
  <c r="Y65" i="75"/>
  <c r="Z65" i="75"/>
  <c r="AA65" i="75"/>
  <c r="AB65" i="75"/>
  <c r="AC65" i="75"/>
  <c r="AD65" i="75"/>
  <c r="AE65" i="75"/>
  <c r="AF65" i="75"/>
  <c r="AG65" i="75"/>
  <c r="AH65" i="75"/>
  <c r="AI65" i="75"/>
  <c r="F65" i="75"/>
  <c r="C27" i="46"/>
  <c r="C28" i="46"/>
  <c r="C29" i="46"/>
  <c r="C30" i="46"/>
  <c r="C31" i="46"/>
  <c r="C32" i="46"/>
  <c r="C33" i="46"/>
  <c r="C34" i="46"/>
  <c r="C35" i="46"/>
  <c r="C36" i="46"/>
  <c r="N2" i="76"/>
  <c r="N3" i="76"/>
  <c r="N4" i="76"/>
  <c r="N5" i="76"/>
  <c r="N6" i="76"/>
  <c r="N7" i="76"/>
  <c r="N8" i="76"/>
  <c r="N9" i="76"/>
  <c r="N10" i="76"/>
  <c r="N11" i="76"/>
  <c r="N12" i="76"/>
  <c r="N13" i="76"/>
  <c r="N14" i="76"/>
  <c r="N15" i="76"/>
  <c r="N16" i="76"/>
  <c r="N17" i="76"/>
  <c r="N18" i="76"/>
  <c r="N19" i="76"/>
  <c r="N20" i="76"/>
  <c r="N21" i="76"/>
  <c r="N22" i="76"/>
  <c r="N23" i="76"/>
  <c r="N24" i="76"/>
  <c r="N25" i="76"/>
  <c r="N26" i="76"/>
  <c r="N27" i="76"/>
  <c r="N28" i="76"/>
  <c r="M2" i="76"/>
  <c r="M3" i="76"/>
  <c r="M4" i="76"/>
  <c r="M5" i="76"/>
  <c r="M6" i="76"/>
  <c r="M7" i="76"/>
  <c r="M8" i="76"/>
  <c r="M9" i="76"/>
  <c r="M10" i="76"/>
  <c r="M11" i="76"/>
  <c r="M12" i="76"/>
  <c r="M13" i="76"/>
  <c r="M14" i="76"/>
  <c r="M15" i="76"/>
  <c r="M16" i="76"/>
  <c r="M17" i="76"/>
  <c r="M18" i="76"/>
  <c r="M19" i="76"/>
  <c r="M20" i="76"/>
  <c r="M21" i="76"/>
  <c r="M22" i="76"/>
  <c r="M23" i="76"/>
  <c r="M24" i="76"/>
  <c r="M25" i="76"/>
  <c r="M26" i="76"/>
  <c r="M27" i="76"/>
  <c r="M28" i="76"/>
  <c r="F85" i="74"/>
  <c r="P5" i="75"/>
  <c r="Q5" i="75"/>
  <c r="R5" i="75"/>
  <c r="S5" i="75"/>
  <c r="H5" i="75"/>
  <c r="G5" i="75"/>
  <c r="K104" i="74"/>
  <c r="K105" i="74"/>
  <c r="K106" i="74"/>
  <c r="K107" i="74"/>
  <c r="K108" i="74"/>
  <c r="K109" i="74"/>
  <c r="K110" i="74"/>
  <c r="K111" i="74"/>
  <c r="K112" i="74"/>
  <c r="K113" i="74"/>
  <c r="K114" i="74"/>
  <c r="K115" i="74"/>
  <c r="K116" i="74"/>
  <c r="K117" i="74"/>
  <c r="K118" i="74"/>
  <c r="K63" i="74"/>
  <c r="K64" i="74"/>
  <c r="K65" i="74"/>
  <c r="K66" i="74"/>
  <c r="K67" i="74"/>
  <c r="K68" i="74"/>
  <c r="K69" i="74"/>
  <c r="K70" i="74"/>
  <c r="K71" i="74"/>
  <c r="K72" i="74"/>
  <c r="K73" i="74"/>
  <c r="K74" i="74"/>
  <c r="K75" i="74"/>
  <c r="K76" i="74"/>
  <c r="K77" i="74"/>
  <c r="K22" i="74"/>
  <c r="K23" i="74"/>
  <c r="K24" i="74"/>
  <c r="K25" i="74"/>
  <c r="K26" i="74"/>
  <c r="K27" i="74"/>
  <c r="K28" i="74"/>
  <c r="K29" i="74"/>
  <c r="K30" i="74"/>
  <c r="K31" i="74"/>
  <c r="K32" i="74"/>
  <c r="K33" i="74"/>
  <c r="K34" i="74"/>
  <c r="K35" i="74"/>
  <c r="K36" i="74"/>
  <c r="F104" i="74"/>
  <c r="F105" i="74"/>
  <c r="F106" i="74"/>
  <c r="F107" i="74"/>
  <c r="F108" i="74"/>
  <c r="F109" i="74"/>
  <c r="F110" i="74"/>
  <c r="F111" i="74"/>
  <c r="F112" i="74"/>
  <c r="F113" i="74"/>
  <c r="F114" i="74"/>
  <c r="F115" i="74"/>
  <c r="F116" i="74"/>
  <c r="F117" i="74"/>
  <c r="F118" i="74"/>
  <c r="F63" i="74"/>
  <c r="F64" i="74"/>
  <c r="F65" i="74"/>
  <c r="F66" i="74"/>
  <c r="F67" i="74"/>
  <c r="F68" i="74"/>
  <c r="F69" i="74"/>
  <c r="F70" i="74"/>
  <c r="F71" i="74"/>
  <c r="F72" i="74"/>
  <c r="F73" i="74"/>
  <c r="F74" i="74"/>
  <c r="F75" i="74"/>
  <c r="F76" i="74"/>
  <c r="F77" i="74"/>
  <c r="F22" i="74"/>
  <c r="F23" i="74"/>
  <c r="F24" i="74"/>
  <c r="F25" i="74"/>
  <c r="F26" i="74"/>
  <c r="F27" i="74"/>
  <c r="F28" i="74"/>
  <c r="F29" i="74"/>
  <c r="F30" i="74"/>
  <c r="F31" i="74"/>
  <c r="F32" i="74"/>
  <c r="F33" i="74"/>
  <c r="F34" i="74"/>
  <c r="F35" i="74"/>
  <c r="F36" i="74"/>
  <c r="AI172" i="75"/>
  <c r="AH172" i="75"/>
  <c r="AG172" i="75"/>
  <c r="AF172" i="75"/>
  <c r="AE172" i="75"/>
  <c r="AD172" i="75"/>
  <c r="AC172" i="75"/>
  <c r="AB172" i="75"/>
  <c r="AA172" i="75"/>
  <c r="Z172" i="75"/>
  <c r="AI171" i="75"/>
  <c r="AH171" i="75"/>
  <c r="AG171" i="75"/>
  <c r="AF171" i="75"/>
  <c r="AE171" i="75"/>
  <c r="AD171" i="75"/>
  <c r="AC171" i="75"/>
  <c r="AB171" i="75"/>
  <c r="AA171" i="75"/>
  <c r="Z171" i="75"/>
  <c r="AI145" i="75"/>
  <c r="AH145" i="75"/>
  <c r="AG145" i="75"/>
  <c r="AF145" i="75"/>
  <c r="AE145" i="75"/>
  <c r="AD145" i="75"/>
  <c r="AC145" i="75"/>
  <c r="AB145" i="75"/>
  <c r="AA145" i="75"/>
  <c r="Z145" i="75"/>
  <c r="AI144" i="75"/>
  <c r="AH144" i="75"/>
  <c r="AG144" i="75"/>
  <c r="AF144" i="75"/>
  <c r="AE144" i="75"/>
  <c r="AD144" i="75"/>
  <c r="AC144" i="75"/>
  <c r="AB144" i="75"/>
  <c r="AA144" i="75"/>
  <c r="Z144" i="75"/>
  <c r="Z112" i="75"/>
  <c r="AA112" i="75"/>
  <c r="AB112" i="75"/>
  <c r="AC112" i="75"/>
  <c r="AD112" i="75"/>
  <c r="AE112" i="75"/>
  <c r="AF112" i="75"/>
  <c r="AG112" i="75"/>
  <c r="AH112" i="75"/>
  <c r="AI112" i="75"/>
  <c r="Z111" i="75"/>
  <c r="AA111" i="75"/>
  <c r="AB111" i="75"/>
  <c r="AC111" i="75"/>
  <c r="AD111" i="75"/>
  <c r="AE111" i="75"/>
  <c r="AF111" i="75"/>
  <c r="AG111" i="75"/>
  <c r="AH111" i="75"/>
  <c r="AI111" i="75"/>
  <c r="Z103" i="75"/>
  <c r="AA103" i="75"/>
  <c r="AB103" i="75"/>
  <c r="AC103" i="75"/>
  <c r="AD103" i="75"/>
  <c r="AE103" i="75"/>
  <c r="AF103" i="75"/>
  <c r="AG103" i="75"/>
  <c r="AH103" i="75"/>
  <c r="AI103" i="75"/>
  <c r="Z102" i="75"/>
  <c r="AA102" i="75"/>
  <c r="AB102" i="75"/>
  <c r="AC102" i="75"/>
  <c r="AD102" i="75"/>
  <c r="AE102" i="75"/>
  <c r="AF102" i="75"/>
  <c r="AG102" i="75"/>
  <c r="AH102" i="75"/>
  <c r="AI102" i="75"/>
  <c r="X91" i="75"/>
  <c r="Y91" i="75"/>
  <c r="Z91" i="75"/>
  <c r="AA91" i="75"/>
  <c r="AB91" i="75"/>
  <c r="AC91" i="75"/>
  <c r="AD91" i="75"/>
  <c r="AE91" i="75"/>
  <c r="AF91" i="75"/>
  <c r="AG91" i="75"/>
  <c r="AH91" i="75"/>
  <c r="AI91" i="75"/>
  <c r="AI92" i="75"/>
  <c r="AH92" i="75"/>
  <c r="AG92" i="75"/>
  <c r="AF92" i="75"/>
  <c r="AE92" i="75"/>
  <c r="AD92" i="75"/>
  <c r="AC92" i="75"/>
  <c r="AB92" i="75"/>
  <c r="AA92" i="75"/>
  <c r="Z92" i="75"/>
  <c r="F172" i="75"/>
  <c r="G172" i="75"/>
  <c r="H22" i="76"/>
  <c r="F171" i="75"/>
  <c r="G171" i="75"/>
  <c r="G22" i="76"/>
  <c r="F145" i="75"/>
  <c r="G145" i="75"/>
  <c r="H21" i="76"/>
  <c r="F144" i="75"/>
  <c r="G144" i="75"/>
  <c r="G21" i="76"/>
  <c r="G111" i="75"/>
  <c r="H111" i="75"/>
  <c r="I111" i="75"/>
  <c r="J111" i="75"/>
  <c r="K111" i="75"/>
  <c r="L111" i="75"/>
  <c r="M111" i="75"/>
  <c r="N111" i="75"/>
  <c r="O111" i="75"/>
  <c r="P111" i="75"/>
  <c r="Q111" i="75"/>
  <c r="R111" i="75"/>
  <c r="S111" i="75"/>
  <c r="T111" i="75"/>
  <c r="U111" i="75"/>
  <c r="V111" i="75"/>
  <c r="W111" i="75"/>
  <c r="X111" i="75"/>
  <c r="Y111" i="75"/>
  <c r="K88" i="74"/>
  <c r="K47" i="74"/>
  <c r="F88" i="74"/>
  <c r="F47" i="74"/>
  <c r="F112" i="75"/>
  <c r="G112" i="75"/>
  <c r="H18" i="76"/>
  <c r="F111" i="75"/>
  <c r="G18" i="76"/>
  <c r="F103" i="75"/>
  <c r="G103" i="75"/>
  <c r="H17" i="76"/>
  <c r="F102" i="75"/>
  <c r="G102" i="75"/>
  <c r="G17" i="76"/>
  <c r="F92" i="75"/>
  <c r="G92" i="75"/>
  <c r="H16" i="76"/>
  <c r="F91" i="75"/>
  <c r="G91" i="75"/>
  <c r="G16" i="76"/>
  <c r="F79" i="75"/>
  <c r="G79" i="75"/>
  <c r="H15" i="76"/>
  <c r="F78" i="75"/>
  <c r="G78" i="75"/>
  <c r="G15" i="76"/>
  <c r="F66" i="75"/>
  <c r="G66" i="75"/>
  <c r="H11" i="76"/>
  <c r="G11" i="76"/>
  <c r="F57" i="75"/>
  <c r="G57" i="75"/>
  <c r="H10" i="76"/>
  <c r="F56" i="75"/>
  <c r="G56" i="75"/>
  <c r="G10" i="76"/>
  <c r="F42" i="75"/>
  <c r="G42" i="75"/>
  <c r="H9" i="76"/>
  <c r="F41" i="75"/>
  <c r="G41" i="75"/>
  <c r="G9" i="76"/>
  <c r="F31" i="75"/>
  <c r="G31" i="75"/>
  <c r="H8" i="76"/>
  <c r="F30" i="75"/>
  <c r="G30" i="75"/>
  <c r="G8" i="76"/>
  <c r="F18" i="75"/>
  <c r="G18" i="75"/>
  <c r="H7" i="76"/>
  <c r="F17" i="75"/>
  <c r="G17" i="75"/>
  <c r="G7" i="76"/>
  <c r="Z78" i="75"/>
  <c r="AA78" i="75"/>
  <c r="AB78" i="75"/>
  <c r="AC78" i="75"/>
  <c r="AD78" i="75"/>
  <c r="AE78" i="75"/>
  <c r="AF78" i="75"/>
  <c r="AG78" i="75"/>
  <c r="AH78" i="75"/>
  <c r="AI78" i="75"/>
  <c r="Z79" i="75"/>
  <c r="AA79" i="75"/>
  <c r="AB79" i="75"/>
  <c r="AC79" i="75"/>
  <c r="AD79" i="75"/>
  <c r="AE79" i="75"/>
  <c r="AF79" i="75"/>
  <c r="AG79" i="75"/>
  <c r="AH79" i="75"/>
  <c r="AI79" i="75"/>
  <c r="Z66" i="75"/>
  <c r="AA66" i="75"/>
  <c r="AB66" i="75"/>
  <c r="AC66" i="75"/>
  <c r="AD66" i="75"/>
  <c r="AE66" i="75"/>
  <c r="AF66" i="75"/>
  <c r="AG66" i="75"/>
  <c r="AH66" i="75"/>
  <c r="AI66" i="75"/>
  <c r="Z57" i="75"/>
  <c r="AA57" i="75"/>
  <c r="AB57" i="75"/>
  <c r="AC57" i="75"/>
  <c r="AD57" i="75"/>
  <c r="AE57" i="75"/>
  <c r="AF57" i="75"/>
  <c r="AG57" i="75"/>
  <c r="AH57" i="75"/>
  <c r="AI57" i="75"/>
  <c r="Z56" i="75"/>
  <c r="AA56" i="75"/>
  <c r="AB56" i="75"/>
  <c r="AC56" i="75"/>
  <c r="AD56" i="75"/>
  <c r="AE56" i="75"/>
  <c r="AF56" i="75"/>
  <c r="AG56" i="75"/>
  <c r="AH56" i="75"/>
  <c r="AI56" i="75"/>
  <c r="Z42" i="75"/>
  <c r="AA42" i="75"/>
  <c r="AB42" i="75"/>
  <c r="AC42" i="75"/>
  <c r="AD42" i="75"/>
  <c r="AE42" i="75"/>
  <c r="AF42" i="75"/>
  <c r="AG42" i="75"/>
  <c r="AH42" i="75"/>
  <c r="AI42" i="75"/>
  <c r="Z41" i="75"/>
  <c r="AA41" i="75"/>
  <c r="AB41" i="75"/>
  <c r="AC41" i="75"/>
  <c r="AD41" i="75"/>
  <c r="AE41" i="75"/>
  <c r="AF41" i="75"/>
  <c r="AG41" i="75"/>
  <c r="AH41" i="75"/>
  <c r="AI41" i="75"/>
  <c r="Z31" i="75"/>
  <c r="AA31" i="75"/>
  <c r="AB31" i="75"/>
  <c r="AC31" i="75"/>
  <c r="AD31" i="75"/>
  <c r="AE31" i="75"/>
  <c r="AF31" i="75"/>
  <c r="AG31" i="75"/>
  <c r="AH31" i="75"/>
  <c r="AI31" i="75"/>
  <c r="Z30" i="75"/>
  <c r="AA30" i="75"/>
  <c r="AB30" i="75"/>
  <c r="AC30" i="75"/>
  <c r="AD30" i="75"/>
  <c r="AE30" i="75"/>
  <c r="AF30" i="75"/>
  <c r="AG30" i="75"/>
  <c r="AH30" i="75"/>
  <c r="AI30" i="75"/>
  <c r="Z18" i="75"/>
  <c r="AA18" i="75"/>
  <c r="AB18" i="75"/>
  <c r="AC18" i="75"/>
  <c r="AD18" i="75"/>
  <c r="AE18" i="75"/>
  <c r="AF18" i="75"/>
  <c r="AG18" i="75"/>
  <c r="AH18" i="75"/>
  <c r="AI18" i="75"/>
  <c r="Z17" i="75"/>
  <c r="AA17" i="75"/>
  <c r="AB17" i="75"/>
  <c r="AC17" i="75"/>
  <c r="AD17" i="75"/>
  <c r="AE17" i="75"/>
  <c r="AF17" i="75"/>
  <c r="AG17" i="75"/>
  <c r="AH17" i="75"/>
  <c r="AI17" i="75"/>
  <c r="C4" i="76"/>
  <c r="O5" i="75"/>
  <c r="N5" i="75"/>
  <c r="M5" i="75"/>
  <c r="L5" i="75"/>
  <c r="K5" i="75"/>
  <c r="J5" i="75"/>
  <c r="I5" i="75"/>
  <c r="Q17" i="75"/>
  <c r="Y171" i="75"/>
  <c r="Y172" i="75"/>
  <c r="X171" i="75"/>
  <c r="X172" i="75"/>
  <c r="W171" i="75"/>
  <c r="W172" i="75"/>
  <c r="V171" i="75"/>
  <c r="V172" i="75"/>
  <c r="U171" i="75"/>
  <c r="U172" i="75"/>
  <c r="T171" i="75"/>
  <c r="T172" i="75"/>
  <c r="S171" i="75"/>
  <c r="S172" i="75"/>
  <c r="R171" i="75"/>
  <c r="R172" i="75"/>
  <c r="Q171" i="75"/>
  <c r="Q172" i="75"/>
  <c r="P171" i="75"/>
  <c r="P172" i="75"/>
  <c r="O171" i="75"/>
  <c r="O172" i="75"/>
  <c r="N171" i="75"/>
  <c r="N172" i="75"/>
  <c r="M171" i="75"/>
  <c r="M172" i="75"/>
  <c r="L171" i="75"/>
  <c r="L172" i="75"/>
  <c r="K171" i="75"/>
  <c r="K172" i="75"/>
  <c r="J171" i="75"/>
  <c r="J172" i="75"/>
  <c r="I171" i="75"/>
  <c r="I172" i="75"/>
  <c r="H171" i="75"/>
  <c r="H172" i="75"/>
  <c r="P17" i="75"/>
  <c r="U17" i="75"/>
  <c r="X17" i="75"/>
  <c r="H17" i="75"/>
  <c r="I17" i="75"/>
  <c r="J17" i="75"/>
  <c r="K17" i="75"/>
  <c r="L17" i="75"/>
  <c r="M17" i="75"/>
  <c r="N17" i="75"/>
  <c r="O17" i="75"/>
  <c r="R17" i="75"/>
  <c r="S17" i="75"/>
  <c r="T17" i="75"/>
  <c r="V17" i="75"/>
  <c r="W17" i="75"/>
  <c r="Y17" i="75"/>
  <c r="H145" i="75"/>
  <c r="I145" i="75"/>
  <c r="J145" i="75"/>
  <c r="K145" i="75"/>
  <c r="L145" i="75"/>
  <c r="M145" i="75"/>
  <c r="N145" i="75"/>
  <c r="O145" i="75"/>
  <c r="P145" i="75"/>
  <c r="Q145" i="75"/>
  <c r="R145" i="75"/>
  <c r="S145" i="75"/>
  <c r="T145" i="75"/>
  <c r="U145" i="75"/>
  <c r="V145" i="75"/>
  <c r="W145" i="75"/>
  <c r="X145" i="75"/>
  <c r="Y145" i="75"/>
  <c r="H144" i="75"/>
  <c r="I144" i="75"/>
  <c r="J144" i="75"/>
  <c r="K144" i="75"/>
  <c r="L144" i="75"/>
  <c r="M144" i="75"/>
  <c r="N144" i="75"/>
  <c r="O144" i="75"/>
  <c r="P144" i="75"/>
  <c r="Q144" i="75"/>
  <c r="R144" i="75"/>
  <c r="S144" i="75"/>
  <c r="T144" i="75"/>
  <c r="U144" i="75"/>
  <c r="V144" i="75"/>
  <c r="W144" i="75"/>
  <c r="X144" i="75"/>
  <c r="Y144" i="75"/>
  <c r="Y42" i="75"/>
  <c r="X42" i="75"/>
  <c r="W42" i="75"/>
  <c r="V42" i="75"/>
  <c r="U42" i="75"/>
  <c r="T42" i="75"/>
  <c r="S42" i="75"/>
  <c r="R42" i="75"/>
  <c r="Q42" i="75"/>
  <c r="P42" i="75"/>
  <c r="O42" i="75"/>
  <c r="N42" i="75"/>
  <c r="M42" i="75"/>
  <c r="L42" i="75"/>
  <c r="K42" i="75"/>
  <c r="J42" i="75"/>
  <c r="I42" i="75"/>
  <c r="H42" i="75"/>
  <c r="Y41" i="75"/>
  <c r="X41" i="75"/>
  <c r="W41" i="75"/>
  <c r="V41" i="75"/>
  <c r="U41" i="75"/>
  <c r="T41" i="75"/>
  <c r="S41" i="75"/>
  <c r="R41" i="75"/>
  <c r="Q41" i="75"/>
  <c r="P41" i="75"/>
  <c r="O41" i="75"/>
  <c r="N41" i="75"/>
  <c r="M41" i="75"/>
  <c r="L41" i="75"/>
  <c r="K41" i="75"/>
  <c r="J41" i="75"/>
  <c r="I41" i="75"/>
  <c r="H41" i="75"/>
  <c r="Y57" i="75"/>
  <c r="X57" i="75"/>
  <c r="W57" i="75"/>
  <c r="V57" i="75"/>
  <c r="U57" i="75"/>
  <c r="T57" i="75"/>
  <c r="S57" i="75"/>
  <c r="R57" i="75"/>
  <c r="Q57" i="75"/>
  <c r="P57" i="75"/>
  <c r="O57" i="75"/>
  <c r="N57" i="75"/>
  <c r="M57" i="75"/>
  <c r="L57" i="75"/>
  <c r="K57" i="75"/>
  <c r="J57" i="75"/>
  <c r="I57" i="75"/>
  <c r="H57" i="75"/>
  <c r="Y56" i="75"/>
  <c r="X56" i="75"/>
  <c r="W56" i="75"/>
  <c r="V56" i="75"/>
  <c r="U56" i="75"/>
  <c r="T56" i="75"/>
  <c r="S56" i="75"/>
  <c r="R56" i="75"/>
  <c r="Q56" i="75"/>
  <c r="P56" i="75"/>
  <c r="O56" i="75"/>
  <c r="N56" i="75"/>
  <c r="M56" i="75"/>
  <c r="L56" i="75"/>
  <c r="K56" i="75"/>
  <c r="J56" i="75"/>
  <c r="I56" i="75"/>
  <c r="H56" i="75"/>
  <c r="Y66" i="75"/>
  <c r="X66" i="75"/>
  <c r="W66" i="75"/>
  <c r="V66" i="75"/>
  <c r="U66" i="75"/>
  <c r="T66" i="75"/>
  <c r="S66" i="75"/>
  <c r="R66" i="75"/>
  <c r="Q66" i="75"/>
  <c r="P66" i="75"/>
  <c r="O66" i="75"/>
  <c r="N66" i="75"/>
  <c r="M66" i="75"/>
  <c r="L66" i="75"/>
  <c r="K66" i="75"/>
  <c r="J66" i="75"/>
  <c r="I66" i="75"/>
  <c r="H66" i="75"/>
  <c r="Y79" i="75"/>
  <c r="X79" i="75"/>
  <c r="W79" i="75"/>
  <c r="V79" i="75"/>
  <c r="U79" i="75"/>
  <c r="T79" i="75"/>
  <c r="S79" i="75"/>
  <c r="R79" i="75"/>
  <c r="Q79" i="75"/>
  <c r="P79" i="75"/>
  <c r="O79" i="75"/>
  <c r="N79" i="75"/>
  <c r="M79" i="75"/>
  <c r="L79" i="75"/>
  <c r="K79" i="75"/>
  <c r="J79" i="75"/>
  <c r="I79" i="75"/>
  <c r="H79" i="75"/>
  <c r="Y78" i="75"/>
  <c r="X78" i="75"/>
  <c r="W78" i="75"/>
  <c r="V78" i="75"/>
  <c r="U78" i="75"/>
  <c r="T78" i="75"/>
  <c r="S78" i="75"/>
  <c r="R78" i="75"/>
  <c r="Q78" i="75"/>
  <c r="P78" i="75"/>
  <c r="O78" i="75"/>
  <c r="N78" i="75"/>
  <c r="M78" i="75"/>
  <c r="L78" i="75"/>
  <c r="K78" i="75"/>
  <c r="J78" i="75"/>
  <c r="I78" i="75"/>
  <c r="H78" i="75"/>
  <c r="Y92" i="75"/>
  <c r="X92" i="75"/>
  <c r="W92" i="75"/>
  <c r="V92" i="75"/>
  <c r="U92" i="75"/>
  <c r="T92" i="75"/>
  <c r="S92" i="75"/>
  <c r="R92" i="75"/>
  <c r="Q92" i="75"/>
  <c r="P92" i="75"/>
  <c r="O92" i="75"/>
  <c r="N92" i="75"/>
  <c r="M92" i="75"/>
  <c r="L92" i="75"/>
  <c r="K92" i="75"/>
  <c r="J92" i="75"/>
  <c r="I92" i="75"/>
  <c r="H92" i="75"/>
  <c r="W91" i="75"/>
  <c r="V91" i="75"/>
  <c r="U91" i="75"/>
  <c r="T91" i="75"/>
  <c r="S91" i="75"/>
  <c r="R91" i="75"/>
  <c r="Q91" i="75"/>
  <c r="P91" i="75"/>
  <c r="O91" i="75"/>
  <c r="N91" i="75"/>
  <c r="M91" i="75"/>
  <c r="L91" i="75"/>
  <c r="K91" i="75"/>
  <c r="J91" i="75"/>
  <c r="I91" i="75"/>
  <c r="H91" i="75"/>
  <c r="H103" i="75"/>
  <c r="I103" i="75"/>
  <c r="J103" i="75"/>
  <c r="K103" i="75"/>
  <c r="L103" i="75"/>
  <c r="M103" i="75"/>
  <c r="N103" i="75"/>
  <c r="O103" i="75"/>
  <c r="P103" i="75"/>
  <c r="Q103" i="75"/>
  <c r="R103" i="75"/>
  <c r="S103" i="75"/>
  <c r="T103" i="75"/>
  <c r="U103" i="75"/>
  <c r="V103" i="75"/>
  <c r="W103" i="75"/>
  <c r="X103" i="75"/>
  <c r="Y103" i="75"/>
  <c r="H102" i="75"/>
  <c r="I102" i="75"/>
  <c r="J102" i="75"/>
  <c r="K102" i="75"/>
  <c r="L102" i="75"/>
  <c r="M102" i="75"/>
  <c r="N102" i="75"/>
  <c r="O102" i="75"/>
  <c r="P102" i="75"/>
  <c r="Q102" i="75"/>
  <c r="R102" i="75"/>
  <c r="S102" i="75"/>
  <c r="T102" i="75"/>
  <c r="U102" i="75"/>
  <c r="V102" i="75"/>
  <c r="W102" i="75"/>
  <c r="X102" i="75"/>
  <c r="Y102" i="75"/>
  <c r="H112" i="75"/>
  <c r="I112" i="75"/>
  <c r="J112" i="75"/>
  <c r="K112" i="75"/>
  <c r="L112" i="75"/>
  <c r="M112" i="75"/>
  <c r="N112" i="75"/>
  <c r="O112" i="75"/>
  <c r="P112" i="75"/>
  <c r="Q112" i="75"/>
  <c r="R112" i="75"/>
  <c r="S112" i="75"/>
  <c r="T112" i="75"/>
  <c r="U112" i="75"/>
  <c r="V112" i="75"/>
  <c r="W112" i="75"/>
  <c r="X112" i="75"/>
  <c r="Y112" i="75"/>
  <c r="H31" i="75"/>
  <c r="I31" i="75"/>
  <c r="J31" i="75"/>
  <c r="K31" i="75"/>
  <c r="L31" i="75"/>
  <c r="M31" i="75"/>
  <c r="N31" i="75"/>
  <c r="O31" i="75"/>
  <c r="P31" i="75"/>
  <c r="Q31" i="75"/>
  <c r="R31" i="75"/>
  <c r="S31" i="75"/>
  <c r="T31" i="75"/>
  <c r="U31" i="75"/>
  <c r="V31" i="75"/>
  <c r="W31" i="75"/>
  <c r="X31" i="75"/>
  <c r="Y31" i="75"/>
  <c r="H30" i="75"/>
  <c r="I30" i="75"/>
  <c r="J30" i="75"/>
  <c r="K30" i="75"/>
  <c r="L30" i="75"/>
  <c r="M30" i="75"/>
  <c r="N30" i="75"/>
  <c r="O30" i="75"/>
  <c r="P30" i="75"/>
  <c r="Q30" i="75"/>
  <c r="R30" i="75"/>
  <c r="S30" i="75"/>
  <c r="T30" i="75"/>
  <c r="U30" i="75"/>
  <c r="V30" i="75"/>
  <c r="W30" i="75"/>
  <c r="X30" i="75"/>
  <c r="Y30" i="75"/>
  <c r="H18" i="75"/>
  <c r="I18" i="75"/>
  <c r="J18" i="75"/>
  <c r="K18" i="75"/>
  <c r="L18" i="75"/>
  <c r="M18" i="75"/>
  <c r="N18" i="75"/>
  <c r="O18" i="75"/>
  <c r="P18" i="75"/>
  <c r="Q18" i="75"/>
  <c r="R18" i="75"/>
  <c r="S18" i="75"/>
  <c r="T18" i="75"/>
  <c r="U18" i="75"/>
  <c r="V18" i="75"/>
  <c r="W18" i="75"/>
  <c r="X18" i="75"/>
  <c r="Y18" i="75"/>
  <c r="E6" i="75"/>
  <c r="C26" i="46"/>
  <c r="C7" i="46"/>
  <c r="C8" i="46"/>
  <c r="C9" i="46"/>
  <c r="C10" i="46"/>
  <c r="C11" i="46"/>
  <c r="C12" i="46"/>
  <c r="C13" i="46"/>
  <c r="C14" i="46"/>
  <c r="C15" i="46"/>
  <c r="C16" i="46"/>
  <c r="C17" i="46"/>
  <c r="C18" i="46"/>
  <c r="C19" i="46"/>
  <c r="C20" i="46"/>
  <c r="C21" i="46"/>
  <c r="C22" i="46"/>
  <c r="C23" i="46"/>
  <c r="C24" i="46"/>
  <c r="C25" i="46"/>
  <c r="F5" i="75"/>
  <c r="E69" i="75"/>
</calcChain>
</file>

<file path=xl/sharedStrings.xml><?xml version="1.0" encoding="utf-8"?>
<sst xmlns="http://schemas.openxmlformats.org/spreadsheetml/2006/main" count="2192" uniqueCount="197">
  <si>
    <t>totaal</t>
  </si>
  <si>
    <t>tijd</t>
  </si>
  <si>
    <t>namen leerlingen:</t>
  </si>
  <si>
    <t>motoriek</t>
  </si>
  <si>
    <t>fijne motoriek</t>
  </si>
  <si>
    <t>meetkunde</t>
  </si>
  <si>
    <t>groep 1</t>
  </si>
  <si>
    <t>groep 2</t>
  </si>
  <si>
    <t>REKENVOORWAARDEN</t>
  </si>
  <si>
    <t>kan vanuit verschillende getallen verder tellen tot 10</t>
  </si>
  <si>
    <t xml:space="preserve">kan hoeveelheden tot tenminste 10 tellen en weergeven </t>
  </si>
  <si>
    <t>kan overweg met optel- en aftrekproblemen onder 6</t>
  </si>
  <si>
    <t>kan hoeveelheden koppelen aan getalsymbolen t/m 6</t>
  </si>
  <si>
    <t>kan de telrij opzeggen tot en met 20</t>
  </si>
  <si>
    <t xml:space="preserve">kan hoeveelheden tot tenminste 20 tellen en weergeven </t>
  </si>
  <si>
    <t>kan overweg met optel- en aftrekproblemen onder 10</t>
  </si>
  <si>
    <t>kan hoeveelheden koppelen aan getalsymbolen t/m 10</t>
  </si>
  <si>
    <t>meten en wegen</t>
  </si>
  <si>
    <t>kent de kleuren rood, geel, blauw, oranje, groen en paars</t>
  </si>
  <si>
    <t>herkent de begrippen cirkel, driehoek, vierkant</t>
  </si>
  <si>
    <t>vergelijkt objecten op het oog, via directe maat en natuurlijke maat</t>
  </si>
  <si>
    <t>begrijpt dat briefjes en munten verschillende waarden hebben</t>
  </si>
  <si>
    <t>kent alle standaard kleuren en kan de nuance licht of donker aangeven</t>
  </si>
  <si>
    <t>gebruikt de begrippen cirkel, driehoek, vierkant, rechthoek en ruit</t>
  </si>
  <si>
    <t>vergelijkt objecten op het oog, via direct- of indirect meten</t>
  </si>
  <si>
    <t>telt en betaalt met eenheden van 1 euro</t>
  </si>
  <si>
    <t>gebruikt begrippen als voor, achter, dichtbij, naast (actief)</t>
  </si>
  <si>
    <t>bouwt  constructies na</t>
  </si>
  <si>
    <t>maakt patronen na (kralen, stempelen, mozaiekfiguren)</t>
  </si>
  <si>
    <t>hanteert de begrippen links en rechts</t>
  </si>
  <si>
    <t>maakt complexe constructies op basis van opdracht</t>
  </si>
  <si>
    <t>kan figuren spiegelen</t>
  </si>
  <si>
    <t>herkent termen als jongste, oudste, morgen, gisteren, ochtend, later</t>
  </si>
  <si>
    <t>kent de dagen van de week</t>
  </si>
  <si>
    <t>gebruikt termen als jongste, oudste, morgen, gisteren, ochtend, later</t>
  </si>
  <si>
    <t>begrijpt de functie van kalender en agenda</t>
  </si>
  <si>
    <t>tellen en getalbegrip</t>
  </si>
  <si>
    <t>doelen</t>
  </si>
  <si>
    <t>plan van aanpak</t>
  </si>
  <si>
    <t>periode</t>
  </si>
  <si>
    <t>startdatum</t>
  </si>
  <si>
    <t>mondelinge taalvaardigheid</t>
  </si>
  <si>
    <t>kan kennis, wens en mening duidelijk verwoorden</t>
  </si>
  <si>
    <t>neemt initiatief om met andere kinderen een gesprek te voeren</t>
  </si>
  <si>
    <t>vertelt belevenis begrijpelijk, houdt rekening met publiek</t>
  </si>
  <si>
    <t>kan het verloop van een een gesprek herhalen</t>
  </si>
  <si>
    <t>begrijpt informatie van andere kinderen en leerkracht</t>
  </si>
  <si>
    <t>neemt actief deel aan gesprekken (initiatief, inbreng, reactie)</t>
  </si>
  <si>
    <t xml:space="preserve">verzint en vertelt een begrijpelijk verhaal, houdt rekening met publiek </t>
  </si>
  <si>
    <t>kan probleem verwoorden en proberen tot oplossing te komen</t>
  </si>
  <si>
    <t>kan vertellen over het resultaat van eigen werk</t>
  </si>
  <si>
    <r>
      <t xml:space="preserve">kan eigen mening verwoorden met argument </t>
    </r>
    <r>
      <rPr>
        <i/>
        <sz val="11"/>
        <rFont val="Calibri"/>
        <family val="2"/>
        <scheme val="minor"/>
      </rPr>
      <t>(vind ik mooi want...)</t>
    </r>
  </si>
  <si>
    <t>verhalen</t>
  </si>
  <si>
    <t>begrijpt dat illustraties bij een tekst kunnen horen en andersom</t>
  </si>
  <si>
    <t>kan voorspellen over het verloop van het verhaal</t>
  </si>
  <si>
    <t>kan zinnen afmaken in een bekend voorgelezen verhaal</t>
  </si>
  <si>
    <t>heeft plezier in voorgelezen worden</t>
  </si>
  <si>
    <t>kan vragen bedenken bij een boek</t>
  </si>
  <si>
    <t xml:space="preserve">kan een voorgelezen verhaal navertellen </t>
  </si>
  <si>
    <t>kan een bekend prentenboek zelf 'voorlezen'</t>
  </si>
  <si>
    <t>heeft plezier in 'zelf lezen'</t>
  </si>
  <si>
    <t>klanken en letters</t>
  </si>
  <si>
    <t>kan lettergrepen onderscheiden in een woord</t>
  </si>
  <si>
    <t xml:space="preserve">kan beginrijm toepassen </t>
  </si>
  <si>
    <t>kent 5 letters</t>
  </si>
  <si>
    <t xml:space="preserve">kan rijm toepassen </t>
  </si>
  <si>
    <t>kan klanken samenvoegen tot een woord (auditieve synthese)</t>
  </si>
  <si>
    <t>kent 10 tot 15 letters</t>
  </si>
  <si>
    <t>krabbelen en schrijven</t>
  </si>
  <si>
    <t xml:space="preserve">begrijpt dat je gesproken taal kunt opschrijven en andersom </t>
  </si>
  <si>
    <t>kent meerdere symbolen en pictogrammen uit de directe omgeving</t>
  </si>
  <si>
    <t>schrijft eigen naam</t>
  </si>
  <si>
    <t>kan bijschriften benoemen op tekeningen (boom, zon, papa)</t>
  </si>
  <si>
    <t>heeft plezier in krabbelen</t>
  </si>
  <si>
    <t>kan vertellen wat lezen en schrijven is</t>
  </si>
  <si>
    <t>is zich bewust van het permanente karakter van geschreven taal</t>
  </si>
  <si>
    <t>maakt bijschriften bij tekeningen of briefjes in eigen spelling</t>
  </si>
  <si>
    <t>maakt zelf boekjes, schema of poster</t>
  </si>
  <si>
    <t>heeft plezier in het 'schrijven' van woorden</t>
  </si>
  <si>
    <t>woordenschat</t>
  </si>
  <si>
    <t>herkent de basiswoorden (passief)</t>
  </si>
  <si>
    <t>herkent de uitbreidingswoorden (passief)</t>
  </si>
  <si>
    <t>gebruikt de basiswoorden (actief)</t>
  </si>
  <si>
    <t>gebruikt de uitbreidingswoorden (actief)</t>
  </si>
  <si>
    <t>opmerkingen / evaluatie</t>
  </si>
  <si>
    <t>percentage gr.1</t>
  </si>
  <si>
    <t>percentage gr.2</t>
  </si>
  <si>
    <t>grove motoriek</t>
  </si>
  <si>
    <t>sjouwt met lichtere grote voorwerpen</t>
  </si>
  <si>
    <t>tilt lichtere grote voorwerpen</t>
  </si>
  <si>
    <t>duwt en trekt ongecoordineerd</t>
  </si>
  <si>
    <t>klimt soepel in een klimrek</t>
  </si>
  <si>
    <t>duikelt om een stang met hulp</t>
  </si>
  <si>
    <t>springt over een klein obstakel</t>
  </si>
  <si>
    <t>staat 10 seconden op 1 been</t>
  </si>
  <si>
    <t>hupt op 1 been</t>
  </si>
  <si>
    <t>kan bal gooien en vangen met 2 handen</t>
  </si>
  <si>
    <t>kan tegen een bal schoppen</t>
  </si>
  <si>
    <t>kan tempo versnellen</t>
  </si>
  <si>
    <t>wijkt uit bij stilstaande objecten</t>
  </si>
  <si>
    <t>jaagt op 1 kind</t>
  </si>
  <si>
    <t>doet bewegingen na</t>
  </si>
  <si>
    <t>sjouwt met zware voorwerpen</t>
  </si>
  <si>
    <t>tilt  zware voorwerpen</t>
  </si>
  <si>
    <t>voert gecoordineerde duw- en trekbewegingen uit</t>
  </si>
  <si>
    <t>klimt snel en soepel in en uit een klimrek</t>
  </si>
  <si>
    <t>maakt een koprol</t>
  </si>
  <si>
    <t>springt over een bank (afzet met 1 been)</t>
  </si>
  <si>
    <t>loopt over balk</t>
  </si>
  <si>
    <t>kan huppelen en hinkelen</t>
  </si>
  <si>
    <t>kan de bal gooien met 1 hand</t>
  </si>
  <si>
    <t>kan een bal gericht schoppen met voorkeursvoet</t>
  </si>
  <si>
    <t>rent met souplesse</t>
  </si>
  <si>
    <t>wijkt uit bij bewegende objecten (andere kinderen)</t>
  </si>
  <si>
    <t>tikt meerdere kinderen</t>
  </si>
  <si>
    <t>kan danspassen inoefenen en uitvoeren</t>
  </si>
  <si>
    <t>prikt grove lijnen</t>
  </si>
  <si>
    <t>maakt schuine vouw</t>
  </si>
  <si>
    <t>gebruikt plaksel op de juiste manier</t>
  </si>
  <si>
    <t>scheurt met hele hand</t>
  </si>
  <si>
    <t>hanteert schaar op de juiste manier</t>
  </si>
  <si>
    <t>maakt figuur van balletjes en slangen</t>
  </si>
  <si>
    <t>weeft met wol of stof</t>
  </si>
  <si>
    <t>tekent details zoals armen, benen en navel</t>
  </si>
  <si>
    <t>kan een ononderbroken lijn trekken tussen 2 punten</t>
  </si>
  <si>
    <t>verft figuren</t>
  </si>
  <si>
    <t>experimenteert met mengen van 2 kleuren op schotel</t>
  </si>
  <si>
    <t>prikt fijne figuurtjes</t>
  </si>
  <si>
    <t>vouwt 16 vierkantjes</t>
  </si>
  <si>
    <t>bouwt ruimtelijk stevig</t>
  </si>
  <si>
    <t>scheurt met duim en wijsvinger</t>
  </si>
  <si>
    <t>knipt vormen uit</t>
  </si>
  <si>
    <t>bouwt en smeert af</t>
  </si>
  <si>
    <t>borduurt met naald op grof geweven stof</t>
  </si>
  <si>
    <t>maakt gedetailleerde tekeningen, binnen de lijntjes gekleurd</t>
  </si>
  <si>
    <t xml:space="preserve">heeft een goede pengreep </t>
  </si>
  <si>
    <t xml:space="preserve">verft tafereel met kleine kwast </t>
  </si>
  <si>
    <t>mengt bewust verf volgens plan</t>
  </si>
  <si>
    <t>rekenen</t>
  </si>
  <si>
    <t>gr.1</t>
  </si>
  <si>
    <t>gr.2</t>
  </si>
  <si>
    <t>taal en lezen</t>
  </si>
  <si>
    <t>namen</t>
  </si>
  <si>
    <t>groep</t>
  </si>
  <si>
    <t>andere doelen</t>
  </si>
  <si>
    <t>naar begin</t>
  </si>
  <si>
    <t>nar begin</t>
  </si>
  <si>
    <t>MOTORIEK</t>
  </si>
  <si>
    <t>TAAL &amp; LEZEN</t>
  </si>
  <si>
    <t>thema</t>
  </si>
  <si>
    <t>THEMA-1</t>
  </si>
  <si>
    <t>THEMA-2</t>
  </si>
  <si>
    <t>THEMA-3</t>
  </si>
  <si>
    <t>THEMA-4</t>
  </si>
  <si>
    <t>THEMA-5</t>
  </si>
  <si>
    <t>THEMA-6</t>
  </si>
  <si>
    <t>THEMA-7</t>
  </si>
  <si>
    <t>THEMA-8</t>
  </si>
  <si>
    <t>THEMA-9</t>
  </si>
  <si>
    <t>THEMA-10</t>
  </si>
  <si>
    <t>vakantie</t>
  </si>
  <si>
    <t>sociaal - emotionele ontwikkeling</t>
  </si>
  <si>
    <t>kan zijn emoties verwoorden</t>
  </si>
  <si>
    <t>durft iets nieuws uit te proberen</t>
  </si>
  <si>
    <t>kan op zijn beurt wachten tijdens spel of gesprekjes</t>
  </si>
  <si>
    <t>stopt als een ander 'hou op' zegt</t>
  </si>
  <si>
    <t>kan na een ruzie weer vriendjes zijn</t>
  </si>
  <si>
    <t>kan vertellen wat hem blij, verdrietig of bang maakt</t>
  </si>
  <si>
    <t>zoekt oplossingen als iets mis gaat</t>
  </si>
  <si>
    <t>blijft kalm bij teleurstelling of tegenslag</t>
  </si>
  <si>
    <t>probeert zich aan regels en afspraken te houden</t>
  </si>
  <si>
    <t>komt goed op voor zijn eigen wensen (rustig en duidelijk)</t>
  </si>
  <si>
    <t>zelfstandigheid</t>
  </si>
  <si>
    <t>is trots op wat hij maakt en kan</t>
  </si>
  <si>
    <t>gaat zekf weer verder met een werkje na even afgeleid te zijn</t>
  </si>
  <si>
    <t>kent kinderen, materialen en taken bij naam</t>
  </si>
  <si>
    <t>heeft een plan met het materiaal en speelgoed dat hij pakt</t>
  </si>
  <si>
    <t>kan zelfstandig naar de wc</t>
  </si>
  <si>
    <t>wil graag nieuws iets leren en en steeds meer (zelf) kunnen</t>
  </si>
  <si>
    <t>kan langere tijd een activiteit uitvoeren zonder hulp</t>
  </si>
  <si>
    <t>kan de regels en afspraken van de groep zelf vertellen</t>
  </si>
  <si>
    <t>ruimt zelfstandig op wanneer hij klaar is</t>
  </si>
  <si>
    <t>kan zich redeen met veters, knopen en ritsen</t>
  </si>
  <si>
    <t>sociaal en emotioneel</t>
  </si>
  <si>
    <t>SOCIAAL - EMOTIONEEL</t>
  </si>
  <si>
    <t>taalplan 1</t>
  </si>
  <si>
    <t>rekenplan 1</t>
  </si>
  <si>
    <t>motoriekplan 1</t>
  </si>
  <si>
    <t>seo-plan 1</t>
  </si>
  <si>
    <t xml:space="preserve">     start</t>
  </si>
  <si>
    <t xml:space="preserve">knop     </t>
  </si>
  <si>
    <t>taalplan 2</t>
  </si>
  <si>
    <t>rekenplan 2</t>
  </si>
  <si>
    <t>motoriekplan 2</t>
  </si>
  <si>
    <t>seo-plan 2</t>
  </si>
  <si>
    <t>observatie themalessen  groep 1-2-(3)</t>
  </si>
  <si>
    <t>Leerlingkaart van: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</si>
</sst>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4"/>
      <name val="Comic Sans MS"/>
      <family val="4"/>
    </font>
    <font>
      <sz val="14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A0D0C"/>
      <name val="Calibri"/>
      <family val="2"/>
      <scheme val="minor"/>
    </font>
    <font>
      <sz val="11"/>
      <color rgb="FF394443"/>
      <name val="Calibri"/>
      <family val="2"/>
      <scheme val="minor"/>
    </font>
    <font>
      <sz val="2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name val="Calibri"/>
      <family val="2"/>
      <scheme val="minor"/>
    </font>
    <font>
      <u/>
      <sz val="10"/>
      <color theme="10"/>
      <name val="Arial"/>
      <family val="2"/>
    </font>
    <font>
      <sz val="14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48"/>
      <color theme="0" tint="-0.249977111117893"/>
      <name val="Calibri"/>
      <family val="2"/>
      <scheme val="minor"/>
    </font>
  </fonts>
  <fills count="4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4D0F0"/>
        <bgColor indexed="64"/>
      </patternFill>
    </fill>
    <fill>
      <patternFill patternType="solid">
        <fgColor rgb="FF009EE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3F020"/>
        <bgColor indexed="64"/>
      </patternFill>
    </fill>
    <fill>
      <patternFill patternType="solid">
        <fgColor rgb="FF97BF0D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44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20" borderId="1" applyNumberFormat="0" applyAlignment="0" applyProtection="0"/>
    <xf numFmtId="0" fontId="16" fillId="21" borderId="2" applyNumberFormat="0" applyAlignment="0" applyProtection="0"/>
    <xf numFmtId="0" fontId="17" fillId="0" borderId="3" applyNumberFormat="0" applyFill="0" applyAlignment="0" applyProtection="0"/>
    <xf numFmtId="0" fontId="18" fillId="4" borderId="0" applyNumberFormat="0" applyBorder="0" applyAlignment="0" applyProtection="0"/>
    <xf numFmtId="0" fontId="19" fillId="7" borderId="1" applyNumberFormat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22" borderId="0" applyNumberFormat="0" applyBorder="0" applyAlignment="0" applyProtection="0"/>
    <xf numFmtId="0" fontId="7" fillId="23" borderId="7" applyNumberFormat="0" applyFont="0" applyAlignment="0" applyProtection="0"/>
    <xf numFmtId="0" fontId="24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0" borderId="8" applyNumberFormat="0" applyFill="0" applyAlignment="0" applyProtection="0"/>
    <xf numFmtId="0" fontId="27" fillId="20" borderId="9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7" fillId="0" borderId="0"/>
    <xf numFmtId="0" fontId="50" fillId="0" borderId="0" applyNumberFormat="0" applyFill="0" applyBorder="0" applyAlignment="0" applyProtection="0"/>
  </cellStyleXfs>
  <cellXfs count="21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12" fillId="0" borderId="0" xfId="0" applyFont="1"/>
    <xf numFmtId="1" fontId="7" fillId="0" borderId="0" xfId="0" applyNumberFormat="1" applyFont="1" applyAlignment="1">
      <alignment horizontal="left" textRotation="90"/>
    </xf>
    <xf numFmtId="0" fontId="32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7" fillId="0" borderId="0" xfId="0" applyFont="1"/>
    <xf numFmtId="0" fontId="11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0" fillId="25" borderId="0" xfId="0" applyFill="1" applyAlignment="1">
      <alignment horizontal="left"/>
    </xf>
    <xf numFmtId="0" fontId="7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29" borderId="21" xfId="0" applyFont="1" applyFill="1" applyBorder="1" applyAlignment="1">
      <alignment horizontal="left" vertical="center"/>
    </xf>
    <xf numFmtId="0" fontId="34" fillId="30" borderId="21" xfId="0" applyFont="1" applyFill="1" applyBorder="1" applyAlignment="1">
      <alignment horizontal="left" vertical="center"/>
    </xf>
    <xf numFmtId="0" fontId="35" fillId="0" borderId="0" xfId="0" applyFont="1"/>
    <xf numFmtId="0" fontId="34" fillId="0" borderId="10" xfId="0" applyFont="1" applyBorder="1" applyAlignment="1">
      <alignment horizontal="center" textRotation="90"/>
    </xf>
    <xf numFmtId="0" fontId="35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1" fontId="33" fillId="0" borderId="0" xfId="0" applyNumberFormat="1" applyFont="1" applyAlignment="1">
      <alignment vertical="center"/>
    </xf>
    <xf numFmtId="0" fontId="36" fillId="28" borderId="0" xfId="0" applyFont="1" applyFill="1" applyAlignment="1">
      <alignment vertical="center" wrapText="1"/>
    </xf>
    <xf numFmtId="1" fontId="6" fillId="0" borderId="10" xfId="0" applyNumberFormat="1" applyFont="1" applyBorder="1" applyAlignment="1">
      <alignment horizontal="left" vertical="center"/>
    </xf>
    <xf numFmtId="1" fontId="33" fillId="0" borderId="0" xfId="0" applyNumberFormat="1" applyFont="1" applyAlignment="1">
      <alignment horizontal="center" vertical="center"/>
    </xf>
    <xf numFmtId="1" fontId="31" fillId="0" borderId="0" xfId="0" applyNumberFormat="1" applyFont="1" applyAlignment="1" applyProtection="1">
      <alignment vertical="center"/>
      <protection locked="0"/>
    </xf>
    <xf numFmtId="0" fontId="34" fillId="0" borderId="0" xfId="0" applyFont="1" applyAlignment="1">
      <alignment horizontal="left" vertical="center"/>
    </xf>
    <xf numFmtId="0" fontId="38" fillId="0" borderId="0" xfId="0" applyFont="1" applyAlignment="1">
      <alignment horizontal="left" vertical="center"/>
    </xf>
    <xf numFmtId="1" fontId="6" fillId="0" borderId="0" xfId="0" applyNumberFormat="1" applyFont="1" applyAlignment="1">
      <alignment horizontal="left" vertical="center"/>
    </xf>
    <xf numFmtId="0" fontId="6" fillId="0" borderId="0" xfId="0" applyFont="1" applyAlignment="1" applyProtection="1">
      <alignment horizontal="left"/>
      <protection locked="0"/>
    </xf>
    <xf numFmtId="0" fontId="32" fillId="0" borderId="0" xfId="0" applyFont="1" applyAlignment="1" applyProtection="1">
      <alignment horizontal="center"/>
      <protection locked="0"/>
    </xf>
    <xf numFmtId="0" fontId="36" fillId="0" borderId="0" xfId="0" applyFont="1" applyAlignment="1">
      <alignment vertical="center" wrapText="1"/>
    </xf>
    <xf numFmtId="0" fontId="34" fillId="0" borderId="0" xfId="0" applyFont="1"/>
    <xf numFmtId="0" fontId="34" fillId="0" borderId="0" xfId="0" applyFont="1" applyAlignment="1">
      <alignment horizontal="right" vertical="center"/>
    </xf>
    <xf numFmtId="0" fontId="34" fillId="0" borderId="0" xfId="0" applyFont="1" applyAlignment="1">
      <alignment vertical="center"/>
    </xf>
    <xf numFmtId="0" fontId="34" fillId="0" borderId="10" xfId="0" applyFont="1" applyBorder="1" applyAlignment="1">
      <alignment horizontal="center" vertical="center"/>
    </xf>
    <xf numFmtId="0" fontId="34" fillId="27" borderId="10" xfId="0" applyFont="1" applyFill="1" applyBorder="1" applyAlignment="1">
      <alignment horizontal="center" vertical="center"/>
    </xf>
    <xf numFmtId="1" fontId="33" fillId="0" borderId="22" xfId="0" applyNumberFormat="1" applyFont="1" applyBorder="1" applyAlignment="1">
      <alignment horizontal="center" vertical="center"/>
    </xf>
    <xf numFmtId="1" fontId="6" fillId="0" borderId="12" xfId="0" applyNumberFormat="1" applyFont="1" applyBorder="1" applyAlignment="1">
      <alignment horizontal="left" vertical="center"/>
    </xf>
    <xf numFmtId="1" fontId="6" fillId="0" borderId="16" xfId="0" applyNumberFormat="1" applyFont="1" applyBorder="1" applyAlignment="1">
      <alignment horizontal="left" vertical="center"/>
    </xf>
    <xf numFmtId="0" fontId="34" fillId="28" borderId="0" xfId="0" applyFont="1" applyFill="1" applyAlignment="1">
      <alignment horizontal="center" vertical="center"/>
    </xf>
    <xf numFmtId="1" fontId="10" fillId="0" borderId="0" xfId="0" applyNumberFormat="1" applyFont="1" applyAlignment="1">
      <alignment vertical="center"/>
    </xf>
    <xf numFmtId="1" fontId="10" fillId="0" borderId="0" xfId="0" applyNumberFormat="1" applyFont="1" applyAlignment="1" applyProtection="1">
      <alignment vertical="center"/>
      <protection locked="0"/>
    </xf>
    <xf numFmtId="0" fontId="34" fillId="33" borderId="21" xfId="0" applyFont="1" applyFill="1" applyBorder="1" applyAlignment="1">
      <alignment horizontal="left" vertical="center"/>
    </xf>
    <xf numFmtId="0" fontId="34" fillId="0" borderId="10" xfId="0" applyFont="1" applyBorder="1" applyAlignment="1">
      <alignment horizontal="right" vertical="center"/>
    </xf>
    <xf numFmtId="0" fontId="34" fillId="0" borderId="10" xfId="0" applyFont="1" applyBorder="1" applyAlignment="1">
      <alignment horizontal="left"/>
    </xf>
    <xf numFmtId="0" fontId="34" fillId="0" borderId="0" xfId="0" applyFont="1" applyAlignment="1">
      <alignment horizontal="center" textRotation="90"/>
    </xf>
    <xf numFmtId="0" fontId="34" fillId="24" borderId="10" xfId="0" applyFont="1" applyFill="1" applyBorder="1" applyAlignment="1">
      <alignment horizontal="left" vertical="center"/>
    </xf>
    <xf numFmtId="0" fontId="34" fillId="24" borderId="10" xfId="0" applyFont="1" applyFill="1" applyBorder="1" applyAlignment="1" applyProtection="1">
      <alignment vertical="center" wrapText="1"/>
      <protection locked="0"/>
    </xf>
    <xf numFmtId="0" fontId="34" fillId="0" borderId="10" xfId="0" applyFont="1" applyBorder="1" applyAlignment="1">
      <alignment horizontal="left" vertical="center"/>
    </xf>
    <xf numFmtId="0" fontId="34" fillId="0" borderId="10" xfId="0" applyFont="1" applyBorder="1" applyAlignment="1" applyProtection="1">
      <alignment vertical="center" wrapText="1"/>
      <protection locked="0"/>
    </xf>
    <xf numFmtId="0" fontId="34" fillId="27" borderId="10" xfId="0" applyFont="1" applyFill="1" applyBorder="1" applyAlignment="1">
      <alignment horizontal="left" vertical="center"/>
    </xf>
    <xf numFmtId="0" fontId="42" fillId="0" borderId="0" xfId="0" applyFont="1" applyAlignment="1">
      <alignment horizontal="center" vertical="center"/>
    </xf>
    <xf numFmtId="0" fontId="38" fillId="0" borderId="0" xfId="0" applyFont="1"/>
    <xf numFmtId="1" fontId="34" fillId="0" borderId="10" xfId="0" applyNumberFormat="1" applyFont="1" applyBorder="1" applyAlignment="1" applyProtection="1">
      <alignment horizontal="center" vertical="center"/>
      <protection locked="0"/>
    </xf>
    <xf numFmtId="1" fontId="45" fillId="0" borderId="0" xfId="0" applyNumberFormat="1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4" fillId="34" borderId="26" xfId="0" applyFont="1" applyFill="1" applyBorder="1" applyAlignment="1">
      <alignment horizontal="left" vertical="center"/>
    </xf>
    <xf numFmtId="0" fontId="34" fillId="35" borderId="26" xfId="0" applyFont="1" applyFill="1" applyBorder="1" applyAlignment="1">
      <alignment horizontal="left" vertical="center"/>
    </xf>
    <xf numFmtId="0" fontId="35" fillId="0" borderId="25" xfId="0" applyFont="1" applyBorder="1" applyAlignment="1">
      <alignment vertical="center"/>
    </xf>
    <xf numFmtId="0" fontId="35" fillId="0" borderId="25" xfId="0" applyFont="1" applyBorder="1" applyAlignment="1">
      <alignment horizontal="left" vertical="center"/>
    </xf>
    <xf numFmtId="1" fontId="31" fillId="0" borderId="0" xfId="0" applyNumberFormat="1" applyFont="1" applyAlignment="1">
      <alignment vertical="center"/>
    </xf>
    <xf numFmtId="0" fontId="8" fillId="0" borderId="0" xfId="0" applyFont="1" applyProtection="1">
      <protection locked="0"/>
    </xf>
    <xf numFmtId="0" fontId="5" fillId="0" borderId="0" xfId="0" applyFont="1" applyAlignment="1">
      <alignment horizontal="left" vertical="center"/>
    </xf>
    <xf numFmtId="0" fontId="34" fillId="35" borderId="27" xfId="0" applyFont="1" applyFill="1" applyBorder="1" applyAlignment="1">
      <alignment horizontal="left" vertical="center"/>
    </xf>
    <xf numFmtId="0" fontId="38" fillId="0" borderId="0" xfId="0" applyFont="1" applyAlignment="1" applyProtection="1">
      <alignment horizontal="left" vertical="center"/>
      <protection locked="0"/>
    </xf>
    <xf numFmtId="0" fontId="30" fillId="0" borderId="0" xfId="0" applyFont="1" applyAlignment="1" applyProtection="1">
      <alignment horizontal="left"/>
      <protection locked="0"/>
    </xf>
    <xf numFmtId="1" fontId="45" fillId="0" borderId="12" xfId="0" applyNumberFormat="1" applyFont="1" applyBorder="1" applyAlignment="1" applyProtection="1">
      <alignment horizontal="center" vertical="center"/>
      <protection locked="0"/>
    </xf>
    <xf numFmtId="1" fontId="45" fillId="0" borderId="10" xfId="0" applyNumberFormat="1" applyFont="1" applyBorder="1" applyAlignment="1" applyProtection="1">
      <alignment horizontal="center" vertical="center"/>
      <protection locked="0"/>
    </xf>
    <xf numFmtId="1" fontId="45" fillId="0" borderId="16" xfId="0" applyNumberFormat="1" applyFont="1" applyBorder="1" applyAlignment="1" applyProtection="1">
      <alignment horizontal="center" vertical="center"/>
      <protection locked="0"/>
    </xf>
    <xf numFmtId="1" fontId="34" fillId="0" borderId="0" xfId="0" applyNumberFormat="1" applyFont="1" applyAlignment="1" applyProtection="1">
      <alignment horizontal="center" vertical="center"/>
      <protection locked="0"/>
    </xf>
    <xf numFmtId="0" fontId="38" fillId="0" borderId="0" xfId="0" applyFont="1" applyProtection="1">
      <protection locked="0"/>
    </xf>
    <xf numFmtId="0" fontId="39" fillId="0" borderId="0" xfId="0" applyFont="1"/>
    <xf numFmtId="0" fontId="34" fillId="30" borderId="28" xfId="0" applyFont="1" applyFill="1" applyBorder="1" applyAlignment="1">
      <alignment horizontal="left" vertical="center"/>
    </xf>
    <xf numFmtId="9" fontId="47" fillId="0" borderId="0" xfId="0" applyNumberFormat="1" applyFont="1" applyAlignment="1" applyProtection="1">
      <alignment horizontal="center" vertical="center"/>
      <protection locked="0"/>
    </xf>
    <xf numFmtId="0" fontId="35" fillId="0" borderId="19" xfId="0" applyFont="1" applyBorder="1" applyAlignment="1" applyProtection="1">
      <alignment horizontal="left"/>
      <protection locked="0"/>
    </xf>
    <xf numFmtId="0" fontId="35" fillId="0" borderId="20" xfId="0" applyFont="1" applyBorder="1" applyAlignment="1" applyProtection="1">
      <alignment horizontal="left"/>
      <protection locked="0"/>
    </xf>
    <xf numFmtId="0" fontId="35" fillId="0" borderId="19" xfId="0" applyFont="1" applyBorder="1" applyAlignment="1" applyProtection="1">
      <alignment horizontal="left" vertical="center"/>
      <protection locked="0"/>
    </xf>
    <xf numFmtId="0" fontId="35" fillId="0" borderId="20" xfId="0" applyFont="1" applyBorder="1" applyAlignment="1" applyProtection="1">
      <alignment horizontal="left" vertical="center"/>
      <protection locked="0"/>
    </xf>
    <xf numFmtId="0" fontId="35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center" textRotation="90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/>
      <protection locked="0"/>
    </xf>
    <xf numFmtId="1" fontId="45" fillId="0" borderId="0" xfId="0" applyNumberFormat="1" applyFont="1" applyAlignment="1" applyProtection="1">
      <alignment horizontal="center" vertical="center"/>
      <protection locked="0"/>
    </xf>
    <xf numFmtId="1" fontId="44" fillId="0" borderId="0" xfId="0" applyNumberFormat="1" applyFont="1" applyAlignment="1" applyProtection="1">
      <alignment horizontal="center" vertical="center"/>
      <protection locked="0"/>
    </xf>
    <xf numFmtId="0" fontId="43" fillId="28" borderId="0" xfId="0" applyFont="1" applyFill="1" applyAlignment="1" applyProtection="1">
      <alignment horizontal="center" vertical="center" wrapText="1"/>
      <protection locked="0"/>
    </xf>
    <xf numFmtId="0" fontId="34" fillId="36" borderId="26" xfId="0" applyFont="1" applyFill="1" applyBorder="1" applyAlignment="1">
      <alignment horizontal="left" vertical="center"/>
    </xf>
    <xf numFmtId="0" fontId="0" fillId="37" borderId="26" xfId="0" applyFill="1" applyBorder="1" applyAlignment="1">
      <alignment horizontal="left" vertical="center"/>
    </xf>
    <xf numFmtId="0" fontId="34" fillId="37" borderId="26" xfId="0" applyFont="1" applyFill="1" applyBorder="1" applyAlignment="1">
      <alignment horizontal="left" vertical="center"/>
    </xf>
    <xf numFmtId="0" fontId="8" fillId="0" borderId="0" xfId="0" applyFont="1" applyAlignment="1" applyProtection="1">
      <alignment horizontal="center"/>
      <protection locked="0"/>
    </xf>
    <xf numFmtId="1" fontId="31" fillId="0" borderId="0" xfId="0" applyNumberFormat="1" applyFont="1" applyAlignment="1">
      <alignment horizontal="center" vertical="center"/>
    </xf>
    <xf numFmtId="0" fontId="34" fillId="27" borderId="10" xfId="0" applyFont="1" applyFill="1" applyBorder="1" applyAlignment="1" applyProtection="1">
      <alignment horizontal="center" vertical="center"/>
      <protection locked="0"/>
    </xf>
    <xf numFmtId="0" fontId="48" fillId="38" borderId="0" xfId="0" applyFont="1" applyFill="1" applyAlignment="1">
      <alignment horizontal="left" vertical="center"/>
    </xf>
    <xf numFmtId="0" fontId="48" fillId="38" borderId="0" xfId="0" applyFont="1" applyFill="1" applyAlignment="1">
      <alignment horizontal="center" vertical="center"/>
    </xf>
    <xf numFmtId="9" fontId="34" fillId="0" borderId="26" xfId="0" applyNumberFormat="1" applyFont="1" applyBorder="1" applyAlignment="1">
      <alignment horizontal="center" vertical="center"/>
    </xf>
    <xf numFmtId="0" fontId="34" fillId="40" borderId="21" xfId="0" applyFont="1" applyFill="1" applyBorder="1" applyAlignment="1">
      <alignment horizontal="left" vertical="center"/>
    </xf>
    <xf numFmtId="0" fontId="34" fillId="0" borderId="29" xfId="0" applyFont="1" applyBorder="1" applyAlignment="1">
      <alignment horizontal="left" vertical="center"/>
    </xf>
    <xf numFmtId="0" fontId="34" fillId="0" borderId="30" xfId="0" applyFont="1" applyBorder="1" applyAlignment="1">
      <alignment horizontal="left" vertical="center"/>
    </xf>
    <xf numFmtId="0" fontId="34" fillId="0" borderId="25" xfId="0" applyFont="1" applyBorder="1" applyAlignment="1">
      <alignment horizontal="left" vertical="center"/>
    </xf>
    <xf numFmtId="0" fontId="34" fillId="0" borderId="33" xfId="0" applyFont="1" applyBorder="1" applyAlignment="1">
      <alignment horizontal="left" vertical="center"/>
    </xf>
    <xf numFmtId="0" fontId="34" fillId="0" borderId="34" xfId="0" applyFont="1" applyBorder="1" applyAlignment="1">
      <alignment horizontal="left" vertical="center"/>
    </xf>
    <xf numFmtId="0" fontId="34" fillId="0" borderId="28" xfId="0" applyFont="1" applyBorder="1" applyAlignment="1">
      <alignment vertical="center"/>
    </xf>
    <xf numFmtId="0" fontId="34" fillId="0" borderId="29" xfId="0" applyFont="1" applyBorder="1" applyAlignment="1">
      <alignment vertical="center"/>
    </xf>
    <xf numFmtId="0" fontId="34" fillId="0" borderId="30" xfId="0" applyFont="1" applyBorder="1" applyAlignment="1">
      <alignment vertical="center"/>
    </xf>
    <xf numFmtId="0" fontId="34" fillId="0" borderId="32" xfId="0" applyFont="1" applyBorder="1" applyAlignment="1">
      <alignment vertical="center"/>
    </xf>
    <xf numFmtId="0" fontId="34" fillId="0" borderId="33" xfId="0" applyFont="1" applyBorder="1" applyAlignment="1">
      <alignment vertical="center"/>
    </xf>
    <xf numFmtId="0" fontId="34" fillId="0" borderId="34" xfId="0" applyFont="1" applyBorder="1" applyAlignment="1">
      <alignment vertical="center"/>
    </xf>
    <xf numFmtId="0" fontId="34" fillId="0" borderId="0" xfId="0" applyFont="1" applyAlignment="1">
      <alignment horizontal="center"/>
    </xf>
    <xf numFmtId="1" fontId="4" fillId="0" borderId="14" xfId="0" applyNumberFormat="1" applyFont="1" applyBorder="1" applyAlignment="1">
      <alignment horizontal="left" vertical="center"/>
    </xf>
    <xf numFmtId="1" fontId="4" fillId="0" borderId="15" xfId="0" applyNumberFormat="1" applyFont="1" applyBorder="1" applyAlignment="1">
      <alignment horizontal="left" vertical="center"/>
    </xf>
    <xf numFmtId="1" fontId="4" fillId="0" borderId="11" xfId="0" applyNumberFormat="1" applyFont="1" applyBorder="1" applyAlignment="1">
      <alignment horizontal="left" vertical="center"/>
    </xf>
    <xf numFmtId="0" fontId="34" fillId="27" borderId="10" xfId="0" applyFont="1" applyFill="1" applyBorder="1" applyAlignment="1">
      <alignment horizontal="center"/>
    </xf>
    <xf numFmtId="1" fontId="45" fillId="0" borderId="13" xfId="0" applyNumberFormat="1" applyFont="1" applyBorder="1" applyAlignment="1" applyProtection="1">
      <alignment horizontal="center" vertical="center"/>
      <protection locked="0"/>
    </xf>
    <xf numFmtId="1" fontId="45" fillId="0" borderId="17" xfId="0" applyNumberFormat="1" applyFont="1" applyBorder="1" applyAlignment="1" applyProtection="1">
      <alignment horizontal="center" vertical="center"/>
      <protection locked="0"/>
    </xf>
    <xf numFmtId="1" fontId="45" fillId="0" borderId="18" xfId="0" applyNumberFormat="1" applyFont="1" applyBorder="1" applyAlignment="1" applyProtection="1">
      <alignment horizontal="center" vertical="center"/>
      <protection locked="0"/>
    </xf>
    <xf numFmtId="1" fontId="45" fillId="0" borderId="38" xfId="0" applyNumberFormat="1" applyFont="1" applyBorder="1" applyAlignment="1" applyProtection="1">
      <alignment horizontal="center" vertical="center"/>
      <protection locked="0"/>
    </xf>
    <xf numFmtId="1" fontId="45" fillId="0" borderId="39" xfId="0" applyNumberFormat="1" applyFont="1" applyBorder="1" applyAlignment="1" applyProtection="1">
      <alignment horizontal="center" vertical="center"/>
      <protection locked="0"/>
    </xf>
    <xf numFmtId="1" fontId="45" fillId="0" borderId="40" xfId="0" applyNumberFormat="1" applyFont="1" applyBorder="1" applyAlignment="1" applyProtection="1">
      <alignment horizontal="center" vertical="center"/>
      <protection locked="0"/>
    </xf>
    <xf numFmtId="0" fontId="34" fillId="0" borderId="0" xfId="0" applyFont="1" applyAlignment="1">
      <alignment horizontal="left" vertical="center" wrapText="1"/>
    </xf>
    <xf numFmtId="9" fontId="47" fillId="0" borderId="10" xfId="0" applyNumberFormat="1" applyFont="1" applyBorder="1" applyAlignment="1" applyProtection="1">
      <alignment horizontal="center" vertical="center"/>
      <protection locked="0"/>
    </xf>
    <xf numFmtId="1" fontId="32" fillId="0" borderId="14" xfId="0" applyNumberFormat="1" applyFont="1" applyBorder="1" applyAlignment="1">
      <alignment horizontal="left" vertical="center"/>
    </xf>
    <xf numFmtId="0" fontId="40" fillId="27" borderId="10" xfId="0" applyFont="1" applyFill="1" applyBorder="1" applyAlignment="1" applyProtection="1">
      <alignment horizontal="left" vertical="center" wrapText="1"/>
      <protection locked="0"/>
    </xf>
    <xf numFmtId="1" fontId="3" fillId="0" borderId="12" xfId="0" applyNumberFormat="1" applyFont="1" applyBorder="1" applyAlignment="1">
      <alignment horizontal="left" vertical="center"/>
    </xf>
    <xf numFmtId="1" fontId="3" fillId="0" borderId="10" xfId="0" applyNumberFormat="1" applyFont="1" applyBorder="1" applyAlignment="1">
      <alignment horizontal="left" vertical="center"/>
    </xf>
    <xf numFmtId="1" fontId="32" fillId="0" borderId="10" xfId="0" applyNumberFormat="1" applyFont="1" applyBorder="1" applyAlignment="1">
      <alignment horizontal="left" vertical="center"/>
    </xf>
    <xf numFmtId="1" fontId="3" fillId="0" borderId="16" xfId="0" applyNumberFormat="1" applyFont="1" applyBorder="1" applyAlignment="1">
      <alignment horizontal="left" vertical="center"/>
    </xf>
    <xf numFmtId="0" fontId="0" fillId="28" borderId="10" xfId="0" applyFill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51" fillId="0" borderId="0" xfId="0" applyFont="1" applyAlignment="1">
      <alignment horizontal="right" vertical="center"/>
    </xf>
    <xf numFmtId="0" fontId="51" fillId="0" borderId="0" xfId="0" applyFont="1" applyAlignment="1">
      <alignment horizontal="center" vertical="center"/>
    </xf>
    <xf numFmtId="0" fontId="51" fillId="0" borderId="0" xfId="0" applyFont="1" applyAlignment="1">
      <alignment vertical="center"/>
    </xf>
    <xf numFmtId="0" fontId="52" fillId="0" borderId="0" xfId="0" applyFont="1" applyAlignment="1">
      <alignment horizontal="center"/>
    </xf>
    <xf numFmtId="1" fontId="40" fillId="27" borderId="10" xfId="0" applyNumberFormat="1" applyFont="1" applyFill="1" applyBorder="1" applyAlignment="1">
      <alignment horizontal="left" vertical="center" wrapText="1"/>
    </xf>
    <xf numFmtId="1" fontId="41" fillId="27" borderId="10" xfId="0" applyNumberFormat="1" applyFont="1" applyFill="1" applyBorder="1" applyAlignment="1">
      <alignment horizontal="left" vertical="center" wrapText="1"/>
    </xf>
    <xf numFmtId="1" fontId="34" fillId="27" borderId="10" xfId="0" applyNumberFormat="1" applyFont="1" applyFill="1" applyBorder="1" applyAlignment="1">
      <alignment horizontal="left" vertical="center" wrapText="1"/>
    </xf>
    <xf numFmtId="0" fontId="34" fillId="27" borderId="10" xfId="0" applyFont="1" applyFill="1" applyBorder="1" applyAlignment="1" applyProtection="1">
      <alignment vertical="center" wrapText="1"/>
      <protection locked="0"/>
    </xf>
    <xf numFmtId="0" fontId="37" fillId="0" borderId="0" xfId="0" applyFont="1" applyAlignment="1">
      <alignment vertical="center"/>
    </xf>
    <xf numFmtId="0" fontId="34" fillId="25" borderId="10" xfId="0" applyFont="1" applyFill="1" applyBorder="1" applyAlignment="1">
      <alignment vertical="center" textRotation="90"/>
    </xf>
    <xf numFmtId="0" fontId="34" fillId="0" borderId="31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48" fillId="39" borderId="0" xfId="0" applyFont="1" applyFill="1" applyAlignment="1" applyProtection="1">
      <alignment horizontal="center" vertical="top"/>
      <protection locked="0"/>
    </xf>
    <xf numFmtId="0" fontId="34" fillId="44" borderId="26" xfId="0" applyFont="1" applyFill="1" applyBorder="1" applyAlignment="1">
      <alignment horizontal="left" vertical="center"/>
    </xf>
    <xf numFmtId="0" fontId="34" fillId="43" borderId="26" xfId="0" applyFont="1" applyFill="1" applyBorder="1" applyAlignment="1">
      <alignment horizontal="left" vertical="center"/>
    </xf>
    <xf numFmtId="0" fontId="34" fillId="43" borderId="27" xfId="0" applyFont="1" applyFill="1" applyBorder="1" applyAlignment="1">
      <alignment horizontal="left" vertical="center"/>
    </xf>
    <xf numFmtId="0" fontId="36" fillId="28" borderId="19" xfId="0" applyFont="1" applyFill="1" applyBorder="1" applyAlignment="1" applyProtection="1">
      <alignment vertical="center" wrapText="1"/>
      <protection locked="0"/>
    </xf>
    <xf numFmtId="0" fontId="35" fillId="0" borderId="19" xfId="0" applyFont="1" applyBorder="1" applyAlignment="1" applyProtection="1">
      <alignment vertical="center"/>
      <protection locked="0"/>
    </xf>
    <xf numFmtId="0" fontId="36" fillId="28" borderId="35" xfId="0" applyFont="1" applyFill="1" applyBorder="1" applyAlignment="1" applyProtection="1">
      <alignment vertical="center" wrapText="1"/>
      <protection locked="0"/>
    </xf>
    <xf numFmtId="0" fontId="36" fillId="28" borderId="36" xfId="0" applyFont="1" applyFill="1" applyBorder="1" applyAlignment="1" applyProtection="1">
      <alignment vertical="center" wrapText="1"/>
      <protection locked="0"/>
    </xf>
    <xf numFmtId="0" fontId="56" fillId="0" borderId="0" xfId="0" applyFont="1" applyAlignment="1">
      <alignment horizontal="right" vertical="center"/>
    </xf>
    <xf numFmtId="0" fontId="56" fillId="0" borderId="0" xfId="0" applyFont="1" applyAlignment="1">
      <alignment vertical="center"/>
    </xf>
    <xf numFmtId="0" fontId="54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16" fontId="51" fillId="27" borderId="10" xfId="0" applyNumberFormat="1" applyFont="1" applyFill="1" applyBorder="1" applyAlignment="1" applyProtection="1">
      <alignment horizontal="center" vertical="center"/>
      <protection locked="0"/>
    </xf>
    <xf numFmtId="0" fontId="51" fillId="27" borderId="10" xfId="0" applyFont="1" applyFill="1" applyBorder="1" applyAlignment="1" applyProtection="1">
      <alignment horizontal="center" vertical="center"/>
      <protection locked="0"/>
    </xf>
    <xf numFmtId="0" fontId="54" fillId="0" borderId="0" xfId="42" applyFont="1" applyAlignment="1">
      <alignment horizontal="center" vertical="center"/>
    </xf>
    <xf numFmtId="0" fontId="55" fillId="0" borderId="0" xfId="42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34" fillId="0" borderId="19" xfId="0" applyFont="1" applyBorder="1" applyAlignment="1">
      <alignment horizontal="center"/>
    </xf>
    <xf numFmtId="0" fontId="49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51" fillId="27" borderId="39" xfId="0" applyFont="1" applyFill="1" applyBorder="1" applyAlignment="1" applyProtection="1">
      <alignment horizontal="center" vertical="center"/>
      <protection locked="0"/>
    </xf>
    <xf numFmtId="0" fontId="51" fillId="27" borderId="41" xfId="0" applyFont="1" applyFill="1" applyBorder="1" applyAlignment="1" applyProtection="1">
      <alignment horizontal="center" vertical="center"/>
      <protection locked="0"/>
    </xf>
    <xf numFmtId="0" fontId="57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51" fillId="0" borderId="0" xfId="0" applyFont="1" applyAlignment="1">
      <alignment horizontal="center" vertical="center"/>
    </xf>
    <xf numFmtId="16" fontId="51" fillId="26" borderId="0" xfId="0" applyNumberFormat="1" applyFont="1" applyFill="1" applyAlignment="1">
      <alignment horizontal="center" vertical="center"/>
    </xf>
    <xf numFmtId="0" fontId="39" fillId="0" borderId="0" xfId="0" applyFont="1" applyAlignment="1">
      <alignment horizontal="center"/>
    </xf>
    <xf numFmtId="1" fontId="39" fillId="0" borderId="0" xfId="0" applyNumberFormat="1" applyFont="1" applyAlignment="1">
      <alignment horizontal="center" vertical="center"/>
    </xf>
    <xf numFmtId="1" fontId="45" fillId="45" borderId="23" xfId="0" applyNumberFormat="1" applyFont="1" applyFill="1" applyBorder="1" applyAlignment="1">
      <alignment horizontal="center" vertical="center"/>
    </xf>
    <xf numFmtId="1" fontId="45" fillId="45" borderId="37" xfId="0" applyNumberFormat="1" applyFont="1" applyFill="1" applyBorder="1" applyAlignment="1">
      <alignment horizontal="center" vertical="center"/>
    </xf>
    <xf numFmtId="1" fontId="45" fillId="45" borderId="24" xfId="0" applyNumberFormat="1" applyFont="1" applyFill="1" applyBorder="1" applyAlignment="1">
      <alignment horizontal="center" vertical="center"/>
    </xf>
    <xf numFmtId="1" fontId="45" fillId="32" borderId="23" xfId="0" applyNumberFormat="1" applyFont="1" applyFill="1" applyBorder="1" applyAlignment="1">
      <alignment horizontal="center" vertical="center"/>
    </xf>
    <xf numFmtId="1" fontId="45" fillId="32" borderId="37" xfId="0" applyNumberFormat="1" applyFont="1" applyFill="1" applyBorder="1" applyAlignment="1">
      <alignment horizontal="center" vertical="center"/>
    </xf>
    <xf numFmtId="1" fontId="45" fillId="32" borderId="24" xfId="0" applyNumberFormat="1" applyFont="1" applyFill="1" applyBorder="1" applyAlignment="1">
      <alignment horizontal="center" vertical="center"/>
    </xf>
    <xf numFmtId="0" fontId="53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" fontId="45" fillId="31" borderId="23" xfId="0" applyNumberFormat="1" applyFont="1" applyFill="1" applyBorder="1" applyAlignment="1">
      <alignment horizontal="center" vertical="center"/>
    </xf>
    <xf numFmtId="1" fontId="45" fillId="31" borderId="37" xfId="0" applyNumberFormat="1" applyFont="1" applyFill="1" applyBorder="1" applyAlignment="1">
      <alignment horizontal="center" vertical="center"/>
    </xf>
    <xf numFmtId="1" fontId="45" fillId="31" borderId="24" xfId="0" applyNumberFormat="1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center"/>
      <protection locked="0"/>
    </xf>
    <xf numFmtId="16" fontId="51" fillId="26" borderId="0" xfId="0" applyNumberFormat="1" applyFont="1" applyFill="1" applyAlignment="1" applyProtection="1">
      <alignment horizontal="center" vertical="center"/>
      <protection locked="0"/>
    </xf>
    <xf numFmtId="0" fontId="35" fillId="0" borderId="0" xfId="0" applyFont="1" applyAlignment="1">
      <alignment horizontal="left" vertical="center"/>
    </xf>
    <xf numFmtId="0" fontId="32" fillId="43" borderId="27" xfId="43" applyFont="1" applyFill="1" applyBorder="1" applyAlignment="1" applyProtection="1">
      <alignment horizontal="center" vertical="center" textRotation="90"/>
    </xf>
    <xf numFmtId="0" fontId="32" fillId="43" borderId="45" xfId="43" applyFont="1" applyFill="1" applyBorder="1" applyAlignment="1" applyProtection="1">
      <alignment horizontal="center" vertical="center" textRotation="90"/>
    </xf>
    <xf numFmtId="0" fontId="32" fillId="43" borderId="46" xfId="43" applyFont="1" applyFill="1" applyBorder="1" applyAlignment="1" applyProtection="1">
      <alignment horizontal="center" vertical="center" textRotation="90"/>
    </xf>
    <xf numFmtId="1" fontId="32" fillId="41" borderId="27" xfId="43" applyNumberFormat="1" applyFont="1" applyFill="1" applyBorder="1" applyAlignment="1" applyProtection="1">
      <alignment horizontal="center" vertical="center" textRotation="90"/>
    </xf>
    <xf numFmtId="1" fontId="50" fillId="41" borderId="45" xfId="43" applyNumberFormat="1" applyFill="1" applyBorder="1" applyAlignment="1" applyProtection="1">
      <alignment horizontal="center" vertical="center" textRotation="90"/>
    </xf>
    <xf numFmtId="1" fontId="50" fillId="41" borderId="46" xfId="43" applyNumberFormat="1" applyFill="1" applyBorder="1" applyAlignment="1" applyProtection="1">
      <alignment horizontal="center" vertical="center" textRotation="90"/>
    </xf>
    <xf numFmtId="0" fontId="32" fillId="41" borderId="42" xfId="43" applyFont="1" applyFill="1" applyBorder="1" applyAlignment="1" applyProtection="1">
      <alignment horizontal="center" vertical="center" textRotation="90"/>
      <protection locked="0"/>
    </xf>
    <xf numFmtId="0" fontId="32" fillId="41" borderId="43" xfId="43" applyFont="1" applyFill="1" applyBorder="1" applyAlignment="1" applyProtection="1">
      <alignment horizontal="center" vertical="center" textRotation="90"/>
      <protection locked="0"/>
    </xf>
    <xf numFmtId="0" fontId="32" fillId="41" borderId="44" xfId="43" applyFont="1" applyFill="1" applyBorder="1" applyAlignment="1" applyProtection="1">
      <alignment horizontal="center" vertical="center" textRotation="90"/>
      <protection locked="0"/>
    </xf>
    <xf numFmtId="0" fontId="32" fillId="41" borderId="42" xfId="43" applyFont="1" applyFill="1" applyBorder="1" applyAlignment="1" applyProtection="1">
      <alignment horizontal="center" vertical="center" textRotation="90"/>
    </xf>
    <xf numFmtId="0" fontId="32" fillId="41" borderId="43" xfId="43" applyFont="1" applyFill="1" applyBorder="1" applyAlignment="1" applyProtection="1">
      <alignment horizontal="center" vertical="center" textRotation="90"/>
    </xf>
    <xf numFmtId="0" fontId="32" fillId="41" borderId="44" xfId="43" applyFont="1" applyFill="1" applyBorder="1" applyAlignment="1" applyProtection="1">
      <alignment horizontal="center" vertical="center" textRotation="90"/>
    </xf>
    <xf numFmtId="0" fontId="32" fillId="41" borderId="27" xfId="43" applyFont="1" applyFill="1" applyBorder="1" applyAlignment="1" applyProtection="1">
      <alignment horizontal="center" vertical="center" textRotation="90"/>
    </xf>
    <xf numFmtId="0" fontId="32" fillId="41" borderId="45" xfId="43" applyFont="1" applyFill="1" applyBorder="1" applyAlignment="1" applyProtection="1">
      <alignment horizontal="center" vertical="center" textRotation="90"/>
    </xf>
    <xf numFmtId="0" fontId="32" fillId="41" borderId="46" xfId="43" applyFont="1" applyFill="1" applyBorder="1" applyAlignment="1" applyProtection="1">
      <alignment horizontal="center" vertical="center" textRotation="90"/>
    </xf>
    <xf numFmtId="0" fontId="32" fillId="42" borderId="27" xfId="43" applyFont="1" applyFill="1" applyBorder="1" applyAlignment="1" applyProtection="1">
      <alignment horizontal="center" vertical="center" textRotation="90"/>
    </xf>
    <xf numFmtId="0" fontId="32" fillId="42" borderId="45" xfId="43" applyFont="1" applyFill="1" applyBorder="1" applyAlignment="1" applyProtection="1">
      <alignment horizontal="center" vertical="center" textRotation="90"/>
    </xf>
    <xf numFmtId="0" fontId="32" fillId="42" borderId="46" xfId="43" applyFont="1" applyFill="1" applyBorder="1" applyAlignment="1" applyProtection="1">
      <alignment horizontal="center" vertical="center" textRotation="90"/>
    </xf>
    <xf numFmtId="1" fontId="30" fillId="33" borderId="27" xfId="43" applyNumberFormat="1" applyFont="1" applyFill="1" applyBorder="1" applyAlignment="1" applyProtection="1">
      <alignment horizontal="center" vertical="center" textRotation="90"/>
    </xf>
    <xf numFmtId="1" fontId="30" fillId="33" borderId="45" xfId="43" applyNumberFormat="1" applyFont="1" applyFill="1" applyBorder="1" applyAlignment="1" applyProtection="1">
      <alignment horizontal="center" vertical="center" textRotation="90"/>
    </xf>
    <xf numFmtId="1" fontId="30" fillId="33" borderId="46" xfId="43" applyNumberFormat="1" applyFont="1" applyFill="1" applyBorder="1" applyAlignment="1" applyProtection="1">
      <alignment horizontal="center" vertical="center" textRotation="90"/>
    </xf>
    <xf numFmtId="0" fontId="30" fillId="33" borderId="27" xfId="43" applyFont="1" applyFill="1" applyBorder="1" applyAlignment="1" applyProtection="1">
      <alignment horizontal="center" vertical="center" textRotation="90"/>
      <protection locked="0"/>
    </xf>
    <xf numFmtId="0" fontId="30" fillId="33" borderId="45" xfId="43" applyFont="1" applyFill="1" applyBorder="1" applyAlignment="1" applyProtection="1">
      <alignment horizontal="center" vertical="center" textRotation="90"/>
      <protection locked="0"/>
    </xf>
    <xf numFmtId="0" fontId="30" fillId="33" borderId="46" xfId="43" applyFont="1" applyFill="1" applyBorder="1" applyAlignment="1" applyProtection="1">
      <alignment horizontal="center" vertical="center" textRotation="90"/>
      <protection locked="0"/>
    </xf>
    <xf numFmtId="0" fontId="30" fillId="33" borderId="27" xfId="43" applyFont="1" applyFill="1" applyBorder="1" applyAlignment="1" applyProtection="1">
      <alignment horizontal="center" vertical="center" textRotation="90"/>
    </xf>
    <xf numFmtId="0" fontId="30" fillId="33" borderId="45" xfId="43" applyFont="1" applyFill="1" applyBorder="1" applyAlignment="1" applyProtection="1">
      <alignment horizontal="center" vertical="center" textRotation="90"/>
    </xf>
    <xf numFmtId="0" fontId="30" fillId="33" borderId="46" xfId="43" applyFont="1" applyFill="1" applyBorder="1" applyAlignment="1" applyProtection="1">
      <alignment horizontal="center" vertical="center" textRotation="90"/>
    </xf>
    <xf numFmtId="0" fontId="35" fillId="0" borderId="0" xfId="0" applyFont="1" applyAlignment="1">
      <alignment horizont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Gekoppelde cel" xfId="27" builtinId="24" customBuiltin="1"/>
    <cellStyle name="Goed" xfId="28" builtinId="26" customBuiltin="1"/>
    <cellStyle name="Hyperlink" xfId="43" builtinId="8"/>
    <cellStyle name="Invoer" xfId="29" builtinId="20" customBuiltin="1"/>
    <cellStyle name="Kop 1" xfId="30" builtinId="16" customBuiltin="1"/>
    <cellStyle name="Kop 2" xfId="31" builtinId="17" customBuiltin="1"/>
    <cellStyle name="Kop 3" xfId="32" builtinId="18" customBuiltin="1"/>
    <cellStyle name="Kop 4" xfId="33" builtinId="19" customBuiltin="1"/>
    <cellStyle name="Neutraal" xfId="34" builtinId="28" customBuiltin="1"/>
    <cellStyle name="Notitie" xfId="35" builtinId="10" customBuiltin="1"/>
    <cellStyle name="Ongeldig" xfId="36" builtinId="27" customBuiltin="1"/>
    <cellStyle name="Standaard" xfId="0" builtinId="0"/>
    <cellStyle name="Standaard 2" xfId="42" xr:uid="{00000000-0005-0000-0000-000026000000}"/>
    <cellStyle name="Titel" xfId="37" builtinId="15" customBuiltin="1"/>
    <cellStyle name="Totaal" xfId="38" builtinId="25" customBuiltin="1"/>
    <cellStyle name="Uitvoer" xfId="39" builtinId="21" customBuiltin="1"/>
    <cellStyle name="Verklarende tekst" xfId="40" builtinId="53" customBuiltin="1"/>
    <cellStyle name="Waarschuwingstekst" xfId="41" builtinId="11" customBuiltin="1"/>
  </cellStyles>
  <dxfs count="2320">
    <dxf>
      <fill>
        <patternFill>
          <bgColor indexed="31"/>
        </patternFill>
      </fill>
    </dxf>
    <dxf>
      <fill>
        <patternFill>
          <bgColor indexed="13"/>
        </patternFill>
      </fill>
    </dxf>
    <dxf>
      <font>
        <color rgb="FFFFFFCC"/>
      </font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C00FF"/>
        </patternFill>
      </fill>
    </dxf>
    <dxf>
      <fill>
        <patternFill>
          <bgColor rgb="FF0033CC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C00FF"/>
        </patternFill>
      </fill>
    </dxf>
    <dxf>
      <fill>
        <patternFill>
          <bgColor rgb="FF0033CC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C00FF"/>
        </patternFill>
      </fill>
    </dxf>
    <dxf>
      <fill>
        <patternFill>
          <bgColor rgb="FF0033CC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C00FF"/>
        </patternFill>
      </fill>
    </dxf>
    <dxf>
      <fill>
        <patternFill>
          <bgColor rgb="FF0033CC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C00FF"/>
        </patternFill>
      </fill>
    </dxf>
    <dxf>
      <fill>
        <patternFill>
          <bgColor rgb="FF0033CC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C00FF"/>
        </patternFill>
      </fill>
    </dxf>
    <dxf>
      <fill>
        <patternFill>
          <bgColor rgb="FF0033CC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C00FF"/>
        </patternFill>
      </fill>
    </dxf>
    <dxf>
      <fill>
        <patternFill>
          <bgColor rgb="FF0033CC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C00FF"/>
        </patternFill>
      </fill>
    </dxf>
    <dxf>
      <fill>
        <patternFill>
          <bgColor rgb="FF0033CC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C00FF"/>
        </patternFill>
      </fill>
    </dxf>
    <dxf>
      <fill>
        <patternFill>
          <bgColor rgb="FF0033CC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C00FF"/>
        </patternFill>
      </fill>
    </dxf>
    <dxf>
      <fill>
        <patternFill>
          <bgColor rgb="FF0033CC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CC00FF"/>
      <color rgb="FFFF00FF"/>
      <color rgb="FFFFFFCC"/>
      <color rgb="FF00FF99"/>
      <color rgb="FFF29C00"/>
      <color rgb="FFCCCCFF"/>
      <color rgb="FF99CCFF"/>
      <color rgb="FFFF66CC"/>
      <color rgb="FF99FF99"/>
      <color rgb="FFF66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54135608048993877"/>
          <c:y val="4.90797546012269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'LEERLINGENKAART '!$H$6</c:f>
              <c:strCache>
                <c:ptCount val="1"/>
                <c:pt idx="0">
                  <c:v>gr.2</c:v>
                </c:pt>
              </c:strCache>
            </c:strRef>
          </c:tx>
          <c:spPr>
            <a:solidFill>
              <a:srgbClr val="00FF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'LEERLINGENKAART '!$B$7:$B$11</c:f>
              <c:strCache>
                <c:ptCount val="5"/>
                <c:pt idx="0">
                  <c:v>mondelinge taalvaardigheid</c:v>
                </c:pt>
                <c:pt idx="1">
                  <c:v>verhalen</c:v>
                </c:pt>
                <c:pt idx="2">
                  <c:v>klanken en letters</c:v>
                </c:pt>
                <c:pt idx="3">
                  <c:v>krabbelen en schrijven</c:v>
                </c:pt>
                <c:pt idx="4">
                  <c:v>woordenschat</c:v>
                </c:pt>
              </c:strCache>
            </c:strRef>
          </c:cat>
          <c:val>
            <c:numRef>
              <c:f>'LEERLINGENKAART '!$H$7:$H$11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EC-4C9F-9C07-06CB1984F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83199800"/>
        <c:axId val="483199016"/>
      </c:barChart>
      <c:catAx>
        <c:axId val="4831998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83199016"/>
        <c:crosses val="autoZero"/>
        <c:auto val="1"/>
        <c:lblAlgn val="ctr"/>
        <c:lblOffset val="100"/>
        <c:noMultiLvlLbl val="0"/>
      </c:catAx>
      <c:valAx>
        <c:axId val="483199016"/>
        <c:scaling>
          <c:orientation val="minMax"/>
          <c:max val="1"/>
        </c:scaling>
        <c:delete val="1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483199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'LEERLINGENKAART '!$B$6:$G$6</c:f>
              <c:strCache>
                <c:ptCount val="1"/>
                <c:pt idx="0">
                  <c:v>taal en lezen gr.1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'LEERLINGENKAART '!$B$7:$B$11</c:f>
              <c:strCache>
                <c:ptCount val="5"/>
                <c:pt idx="0">
                  <c:v>mondelinge taalvaardigheid</c:v>
                </c:pt>
                <c:pt idx="1">
                  <c:v>verhalen</c:v>
                </c:pt>
                <c:pt idx="2">
                  <c:v>klanken en letters</c:v>
                </c:pt>
                <c:pt idx="3">
                  <c:v>krabbelen en schrijven</c:v>
                </c:pt>
                <c:pt idx="4">
                  <c:v>woordenschat</c:v>
                </c:pt>
              </c:strCache>
            </c:strRef>
          </c:cat>
          <c:val>
            <c:numRef>
              <c:f>'LEERLINGENKAART '!$G$7:$G$11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08-4E57-9D8B-E6F250461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83200192"/>
        <c:axId val="483200584"/>
      </c:barChart>
      <c:catAx>
        <c:axId val="483200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83200584"/>
        <c:crosses val="autoZero"/>
        <c:auto val="1"/>
        <c:lblAlgn val="ctr"/>
        <c:lblOffset val="100"/>
        <c:noMultiLvlLbl val="0"/>
      </c:catAx>
      <c:valAx>
        <c:axId val="483200584"/>
        <c:scaling>
          <c:orientation val="minMax"/>
          <c:max val="1"/>
        </c:scaling>
        <c:delete val="1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483200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5023351165200266"/>
          <c:y val="4.90797546012269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'LEERLINGENKAART '!$H$6</c:f>
              <c:strCache>
                <c:ptCount val="1"/>
                <c:pt idx="0">
                  <c:v>gr.2</c:v>
                </c:pt>
              </c:strCache>
            </c:strRef>
          </c:tx>
          <c:spPr>
            <a:solidFill>
              <a:srgbClr val="00FF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'LEERLINGENKAART '!$B$15:$B$19</c:f>
              <c:strCache>
                <c:ptCount val="4"/>
                <c:pt idx="0">
                  <c:v>tellen en getalbegrip</c:v>
                </c:pt>
                <c:pt idx="1">
                  <c:v>meten en wegen</c:v>
                </c:pt>
                <c:pt idx="2">
                  <c:v>meetkunde</c:v>
                </c:pt>
                <c:pt idx="3">
                  <c:v>tijd</c:v>
                </c:pt>
              </c:strCache>
            </c:strRef>
          </c:cat>
          <c:val>
            <c:numRef>
              <c:f>'LEERLINGENKAART '!$H$15:$H$19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79-47CC-AA81-737708BD6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83197448"/>
        <c:axId val="483195096"/>
      </c:barChart>
      <c:catAx>
        <c:axId val="4831974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83195096"/>
        <c:crosses val="autoZero"/>
        <c:auto val="1"/>
        <c:lblAlgn val="ctr"/>
        <c:lblOffset val="100"/>
        <c:noMultiLvlLbl val="0"/>
      </c:catAx>
      <c:valAx>
        <c:axId val="483195096"/>
        <c:scaling>
          <c:orientation val="minMax"/>
          <c:max val="1"/>
        </c:scaling>
        <c:delete val="1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483197448"/>
        <c:crosses val="autoZero"/>
        <c:crossBetween val="between"/>
      </c:valAx>
      <c:spPr>
        <a:noFill/>
        <a:ln>
          <a:solidFill>
            <a:schemeClr val="bg1">
              <a:alpha val="99000"/>
            </a:schemeClr>
          </a:solidFill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6846627143771906"/>
          <c:y val="8.99795501022494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'LEERLINGENKAART '!$B$14:$G$14</c:f>
              <c:strCache>
                <c:ptCount val="1"/>
                <c:pt idx="0">
                  <c:v>rekenen gr.1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'LEERLINGENKAART '!$B$15:$B$19</c:f>
              <c:strCache>
                <c:ptCount val="4"/>
                <c:pt idx="0">
                  <c:v>tellen en getalbegrip</c:v>
                </c:pt>
                <c:pt idx="1">
                  <c:v>meten en wegen</c:v>
                </c:pt>
                <c:pt idx="2">
                  <c:v>meetkunde</c:v>
                </c:pt>
                <c:pt idx="3">
                  <c:v>tijd</c:v>
                </c:pt>
              </c:strCache>
            </c:strRef>
          </c:cat>
          <c:val>
            <c:numRef>
              <c:f>'LEERLINGENKAART '!$G$15:$G$19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21-47FE-A883-08BCCD169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83190392"/>
        <c:axId val="483196664"/>
      </c:barChart>
      <c:catAx>
        <c:axId val="4831903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83196664"/>
        <c:crosses val="autoZero"/>
        <c:auto val="1"/>
        <c:lblAlgn val="ctr"/>
        <c:lblOffset val="100"/>
        <c:noMultiLvlLbl val="0"/>
      </c:catAx>
      <c:valAx>
        <c:axId val="483196664"/>
        <c:scaling>
          <c:orientation val="minMax"/>
          <c:max val="1"/>
        </c:scaling>
        <c:delete val="1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483190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6409221902017289"/>
          <c:y val="4.90797546012269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'LEERLINGENKAART '!$H$6</c:f>
              <c:strCache>
                <c:ptCount val="1"/>
                <c:pt idx="0">
                  <c:v>gr.2</c:v>
                </c:pt>
              </c:strCache>
            </c:strRef>
          </c:tx>
          <c:spPr>
            <a:solidFill>
              <a:srgbClr val="00FF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'LEERLINGENKAART '!$B$21:$B$25</c:f>
              <c:strCache>
                <c:ptCount val="2"/>
                <c:pt idx="0">
                  <c:v>grove motoriek</c:v>
                </c:pt>
                <c:pt idx="1">
                  <c:v>fijne motoriek</c:v>
                </c:pt>
              </c:strCache>
            </c:strRef>
          </c:cat>
          <c:val>
            <c:numRef>
              <c:f>'LEERLINGENKAART '!$H$21:$H$25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67-42E6-A08F-33962748B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83197056"/>
        <c:axId val="483187256"/>
      </c:barChart>
      <c:catAx>
        <c:axId val="4831970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83187256"/>
        <c:crosses val="autoZero"/>
        <c:auto val="1"/>
        <c:lblAlgn val="ctr"/>
        <c:lblOffset val="100"/>
        <c:noMultiLvlLbl val="0"/>
      </c:catAx>
      <c:valAx>
        <c:axId val="483187256"/>
        <c:scaling>
          <c:orientation val="minMax"/>
          <c:max val="1"/>
        </c:scaling>
        <c:delete val="1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483197056"/>
        <c:crosses val="autoZero"/>
        <c:crossBetween val="between"/>
      </c:valAx>
      <c:spPr>
        <a:solidFill>
          <a:schemeClr val="bg1"/>
        </a:solidFill>
        <a:ln>
          <a:solidFill>
            <a:schemeClr val="bg1"/>
          </a:solidFill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8877702364597171"/>
          <c:y val="6.54396728016359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0.34720689929752513"/>
          <c:y val="0.38395209580838324"/>
          <c:w val="0.6377555022661483"/>
          <c:h val="0.616047904191616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'LEERLINGENKAART '!$B$20:$G$20</c:f>
              <c:strCache>
                <c:ptCount val="1"/>
                <c:pt idx="0">
                  <c:v>motoriek gr.1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'LEERLINGENKAART '!$B$21:$B$25</c:f>
              <c:strCache>
                <c:ptCount val="2"/>
                <c:pt idx="0">
                  <c:v>grove motoriek</c:v>
                </c:pt>
                <c:pt idx="1">
                  <c:v>fijne motoriek</c:v>
                </c:pt>
              </c:strCache>
            </c:strRef>
          </c:cat>
          <c:val>
            <c:numRef>
              <c:f>'LEERLINGENKAART '!$G$21:$G$25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9F-401A-AE77-96E388CEE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83196272"/>
        <c:axId val="483188824"/>
      </c:barChart>
      <c:catAx>
        <c:axId val="4831962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83188824"/>
        <c:crosses val="autoZero"/>
        <c:auto val="1"/>
        <c:lblAlgn val="ctr"/>
        <c:lblOffset val="100"/>
        <c:noMultiLvlLbl val="0"/>
      </c:catAx>
      <c:valAx>
        <c:axId val="483188824"/>
        <c:scaling>
          <c:orientation val="minMax"/>
          <c:max val="1"/>
        </c:scaling>
        <c:delete val="1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48319627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6409221902017289"/>
          <c:y val="4.90797546012269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'LEERLINGENKAART '!$H$6</c:f>
              <c:strCache>
                <c:ptCount val="1"/>
                <c:pt idx="0">
                  <c:v>gr.2</c:v>
                </c:pt>
              </c:strCache>
            </c:strRef>
          </c:tx>
          <c:spPr>
            <a:solidFill>
              <a:srgbClr val="00FF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'LEERLINGENKAART '!$B$30:$B$34</c:f>
              <c:strCache>
                <c:ptCount val="2"/>
                <c:pt idx="0">
                  <c:v>sociaal en emotioneel</c:v>
                </c:pt>
                <c:pt idx="1">
                  <c:v>zelfstandigheid</c:v>
                </c:pt>
              </c:strCache>
            </c:strRef>
          </c:cat>
          <c:val>
            <c:numRef>
              <c:f>'LEERLINGENKAART '!$H$30:$H$34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C4-4934-8455-E9613E59B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83197056"/>
        <c:axId val="483187256"/>
      </c:barChart>
      <c:catAx>
        <c:axId val="4831970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83187256"/>
        <c:crosses val="autoZero"/>
        <c:auto val="1"/>
        <c:lblAlgn val="ctr"/>
        <c:lblOffset val="100"/>
        <c:noMultiLvlLbl val="0"/>
      </c:catAx>
      <c:valAx>
        <c:axId val="483187256"/>
        <c:scaling>
          <c:orientation val="minMax"/>
          <c:max val="1"/>
        </c:scaling>
        <c:delete val="1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483197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soc.</a:t>
            </a:r>
            <a:r>
              <a:rPr lang="en-US" baseline="0"/>
              <a:t> en emot.</a:t>
            </a:r>
            <a:r>
              <a:rPr lang="en-US"/>
              <a:t> gr.1</a:t>
            </a:r>
          </a:p>
        </c:rich>
      </c:tx>
      <c:layout>
        <c:manualLayout>
          <c:xMode val="edge"/>
          <c:yMode val="edge"/>
          <c:x val="0.18877702364597171"/>
          <c:y val="6.54396728016359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'LEERLINGENKAART '!$B$20:$G$20</c:f>
              <c:strCache>
                <c:ptCount val="1"/>
                <c:pt idx="0">
                  <c:v>motoriek gr.1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'LEERLINGENKAART '!$B$30:$B$34</c:f>
              <c:strCache>
                <c:ptCount val="2"/>
                <c:pt idx="0">
                  <c:v>sociaal en emotioneel</c:v>
                </c:pt>
                <c:pt idx="1">
                  <c:v>zelfstandigheid</c:v>
                </c:pt>
              </c:strCache>
            </c:strRef>
          </c:cat>
          <c:val>
            <c:numRef>
              <c:f>'LEERLINGENKAART '!$G$30:$G$34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77-48D9-9D7B-FF709EA03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83196272"/>
        <c:axId val="483188824"/>
      </c:barChart>
      <c:catAx>
        <c:axId val="4831962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83188824"/>
        <c:crosses val="autoZero"/>
        <c:auto val="1"/>
        <c:lblAlgn val="ctr"/>
        <c:lblOffset val="100"/>
        <c:noMultiLvlLbl val="0"/>
      </c:catAx>
      <c:valAx>
        <c:axId val="483188824"/>
        <c:scaling>
          <c:orientation val="minMax"/>
          <c:max val="1"/>
        </c:scaling>
        <c:delete val="1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483196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 checked="Checked" fmlaLink="H14" lockText="1" noThreeD="1"/>
</file>

<file path=xl/ctrlProps/ctrlProp10.xml><?xml version="1.0" encoding="utf-8"?>
<formControlPr xmlns="http://schemas.microsoft.com/office/spreadsheetml/2009/9/main" objectType="CheckBox" fmlaLink="$Z$14" lockText="1" noThreeD="1"/>
</file>

<file path=xl/ctrlProps/ctrlProp100.xml><?xml version="1.0" encoding="utf-8"?>
<formControlPr xmlns="http://schemas.microsoft.com/office/spreadsheetml/2009/9/main" objectType="CheckBox" fmlaLink="$S$97" lockText="1" noThreeD="1"/>
</file>

<file path=xl/ctrlProps/ctrlProp1000.xml><?xml version="1.0" encoding="utf-8"?>
<formControlPr xmlns="http://schemas.microsoft.com/office/spreadsheetml/2009/9/main" objectType="CheckBox" fmlaLink="$S$13" lockText="1" noThreeD="1"/>
</file>

<file path=xl/ctrlProps/ctrlProp1001.xml><?xml version="1.0" encoding="utf-8"?>
<formControlPr xmlns="http://schemas.microsoft.com/office/spreadsheetml/2009/9/main" objectType="CheckBox" fmlaLink="$S$14" lockText="1" noThreeD="1"/>
</file>

<file path=xl/ctrlProps/ctrlProp1002.xml><?xml version="1.0" encoding="utf-8"?>
<formControlPr xmlns="http://schemas.microsoft.com/office/spreadsheetml/2009/9/main" objectType="CheckBox" fmlaLink="$S$16" lockText="1" noThreeD="1"/>
</file>

<file path=xl/ctrlProps/ctrlProp1003.xml><?xml version="1.0" encoding="utf-8"?>
<formControlPr xmlns="http://schemas.microsoft.com/office/spreadsheetml/2009/9/main" objectType="CheckBox" fmlaLink="$S$17" lockText="1" noThreeD="1"/>
</file>

<file path=xl/ctrlProps/ctrlProp1004.xml><?xml version="1.0" encoding="utf-8"?>
<formControlPr xmlns="http://schemas.microsoft.com/office/spreadsheetml/2009/9/main" objectType="CheckBox" fmlaLink="$S$18" lockText="1" noThreeD="1"/>
</file>

<file path=xl/ctrlProps/ctrlProp1005.xml><?xml version="1.0" encoding="utf-8"?>
<formControlPr xmlns="http://schemas.microsoft.com/office/spreadsheetml/2009/9/main" objectType="CheckBox" fmlaLink="$S$19" lockText="1" noThreeD="1"/>
</file>

<file path=xl/ctrlProps/ctrlProp1006.xml><?xml version="1.0" encoding="utf-8"?>
<formControlPr xmlns="http://schemas.microsoft.com/office/spreadsheetml/2009/9/main" objectType="CheckBox" fmlaLink="$E$17" lockText="1" noThreeD="1"/>
</file>

<file path=xl/ctrlProps/ctrlProp1007.xml><?xml version="1.0" encoding="utf-8"?>
<formControlPr xmlns="http://schemas.microsoft.com/office/spreadsheetml/2009/9/main" objectType="CheckBox" fmlaLink="$E$26" lockText="1" noThreeD="1"/>
</file>

<file path=xl/ctrlProps/ctrlProp1008.xml><?xml version="1.0" encoding="utf-8"?>
<formControlPr xmlns="http://schemas.microsoft.com/office/spreadsheetml/2009/9/main" objectType="CheckBox" fmlaLink="$E$27" lockText="1" noThreeD="1"/>
</file>

<file path=xl/ctrlProps/ctrlProp1009.xml><?xml version="1.0" encoding="utf-8"?>
<formControlPr xmlns="http://schemas.microsoft.com/office/spreadsheetml/2009/9/main" objectType="CheckBox" fmlaLink="$S$20" lockText="1" noThreeD="1"/>
</file>

<file path=xl/ctrlProps/ctrlProp101.xml><?xml version="1.0" encoding="utf-8"?>
<formControlPr xmlns="http://schemas.microsoft.com/office/spreadsheetml/2009/9/main" objectType="CheckBox" fmlaLink="$E$101" lockText="1" noThreeD="1"/>
</file>

<file path=xl/ctrlProps/ctrlProp1010.xml><?xml version="1.0" encoding="utf-8"?>
<formControlPr xmlns="http://schemas.microsoft.com/office/spreadsheetml/2009/9/main" objectType="CheckBox" fmlaLink="$S$21" lockText="1" noThreeD="1"/>
</file>

<file path=xl/ctrlProps/ctrlProp1011.xml><?xml version="1.0" encoding="utf-8"?>
<formControlPr xmlns="http://schemas.microsoft.com/office/spreadsheetml/2009/9/main" objectType="CheckBox" fmlaLink="$S$22" lockText="1" noThreeD="1"/>
</file>

<file path=xl/ctrlProps/ctrlProp1012.xml><?xml version="1.0" encoding="utf-8"?>
<formControlPr xmlns="http://schemas.microsoft.com/office/spreadsheetml/2009/9/main" objectType="CheckBox" fmlaLink="$S$23" lockText="1" noThreeD="1"/>
</file>

<file path=xl/ctrlProps/ctrlProp1013.xml><?xml version="1.0" encoding="utf-8"?>
<formControlPr xmlns="http://schemas.microsoft.com/office/spreadsheetml/2009/9/main" objectType="CheckBox" fmlaLink="$S$24" lockText="1" noThreeD="1"/>
</file>

<file path=xl/ctrlProps/ctrlProp1014.xml><?xml version="1.0" encoding="utf-8"?>
<formControlPr xmlns="http://schemas.microsoft.com/office/spreadsheetml/2009/9/main" objectType="CheckBox" fmlaLink="$S$25" lockText="1" noThreeD="1"/>
</file>

<file path=xl/ctrlProps/ctrlProp1015.xml><?xml version="1.0" encoding="utf-8"?>
<formControlPr xmlns="http://schemas.microsoft.com/office/spreadsheetml/2009/9/main" objectType="CheckBox" fmlaLink="$S$27" lockText="1" noThreeD="1"/>
</file>

<file path=xl/ctrlProps/ctrlProp1016.xml><?xml version="1.0" encoding="utf-8"?>
<formControlPr xmlns="http://schemas.microsoft.com/office/spreadsheetml/2009/9/main" objectType="CheckBox" fmlaLink="$S$28" lockText="1" noThreeD="1"/>
</file>

<file path=xl/ctrlProps/ctrlProp1017.xml><?xml version="1.0" encoding="utf-8"?>
<formControlPr xmlns="http://schemas.microsoft.com/office/spreadsheetml/2009/9/main" objectType="CheckBox" fmlaLink="$S$29" lockText="1" noThreeD="1"/>
</file>

<file path=xl/ctrlProps/ctrlProp1018.xml><?xml version="1.0" encoding="utf-8"?>
<formControlPr xmlns="http://schemas.microsoft.com/office/spreadsheetml/2009/9/main" objectType="CheckBox" fmlaLink="$S$30" lockText="1" noThreeD="1"/>
</file>

<file path=xl/ctrlProps/ctrlProp1019.xml><?xml version="1.0" encoding="utf-8"?>
<formControlPr xmlns="http://schemas.microsoft.com/office/spreadsheetml/2009/9/main" objectType="CheckBox" fmlaLink="$E$91" lockText="1" noThreeD="1"/>
</file>

<file path=xl/ctrlProps/ctrlProp102.xml><?xml version="1.0" encoding="utf-8"?>
<formControlPr xmlns="http://schemas.microsoft.com/office/spreadsheetml/2009/9/main" objectType="CheckBox" fmlaLink="$E$102" lockText="1" noThreeD="1"/>
</file>

<file path=xl/ctrlProps/ctrlProp1020.xml><?xml version="1.0" encoding="utf-8"?>
<formControlPr xmlns="http://schemas.microsoft.com/office/spreadsheetml/2009/9/main" objectType="CheckBox" fmlaLink="$E$92" lockText="1" noThreeD="1"/>
</file>

<file path=xl/ctrlProps/ctrlProp1021.xml><?xml version="1.0" encoding="utf-8"?>
<formControlPr xmlns="http://schemas.microsoft.com/office/spreadsheetml/2009/9/main" objectType="CheckBox" fmlaLink="$E$93" lockText="1" noThreeD="1"/>
</file>

<file path=xl/ctrlProps/ctrlProp1022.xml><?xml version="1.0" encoding="utf-8"?>
<formControlPr xmlns="http://schemas.microsoft.com/office/spreadsheetml/2009/9/main" objectType="CheckBox" fmlaLink="$E$94" lockText="1" noThreeD="1"/>
</file>

<file path=xl/ctrlProps/ctrlProp1023.xml><?xml version="1.0" encoding="utf-8"?>
<formControlPr xmlns="http://schemas.microsoft.com/office/spreadsheetml/2009/9/main" objectType="CheckBox" fmlaLink="$E$95" lockText="1" noThreeD="1"/>
</file>

<file path=xl/ctrlProps/ctrlProp1024.xml><?xml version="1.0" encoding="utf-8"?>
<formControlPr xmlns="http://schemas.microsoft.com/office/spreadsheetml/2009/9/main" objectType="CheckBox" fmlaLink="$E$96" lockText="1" noThreeD="1"/>
</file>

<file path=xl/ctrlProps/ctrlProp1025.xml><?xml version="1.0" encoding="utf-8"?>
<formControlPr xmlns="http://schemas.microsoft.com/office/spreadsheetml/2009/9/main" objectType="CheckBox" fmlaLink="$E$97" lockText="1" noThreeD="1"/>
</file>

<file path=xl/ctrlProps/ctrlProp1026.xml><?xml version="1.0" encoding="utf-8"?>
<formControlPr xmlns="http://schemas.microsoft.com/office/spreadsheetml/2009/9/main" objectType="CheckBox" fmlaLink="$E$98" lockText="1" noThreeD="1"/>
</file>

<file path=xl/ctrlProps/ctrlProp1027.xml><?xml version="1.0" encoding="utf-8"?>
<formControlPr xmlns="http://schemas.microsoft.com/office/spreadsheetml/2009/9/main" objectType="CheckBox" fmlaLink="$E$100" lockText="1" noThreeD="1"/>
</file>

<file path=xl/ctrlProps/ctrlProp1028.xml><?xml version="1.0" encoding="utf-8"?>
<formControlPr xmlns="http://schemas.microsoft.com/office/spreadsheetml/2009/9/main" objectType="CheckBox" fmlaLink="$S$91" lockText="1" noThreeD="1"/>
</file>

<file path=xl/ctrlProps/ctrlProp1029.xml><?xml version="1.0" encoding="utf-8"?>
<formControlPr xmlns="http://schemas.microsoft.com/office/spreadsheetml/2009/9/main" objectType="CheckBox" fmlaLink="$S$92" lockText="1" noThreeD="1"/>
</file>

<file path=xl/ctrlProps/ctrlProp103.xml><?xml version="1.0" encoding="utf-8"?>
<formControlPr xmlns="http://schemas.microsoft.com/office/spreadsheetml/2009/9/main" objectType="CheckBox" fmlaLink="$E$103" lockText="1" noThreeD="1"/>
</file>

<file path=xl/ctrlProps/ctrlProp1030.xml><?xml version="1.0" encoding="utf-8"?>
<formControlPr xmlns="http://schemas.microsoft.com/office/spreadsheetml/2009/9/main" objectType="CheckBox" fmlaLink="$S$93" lockText="1" noThreeD="1"/>
</file>

<file path=xl/ctrlProps/ctrlProp1031.xml><?xml version="1.0" encoding="utf-8"?>
<formControlPr xmlns="http://schemas.microsoft.com/office/spreadsheetml/2009/9/main" objectType="CheckBox" fmlaLink="$S$94" lockText="1" noThreeD="1"/>
</file>

<file path=xl/ctrlProps/ctrlProp1032.xml><?xml version="1.0" encoding="utf-8"?>
<formControlPr xmlns="http://schemas.microsoft.com/office/spreadsheetml/2009/9/main" objectType="CheckBox" fmlaLink="$S$95" lockText="1" noThreeD="1"/>
</file>

<file path=xl/ctrlProps/ctrlProp1033.xml><?xml version="1.0" encoding="utf-8"?>
<formControlPr xmlns="http://schemas.microsoft.com/office/spreadsheetml/2009/9/main" objectType="CheckBox" fmlaLink="$S$96" lockText="1" noThreeD="1"/>
</file>

<file path=xl/ctrlProps/ctrlProp1034.xml><?xml version="1.0" encoding="utf-8"?>
<formControlPr xmlns="http://schemas.microsoft.com/office/spreadsheetml/2009/9/main" objectType="CheckBox" fmlaLink="$S$98" lockText="1" noThreeD="1"/>
</file>

<file path=xl/ctrlProps/ctrlProp1035.xml><?xml version="1.0" encoding="utf-8"?>
<formControlPr xmlns="http://schemas.microsoft.com/office/spreadsheetml/2009/9/main" objectType="CheckBox" fmlaLink="$S$99" lockText="1" noThreeD="1"/>
</file>

<file path=xl/ctrlProps/ctrlProp1036.xml><?xml version="1.0" encoding="utf-8"?>
<formControlPr xmlns="http://schemas.microsoft.com/office/spreadsheetml/2009/9/main" objectType="CheckBox" fmlaLink="$S$100" lockText="1" noThreeD="1"/>
</file>

<file path=xl/ctrlProps/ctrlProp1037.xml><?xml version="1.0" encoding="utf-8"?>
<formControlPr xmlns="http://schemas.microsoft.com/office/spreadsheetml/2009/9/main" objectType="CheckBox" fmlaLink="$E$99" lockText="1" noThreeD="1"/>
</file>

<file path=xl/ctrlProps/ctrlProp1038.xml><?xml version="1.0" encoding="utf-8"?>
<formControlPr xmlns="http://schemas.microsoft.com/office/spreadsheetml/2009/9/main" objectType="CheckBox" fmlaLink="$S$97" lockText="1" noThreeD="1"/>
</file>

<file path=xl/ctrlProps/ctrlProp1039.xml><?xml version="1.0" encoding="utf-8"?>
<formControlPr xmlns="http://schemas.microsoft.com/office/spreadsheetml/2009/9/main" objectType="CheckBox" fmlaLink="$E$101" lockText="1" noThreeD="1"/>
</file>

<file path=xl/ctrlProps/ctrlProp104.xml><?xml version="1.0" encoding="utf-8"?>
<formControlPr xmlns="http://schemas.microsoft.com/office/spreadsheetml/2009/9/main" objectType="CheckBox" fmlaLink="$E$104" lockText="1" noThreeD="1"/>
</file>

<file path=xl/ctrlProps/ctrlProp1040.xml><?xml version="1.0" encoding="utf-8"?>
<formControlPr xmlns="http://schemas.microsoft.com/office/spreadsheetml/2009/9/main" objectType="CheckBox" fmlaLink="$E$102" lockText="1" noThreeD="1"/>
</file>

<file path=xl/ctrlProps/ctrlProp1041.xml><?xml version="1.0" encoding="utf-8"?>
<formControlPr xmlns="http://schemas.microsoft.com/office/spreadsheetml/2009/9/main" objectType="CheckBox" fmlaLink="$E$103" lockText="1" noThreeD="1"/>
</file>

<file path=xl/ctrlProps/ctrlProp1042.xml><?xml version="1.0" encoding="utf-8"?>
<formControlPr xmlns="http://schemas.microsoft.com/office/spreadsheetml/2009/9/main" objectType="CheckBox" fmlaLink="$E$104" lockText="1" noThreeD="1"/>
</file>

<file path=xl/ctrlProps/ctrlProp1043.xml><?xml version="1.0" encoding="utf-8"?>
<formControlPr xmlns="http://schemas.microsoft.com/office/spreadsheetml/2009/9/main" objectType="CheckBox" fmlaLink="$E$105" lockText="1" noThreeD="1"/>
</file>

<file path=xl/ctrlProps/ctrlProp1044.xml><?xml version="1.0" encoding="utf-8"?>
<formControlPr xmlns="http://schemas.microsoft.com/office/spreadsheetml/2009/9/main" objectType="CheckBox" fmlaLink="$E$106" lockText="1" noThreeD="1"/>
</file>

<file path=xl/ctrlProps/ctrlProp1045.xml><?xml version="1.0" encoding="utf-8"?>
<formControlPr xmlns="http://schemas.microsoft.com/office/spreadsheetml/2009/9/main" objectType="CheckBox" fmlaLink="$E$107" lockText="1" noThreeD="1"/>
</file>

<file path=xl/ctrlProps/ctrlProp1046.xml><?xml version="1.0" encoding="utf-8"?>
<formControlPr xmlns="http://schemas.microsoft.com/office/spreadsheetml/2009/9/main" objectType="CheckBox" fmlaLink="$E$108" lockText="1" noThreeD="1"/>
</file>

<file path=xl/ctrlProps/ctrlProp1047.xml><?xml version="1.0" encoding="utf-8"?>
<formControlPr xmlns="http://schemas.microsoft.com/office/spreadsheetml/2009/9/main" objectType="CheckBox" fmlaLink="$E$110" lockText="1" noThreeD="1"/>
</file>

<file path=xl/ctrlProps/ctrlProp1048.xml><?xml version="1.0" encoding="utf-8"?>
<formControlPr xmlns="http://schemas.microsoft.com/office/spreadsheetml/2009/9/main" objectType="CheckBox" fmlaLink="$E$109" lockText="1" noThreeD="1"/>
</file>

<file path=xl/ctrlProps/ctrlProp1049.xml><?xml version="1.0" encoding="utf-8"?>
<formControlPr xmlns="http://schemas.microsoft.com/office/spreadsheetml/2009/9/main" objectType="CheckBox" fmlaLink="$E$111" lockText="1" noThreeD="1"/>
</file>

<file path=xl/ctrlProps/ctrlProp105.xml><?xml version="1.0" encoding="utf-8"?>
<formControlPr xmlns="http://schemas.microsoft.com/office/spreadsheetml/2009/9/main" objectType="CheckBox" fmlaLink="$E$105" lockText="1" noThreeD="1"/>
</file>

<file path=xl/ctrlProps/ctrlProp1050.xml><?xml version="1.0" encoding="utf-8"?>
<formControlPr xmlns="http://schemas.microsoft.com/office/spreadsheetml/2009/9/main" objectType="CheckBox" fmlaLink="$E$112" lockText="1" noThreeD="1"/>
</file>

<file path=xl/ctrlProps/ctrlProp1051.xml><?xml version="1.0" encoding="utf-8"?>
<formControlPr xmlns="http://schemas.microsoft.com/office/spreadsheetml/2009/9/main" objectType="CheckBox" fmlaLink="$E$113" lockText="1" noThreeD="1"/>
</file>

<file path=xl/ctrlProps/ctrlProp1052.xml><?xml version="1.0" encoding="utf-8"?>
<formControlPr xmlns="http://schemas.microsoft.com/office/spreadsheetml/2009/9/main" objectType="CheckBox" fmlaLink="$E$114" lockText="1" noThreeD="1"/>
</file>

<file path=xl/ctrlProps/ctrlProp1053.xml><?xml version="1.0" encoding="utf-8"?>
<formControlPr xmlns="http://schemas.microsoft.com/office/spreadsheetml/2009/9/main" objectType="CheckBox" fmlaLink="$E$115" lockText="1" noThreeD="1"/>
</file>

<file path=xl/ctrlProps/ctrlProp1054.xml><?xml version="1.0" encoding="utf-8"?>
<formControlPr xmlns="http://schemas.microsoft.com/office/spreadsheetml/2009/9/main" objectType="CheckBox" fmlaLink="$E$116" lockText="1" noThreeD="1"/>
</file>

<file path=xl/ctrlProps/ctrlProp1055.xml><?xml version="1.0" encoding="utf-8"?>
<formControlPr xmlns="http://schemas.microsoft.com/office/spreadsheetml/2009/9/main" objectType="CheckBox" fmlaLink="$E$117" lockText="1" noThreeD="1"/>
</file>

<file path=xl/ctrlProps/ctrlProp1056.xml><?xml version="1.0" encoding="utf-8"?>
<formControlPr xmlns="http://schemas.microsoft.com/office/spreadsheetml/2009/9/main" objectType="CheckBox" fmlaLink="$E$118" lockText="1" noThreeD="1"/>
</file>

<file path=xl/ctrlProps/ctrlProp1057.xml><?xml version="1.0" encoding="utf-8"?>
<formControlPr xmlns="http://schemas.microsoft.com/office/spreadsheetml/2009/9/main" objectType="CheckBox" fmlaLink="$S$101" lockText="1" noThreeD="1"/>
</file>

<file path=xl/ctrlProps/ctrlProp1058.xml><?xml version="1.0" encoding="utf-8"?>
<formControlPr xmlns="http://schemas.microsoft.com/office/spreadsheetml/2009/9/main" objectType="CheckBox" fmlaLink="$S$102" lockText="1" noThreeD="1"/>
</file>

<file path=xl/ctrlProps/ctrlProp1059.xml><?xml version="1.0" encoding="utf-8"?>
<formControlPr xmlns="http://schemas.microsoft.com/office/spreadsheetml/2009/9/main" objectType="CheckBox" fmlaLink="$S$103" lockText="1" noThreeD="1"/>
</file>

<file path=xl/ctrlProps/ctrlProp106.xml><?xml version="1.0" encoding="utf-8"?>
<formControlPr xmlns="http://schemas.microsoft.com/office/spreadsheetml/2009/9/main" objectType="CheckBox" fmlaLink="$E$106" lockText="1" noThreeD="1"/>
</file>

<file path=xl/ctrlProps/ctrlProp1060.xml><?xml version="1.0" encoding="utf-8"?>
<formControlPr xmlns="http://schemas.microsoft.com/office/spreadsheetml/2009/9/main" objectType="CheckBox" fmlaLink="$S$104" lockText="1" noThreeD="1"/>
</file>

<file path=xl/ctrlProps/ctrlProp1061.xml><?xml version="1.0" encoding="utf-8"?>
<formControlPr xmlns="http://schemas.microsoft.com/office/spreadsheetml/2009/9/main" objectType="CheckBox" fmlaLink="$S$105" lockText="1" noThreeD="1"/>
</file>

<file path=xl/ctrlProps/ctrlProp1062.xml><?xml version="1.0" encoding="utf-8"?>
<formControlPr xmlns="http://schemas.microsoft.com/office/spreadsheetml/2009/9/main" objectType="CheckBox" fmlaLink="$S$106" lockText="1" noThreeD="1"/>
</file>

<file path=xl/ctrlProps/ctrlProp1063.xml><?xml version="1.0" encoding="utf-8"?>
<formControlPr xmlns="http://schemas.microsoft.com/office/spreadsheetml/2009/9/main" objectType="CheckBox" fmlaLink="$S$107" lockText="1" noThreeD="1"/>
</file>

<file path=xl/ctrlProps/ctrlProp1064.xml><?xml version="1.0" encoding="utf-8"?>
<formControlPr xmlns="http://schemas.microsoft.com/office/spreadsheetml/2009/9/main" objectType="CheckBox" fmlaLink="$S$108" lockText="1" noThreeD="1"/>
</file>

<file path=xl/ctrlProps/ctrlProp1065.xml><?xml version="1.0" encoding="utf-8"?>
<formControlPr xmlns="http://schemas.microsoft.com/office/spreadsheetml/2009/9/main" objectType="CheckBox" fmlaLink="$S$110" lockText="1" noThreeD="1"/>
</file>

<file path=xl/ctrlProps/ctrlProp1066.xml><?xml version="1.0" encoding="utf-8"?>
<formControlPr xmlns="http://schemas.microsoft.com/office/spreadsheetml/2009/9/main" objectType="CheckBox" fmlaLink="$S$109" lockText="1" noThreeD="1"/>
</file>

<file path=xl/ctrlProps/ctrlProp1067.xml><?xml version="1.0" encoding="utf-8"?>
<formControlPr xmlns="http://schemas.microsoft.com/office/spreadsheetml/2009/9/main" objectType="CheckBox" fmlaLink="$S$111" lockText="1" noThreeD="1"/>
</file>

<file path=xl/ctrlProps/ctrlProp1068.xml><?xml version="1.0" encoding="utf-8"?>
<formControlPr xmlns="http://schemas.microsoft.com/office/spreadsheetml/2009/9/main" objectType="CheckBox" fmlaLink="$S$112" lockText="1" noThreeD="1"/>
</file>

<file path=xl/ctrlProps/ctrlProp1069.xml><?xml version="1.0" encoding="utf-8"?>
<formControlPr xmlns="http://schemas.microsoft.com/office/spreadsheetml/2009/9/main" objectType="CheckBox" fmlaLink="$E$133" lockText="1" noThreeD="1"/>
</file>

<file path=xl/ctrlProps/ctrlProp107.xml><?xml version="1.0" encoding="utf-8"?>
<formControlPr xmlns="http://schemas.microsoft.com/office/spreadsheetml/2009/9/main" objectType="CheckBox" fmlaLink="$E$107" lockText="1" noThreeD="1"/>
</file>

<file path=xl/ctrlProps/ctrlProp1070.xml><?xml version="1.0" encoding="utf-8"?>
<formControlPr xmlns="http://schemas.microsoft.com/office/spreadsheetml/2009/9/main" objectType="CheckBox" fmlaLink="$E$134" lockText="1" noThreeD="1"/>
</file>

<file path=xl/ctrlProps/ctrlProp1071.xml><?xml version="1.0" encoding="utf-8"?>
<formControlPr xmlns="http://schemas.microsoft.com/office/spreadsheetml/2009/9/main" objectType="CheckBox" fmlaLink="$E$135" lockText="1" noThreeD="1"/>
</file>

<file path=xl/ctrlProps/ctrlProp1072.xml><?xml version="1.0" encoding="utf-8"?>
<formControlPr xmlns="http://schemas.microsoft.com/office/spreadsheetml/2009/9/main" objectType="CheckBox" fmlaLink="$E$136" lockText="1" noThreeD="1"/>
</file>

<file path=xl/ctrlProps/ctrlProp1073.xml><?xml version="1.0" encoding="utf-8"?>
<formControlPr xmlns="http://schemas.microsoft.com/office/spreadsheetml/2009/9/main" objectType="CheckBox" fmlaLink="$E$137" lockText="1" noThreeD="1"/>
</file>

<file path=xl/ctrlProps/ctrlProp1074.xml><?xml version="1.0" encoding="utf-8"?>
<formControlPr xmlns="http://schemas.microsoft.com/office/spreadsheetml/2009/9/main" objectType="CheckBox" fmlaLink="$E$138" lockText="1" noThreeD="1"/>
</file>

<file path=xl/ctrlProps/ctrlProp1075.xml><?xml version="1.0" encoding="utf-8"?>
<formControlPr xmlns="http://schemas.microsoft.com/office/spreadsheetml/2009/9/main" objectType="CheckBox" fmlaLink="$E$139" lockText="1" noThreeD="1"/>
</file>

<file path=xl/ctrlProps/ctrlProp1076.xml><?xml version="1.0" encoding="utf-8"?>
<formControlPr xmlns="http://schemas.microsoft.com/office/spreadsheetml/2009/9/main" objectType="CheckBox" fmlaLink="$E$140" lockText="1" noThreeD="1"/>
</file>

<file path=xl/ctrlProps/ctrlProp1077.xml><?xml version="1.0" encoding="utf-8"?>
<formControlPr xmlns="http://schemas.microsoft.com/office/spreadsheetml/2009/9/main" objectType="CheckBox" fmlaLink="$E$142" lockText="1" noThreeD="1"/>
</file>

<file path=xl/ctrlProps/ctrlProp1078.xml><?xml version="1.0" encoding="utf-8"?>
<formControlPr xmlns="http://schemas.microsoft.com/office/spreadsheetml/2009/9/main" objectType="CheckBox" fmlaLink="$S$133" lockText="1" noThreeD="1"/>
</file>

<file path=xl/ctrlProps/ctrlProp1079.xml><?xml version="1.0" encoding="utf-8"?>
<formControlPr xmlns="http://schemas.microsoft.com/office/spreadsheetml/2009/9/main" objectType="CheckBox" fmlaLink="$S$134" lockText="1" noThreeD="1"/>
</file>

<file path=xl/ctrlProps/ctrlProp108.xml><?xml version="1.0" encoding="utf-8"?>
<formControlPr xmlns="http://schemas.microsoft.com/office/spreadsheetml/2009/9/main" objectType="CheckBox" fmlaLink="$E$108" lockText="1" noThreeD="1"/>
</file>

<file path=xl/ctrlProps/ctrlProp1080.xml><?xml version="1.0" encoding="utf-8"?>
<formControlPr xmlns="http://schemas.microsoft.com/office/spreadsheetml/2009/9/main" objectType="CheckBox" fmlaLink="$S$135" lockText="1" noThreeD="1"/>
</file>

<file path=xl/ctrlProps/ctrlProp1081.xml><?xml version="1.0" encoding="utf-8"?>
<formControlPr xmlns="http://schemas.microsoft.com/office/spreadsheetml/2009/9/main" objectType="CheckBox" fmlaLink="$S$136" lockText="1" noThreeD="1"/>
</file>

<file path=xl/ctrlProps/ctrlProp1082.xml><?xml version="1.0" encoding="utf-8"?>
<formControlPr xmlns="http://schemas.microsoft.com/office/spreadsheetml/2009/9/main" objectType="CheckBox" fmlaLink="$S$137" lockText="1" noThreeD="1"/>
</file>

<file path=xl/ctrlProps/ctrlProp1083.xml><?xml version="1.0" encoding="utf-8"?>
<formControlPr xmlns="http://schemas.microsoft.com/office/spreadsheetml/2009/9/main" objectType="CheckBox" fmlaLink="$S$138" lockText="1" noThreeD="1"/>
</file>

<file path=xl/ctrlProps/ctrlProp1084.xml><?xml version="1.0" encoding="utf-8"?>
<formControlPr xmlns="http://schemas.microsoft.com/office/spreadsheetml/2009/9/main" objectType="CheckBox" fmlaLink="$S$140" lockText="1" noThreeD="1"/>
</file>

<file path=xl/ctrlProps/ctrlProp1085.xml><?xml version="1.0" encoding="utf-8"?>
<formControlPr xmlns="http://schemas.microsoft.com/office/spreadsheetml/2009/9/main" objectType="CheckBox" fmlaLink="$S$141" lockText="1" noThreeD="1"/>
</file>

<file path=xl/ctrlProps/ctrlProp1086.xml><?xml version="1.0" encoding="utf-8"?>
<formControlPr xmlns="http://schemas.microsoft.com/office/spreadsheetml/2009/9/main" objectType="CheckBox" fmlaLink="$S$142" lockText="1" noThreeD="1"/>
</file>

<file path=xl/ctrlProps/ctrlProp1087.xml><?xml version="1.0" encoding="utf-8"?>
<formControlPr xmlns="http://schemas.microsoft.com/office/spreadsheetml/2009/9/main" objectType="CheckBox" fmlaLink="$E$141" lockText="1" noThreeD="1"/>
</file>

<file path=xl/ctrlProps/ctrlProp1088.xml><?xml version="1.0" encoding="utf-8"?>
<formControlPr xmlns="http://schemas.microsoft.com/office/spreadsheetml/2009/9/main" objectType="CheckBox" fmlaLink="$S$139" lockText="1" noThreeD="1"/>
</file>

<file path=xl/ctrlProps/ctrlProp1089.xml><?xml version="1.0" encoding="utf-8"?>
<formControlPr xmlns="http://schemas.microsoft.com/office/spreadsheetml/2009/9/main" objectType="CheckBox" fmlaLink="$E$50" lockText="1" noThreeD="1"/>
</file>

<file path=xl/ctrlProps/ctrlProp109.xml><?xml version="1.0" encoding="utf-8"?>
<formControlPr xmlns="http://schemas.microsoft.com/office/spreadsheetml/2009/9/main" objectType="CheckBox" fmlaLink="$E$110" lockText="1" noThreeD="1"/>
</file>

<file path=xl/ctrlProps/ctrlProp1090.xml><?xml version="1.0" encoding="utf-8"?>
<formControlPr xmlns="http://schemas.microsoft.com/office/spreadsheetml/2009/9/main" objectType="CheckBox" fmlaLink="$E$51" lockText="1" noThreeD="1"/>
</file>

<file path=xl/ctrlProps/ctrlProp1091.xml><?xml version="1.0" encoding="utf-8"?>
<formControlPr xmlns="http://schemas.microsoft.com/office/spreadsheetml/2009/9/main" objectType="CheckBox" fmlaLink="$E$52" lockText="1" noThreeD="1"/>
</file>

<file path=xl/ctrlProps/ctrlProp1092.xml><?xml version="1.0" encoding="utf-8"?>
<formControlPr xmlns="http://schemas.microsoft.com/office/spreadsheetml/2009/9/main" objectType="CheckBox" fmlaLink="$E$53" lockText="1" noThreeD="1"/>
</file>

<file path=xl/ctrlProps/ctrlProp1093.xml><?xml version="1.0" encoding="utf-8"?>
<formControlPr xmlns="http://schemas.microsoft.com/office/spreadsheetml/2009/9/main" objectType="CheckBox" fmlaLink="$E$54" lockText="1" noThreeD="1"/>
</file>

<file path=xl/ctrlProps/ctrlProp1094.xml><?xml version="1.0" encoding="utf-8"?>
<formControlPr xmlns="http://schemas.microsoft.com/office/spreadsheetml/2009/9/main" objectType="CheckBox" fmlaLink="$E$55" lockText="1" noThreeD="1"/>
</file>

<file path=xl/ctrlProps/ctrlProp1095.xml><?xml version="1.0" encoding="utf-8"?>
<formControlPr xmlns="http://schemas.microsoft.com/office/spreadsheetml/2009/9/main" objectType="CheckBox" fmlaLink="$E$56" lockText="1" noThreeD="1"/>
</file>

<file path=xl/ctrlProps/ctrlProp1096.xml><?xml version="1.0" encoding="utf-8"?>
<formControlPr xmlns="http://schemas.microsoft.com/office/spreadsheetml/2009/9/main" objectType="CheckBox" fmlaLink="$E$57" lockText="1" noThreeD="1"/>
</file>

<file path=xl/ctrlProps/ctrlProp1097.xml><?xml version="1.0" encoding="utf-8"?>
<formControlPr xmlns="http://schemas.microsoft.com/office/spreadsheetml/2009/9/main" objectType="CheckBox" fmlaLink="$E$59" lockText="1" noThreeD="1"/>
</file>

<file path=xl/ctrlProps/ctrlProp1098.xml><?xml version="1.0" encoding="utf-8"?>
<formControlPr xmlns="http://schemas.microsoft.com/office/spreadsheetml/2009/9/main" objectType="CheckBox" fmlaLink="$E$60" lockText="1" noThreeD="1"/>
</file>

<file path=xl/ctrlProps/ctrlProp1099.xml><?xml version="1.0" encoding="utf-8"?>
<formControlPr xmlns="http://schemas.microsoft.com/office/spreadsheetml/2009/9/main" objectType="CheckBox" fmlaLink="$E$61" lockText="1" noThreeD="1"/>
</file>

<file path=xl/ctrlProps/ctrlProp11.xml><?xml version="1.0" encoding="utf-8"?>
<formControlPr xmlns="http://schemas.microsoft.com/office/spreadsheetml/2009/9/main" objectType="CheckBox" fmlaLink="K14" lockText="1" noThreeD="1"/>
</file>

<file path=xl/ctrlProps/ctrlProp110.xml><?xml version="1.0" encoding="utf-8"?>
<formControlPr xmlns="http://schemas.microsoft.com/office/spreadsheetml/2009/9/main" objectType="CheckBox" fmlaLink="$E$109" lockText="1" noThreeD="1"/>
</file>

<file path=xl/ctrlProps/ctrlProp1100.xml><?xml version="1.0" encoding="utf-8"?>
<formControlPr xmlns="http://schemas.microsoft.com/office/spreadsheetml/2009/9/main" objectType="CheckBox" fmlaLink="$E$62" lockText="1" noThreeD="1"/>
</file>

<file path=xl/ctrlProps/ctrlProp1101.xml><?xml version="1.0" encoding="utf-8"?>
<formControlPr xmlns="http://schemas.microsoft.com/office/spreadsheetml/2009/9/main" objectType="CheckBox" fmlaLink="$E$63" lockText="1" noThreeD="1"/>
</file>

<file path=xl/ctrlProps/ctrlProp1102.xml><?xml version="1.0" encoding="utf-8"?>
<formControlPr xmlns="http://schemas.microsoft.com/office/spreadsheetml/2009/9/main" objectType="CheckBox" fmlaLink="$E$64" lockText="1" noThreeD="1"/>
</file>

<file path=xl/ctrlProps/ctrlProp1103.xml><?xml version="1.0" encoding="utf-8"?>
<formControlPr xmlns="http://schemas.microsoft.com/office/spreadsheetml/2009/9/main" objectType="CheckBox" fmlaLink="$E$65" lockText="1" noThreeD="1"/>
</file>

<file path=xl/ctrlProps/ctrlProp1104.xml><?xml version="1.0" encoding="utf-8"?>
<formControlPr xmlns="http://schemas.microsoft.com/office/spreadsheetml/2009/9/main" objectType="CheckBox" fmlaLink="$E$66" lockText="1" noThreeD="1"/>
</file>

<file path=xl/ctrlProps/ctrlProp1105.xml><?xml version="1.0" encoding="utf-8"?>
<formControlPr xmlns="http://schemas.microsoft.com/office/spreadsheetml/2009/9/main" objectType="CheckBox" fmlaLink="$S$50" lockText="1" noThreeD="1"/>
</file>

<file path=xl/ctrlProps/ctrlProp1106.xml><?xml version="1.0" encoding="utf-8"?>
<formControlPr xmlns="http://schemas.microsoft.com/office/spreadsheetml/2009/9/main" objectType="CheckBox" fmlaLink="$S$51" lockText="1" noThreeD="1"/>
</file>

<file path=xl/ctrlProps/ctrlProp1107.xml><?xml version="1.0" encoding="utf-8"?>
<formControlPr xmlns="http://schemas.microsoft.com/office/spreadsheetml/2009/9/main" objectType="CheckBox" fmlaLink="$S$52" lockText="1" noThreeD="1"/>
</file>

<file path=xl/ctrlProps/ctrlProp1108.xml><?xml version="1.0" encoding="utf-8"?>
<formControlPr xmlns="http://schemas.microsoft.com/office/spreadsheetml/2009/9/main" objectType="CheckBox" fmlaLink="$S$53" lockText="1" noThreeD="1"/>
</file>

<file path=xl/ctrlProps/ctrlProp1109.xml><?xml version="1.0" encoding="utf-8"?>
<formControlPr xmlns="http://schemas.microsoft.com/office/spreadsheetml/2009/9/main" objectType="CheckBox" fmlaLink="$S$54" lockText="1" noThreeD="1"/>
</file>

<file path=xl/ctrlProps/ctrlProp111.xml><?xml version="1.0" encoding="utf-8"?>
<formControlPr xmlns="http://schemas.microsoft.com/office/spreadsheetml/2009/9/main" objectType="CheckBox" fmlaLink="$E$111" lockText="1" noThreeD="1"/>
</file>

<file path=xl/ctrlProps/ctrlProp1110.xml><?xml version="1.0" encoding="utf-8"?>
<formControlPr xmlns="http://schemas.microsoft.com/office/spreadsheetml/2009/9/main" objectType="CheckBox" fmlaLink="$S$55" lockText="1" noThreeD="1"/>
</file>

<file path=xl/ctrlProps/ctrlProp1111.xml><?xml version="1.0" encoding="utf-8"?>
<formControlPr xmlns="http://schemas.microsoft.com/office/spreadsheetml/2009/9/main" objectType="CheckBox" fmlaLink="$S$57" lockText="1" noThreeD="1"/>
</file>

<file path=xl/ctrlProps/ctrlProp1112.xml><?xml version="1.0" encoding="utf-8"?>
<formControlPr xmlns="http://schemas.microsoft.com/office/spreadsheetml/2009/9/main" objectType="CheckBox" fmlaLink="$S$58" lockText="1" noThreeD="1"/>
</file>

<file path=xl/ctrlProps/ctrlProp1113.xml><?xml version="1.0" encoding="utf-8"?>
<formControlPr xmlns="http://schemas.microsoft.com/office/spreadsheetml/2009/9/main" objectType="CheckBox" fmlaLink="$S$59" lockText="1" noThreeD="1"/>
</file>

<file path=xl/ctrlProps/ctrlProp1114.xml><?xml version="1.0" encoding="utf-8"?>
<formControlPr xmlns="http://schemas.microsoft.com/office/spreadsheetml/2009/9/main" objectType="CheckBox" fmlaLink="$S$60" lockText="1" noThreeD="1"/>
</file>

<file path=xl/ctrlProps/ctrlProp1115.xml><?xml version="1.0" encoding="utf-8"?>
<formControlPr xmlns="http://schemas.microsoft.com/office/spreadsheetml/2009/9/main" objectType="CheckBox" fmlaLink="$E$9" lockText="1" noThreeD="1"/>
</file>

<file path=xl/ctrlProps/ctrlProp1116.xml><?xml version="1.0" encoding="utf-8"?>
<formControlPr xmlns="http://schemas.microsoft.com/office/spreadsheetml/2009/9/main" objectType="CheckBox" fmlaLink="$E$10" lockText="1" noThreeD="1"/>
</file>

<file path=xl/ctrlProps/ctrlProp1117.xml><?xml version="1.0" encoding="utf-8"?>
<formControlPr xmlns="http://schemas.microsoft.com/office/spreadsheetml/2009/9/main" objectType="CheckBox" fmlaLink="$E$11" lockText="1" noThreeD="1"/>
</file>

<file path=xl/ctrlProps/ctrlProp1118.xml><?xml version="1.0" encoding="utf-8"?>
<formControlPr xmlns="http://schemas.microsoft.com/office/spreadsheetml/2009/9/main" objectType="CheckBox" fmlaLink="$E$12" lockText="1" noThreeD="1"/>
</file>

<file path=xl/ctrlProps/ctrlProp1119.xml><?xml version="1.0" encoding="utf-8"?>
<formControlPr xmlns="http://schemas.microsoft.com/office/spreadsheetml/2009/9/main" objectType="CheckBox" fmlaLink="$E$13" lockText="1" noThreeD="1"/>
</file>

<file path=xl/ctrlProps/ctrlProp112.xml><?xml version="1.0" encoding="utf-8"?>
<formControlPr xmlns="http://schemas.microsoft.com/office/spreadsheetml/2009/9/main" objectType="CheckBox" fmlaLink="$E$112" lockText="1" noThreeD="1"/>
</file>

<file path=xl/ctrlProps/ctrlProp1120.xml><?xml version="1.0" encoding="utf-8"?>
<formControlPr xmlns="http://schemas.microsoft.com/office/spreadsheetml/2009/9/main" objectType="CheckBox" fmlaLink="$E$14" lockText="1" noThreeD="1"/>
</file>

<file path=xl/ctrlProps/ctrlProp1121.xml><?xml version="1.0" encoding="utf-8"?>
<formControlPr xmlns="http://schemas.microsoft.com/office/spreadsheetml/2009/9/main" objectType="CheckBox" fmlaLink="$E$15" lockText="1" noThreeD="1"/>
</file>

<file path=xl/ctrlProps/ctrlProp1122.xml><?xml version="1.0" encoding="utf-8"?>
<formControlPr xmlns="http://schemas.microsoft.com/office/spreadsheetml/2009/9/main" objectType="CheckBox" fmlaLink="$E$16" lockText="1" noThreeD="1"/>
</file>

<file path=xl/ctrlProps/ctrlProp1123.xml><?xml version="1.0" encoding="utf-8"?>
<formControlPr xmlns="http://schemas.microsoft.com/office/spreadsheetml/2009/9/main" objectType="CheckBox" fmlaLink="$E$18" lockText="1" noThreeD="1"/>
</file>

<file path=xl/ctrlProps/ctrlProp1124.xml><?xml version="1.0" encoding="utf-8"?>
<formControlPr xmlns="http://schemas.microsoft.com/office/spreadsheetml/2009/9/main" objectType="CheckBox" fmlaLink="$E$20" lockText="1" noThreeD="1"/>
</file>

<file path=xl/ctrlProps/ctrlProp1125.xml><?xml version="1.0" encoding="utf-8"?>
<formControlPr xmlns="http://schemas.microsoft.com/office/spreadsheetml/2009/9/main" objectType="CheckBox" fmlaLink="$E$21" lockText="1" noThreeD="1"/>
</file>

<file path=xl/ctrlProps/ctrlProp1126.xml><?xml version="1.0" encoding="utf-8"?>
<formControlPr xmlns="http://schemas.microsoft.com/office/spreadsheetml/2009/9/main" objectType="CheckBox" fmlaLink="$E$22" lockText="1" noThreeD="1"/>
</file>

<file path=xl/ctrlProps/ctrlProp1127.xml><?xml version="1.0" encoding="utf-8"?>
<formControlPr xmlns="http://schemas.microsoft.com/office/spreadsheetml/2009/9/main" objectType="CheckBox" fmlaLink="$E$23" lockText="1" noThreeD="1"/>
</file>

<file path=xl/ctrlProps/ctrlProp1128.xml><?xml version="1.0" encoding="utf-8"?>
<formControlPr xmlns="http://schemas.microsoft.com/office/spreadsheetml/2009/9/main" objectType="CheckBox" fmlaLink="$E$24" lockText="1" noThreeD="1"/>
</file>

<file path=xl/ctrlProps/ctrlProp1129.xml><?xml version="1.0" encoding="utf-8"?>
<formControlPr xmlns="http://schemas.microsoft.com/office/spreadsheetml/2009/9/main" objectType="CheckBox" fmlaLink="$E$25" lockText="1" noThreeD="1"/>
</file>

<file path=xl/ctrlProps/ctrlProp113.xml><?xml version="1.0" encoding="utf-8"?>
<formControlPr xmlns="http://schemas.microsoft.com/office/spreadsheetml/2009/9/main" objectType="CheckBox" fmlaLink="$E$113" lockText="1" noThreeD="1"/>
</file>

<file path=xl/ctrlProps/ctrlProp1130.xml><?xml version="1.0" encoding="utf-8"?>
<formControlPr xmlns="http://schemas.microsoft.com/office/spreadsheetml/2009/9/main" objectType="CheckBox" fmlaLink="$S$9" lockText="1" noThreeD="1"/>
</file>

<file path=xl/ctrlProps/ctrlProp1131.xml><?xml version="1.0" encoding="utf-8"?>
<formControlPr xmlns="http://schemas.microsoft.com/office/spreadsheetml/2009/9/main" objectType="CheckBox" fmlaLink="$S$10" lockText="1" noThreeD="1"/>
</file>

<file path=xl/ctrlProps/ctrlProp1132.xml><?xml version="1.0" encoding="utf-8"?>
<formControlPr xmlns="http://schemas.microsoft.com/office/spreadsheetml/2009/9/main" objectType="CheckBox" fmlaLink="$S$11" lockText="1" noThreeD="1"/>
</file>

<file path=xl/ctrlProps/ctrlProp1133.xml><?xml version="1.0" encoding="utf-8"?>
<formControlPr xmlns="http://schemas.microsoft.com/office/spreadsheetml/2009/9/main" objectType="CheckBox" fmlaLink="$S$12" lockText="1" noThreeD="1"/>
</file>

<file path=xl/ctrlProps/ctrlProp1134.xml><?xml version="1.0" encoding="utf-8"?>
<formControlPr xmlns="http://schemas.microsoft.com/office/spreadsheetml/2009/9/main" objectType="CheckBox" fmlaLink="$S$13" lockText="1" noThreeD="1"/>
</file>

<file path=xl/ctrlProps/ctrlProp1135.xml><?xml version="1.0" encoding="utf-8"?>
<formControlPr xmlns="http://schemas.microsoft.com/office/spreadsheetml/2009/9/main" objectType="CheckBox" fmlaLink="$S$14" lockText="1" noThreeD="1"/>
</file>

<file path=xl/ctrlProps/ctrlProp1136.xml><?xml version="1.0" encoding="utf-8"?>
<formControlPr xmlns="http://schemas.microsoft.com/office/spreadsheetml/2009/9/main" objectType="CheckBox" fmlaLink="$S$16" lockText="1" noThreeD="1"/>
</file>

<file path=xl/ctrlProps/ctrlProp1137.xml><?xml version="1.0" encoding="utf-8"?>
<formControlPr xmlns="http://schemas.microsoft.com/office/spreadsheetml/2009/9/main" objectType="CheckBox" fmlaLink="$S$17" lockText="1" noThreeD="1"/>
</file>

<file path=xl/ctrlProps/ctrlProp1138.xml><?xml version="1.0" encoding="utf-8"?>
<formControlPr xmlns="http://schemas.microsoft.com/office/spreadsheetml/2009/9/main" objectType="CheckBox" fmlaLink="$S$18" lockText="1" noThreeD="1"/>
</file>

<file path=xl/ctrlProps/ctrlProp1139.xml><?xml version="1.0" encoding="utf-8"?>
<formControlPr xmlns="http://schemas.microsoft.com/office/spreadsheetml/2009/9/main" objectType="CheckBox" fmlaLink="$S$19" lockText="1" noThreeD="1"/>
</file>

<file path=xl/ctrlProps/ctrlProp114.xml><?xml version="1.0" encoding="utf-8"?>
<formControlPr xmlns="http://schemas.microsoft.com/office/spreadsheetml/2009/9/main" objectType="CheckBox" fmlaLink="$E$114" lockText="1" noThreeD="1"/>
</file>

<file path=xl/ctrlProps/ctrlProp1140.xml><?xml version="1.0" encoding="utf-8"?>
<formControlPr xmlns="http://schemas.microsoft.com/office/spreadsheetml/2009/9/main" objectType="CheckBox" fmlaLink="$E$17" lockText="1" noThreeD="1"/>
</file>

<file path=xl/ctrlProps/ctrlProp1141.xml><?xml version="1.0" encoding="utf-8"?>
<formControlPr xmlns="http://schemas.microsoft.com/office/spreadsheetml/2009/9/main" objectType="CheckBox" fmlaLink="$E$26" lockText="1" noThreeD="1"/>
</file>

<file path=xl/ctrlProps/ctrlProp1142.xml><?xml version="1.0" encoding="utf-8"?>
<formControlPr xmlns="http://schemas.microsoft.com/office/spreadsheetml/2009/9/main" objectType="CheckBox" fmlaLink="$E$27" lockText="1" noThreeD="1"/>
</file>

<file path=xl/ctrlProps/ctrlProp1143.xml><?xml version="1.0" encoding="utf-8"?>
<formControlPr xmlns="http://schemas.microsoft.com/office/spreadsheetml/2009/9/main" objectType="CheckBox" fmlaLink="$S$20" lockText="1" noThreeD="1"/>
</file>

<file path=xl/ctrlProps/ctrlProp1144.xml><?xml version="1.0" encoding="utf-8"?>
<formControlPr xmlns="http://schemas.microsoft.com/office/spreadsheetml/2009/9/main" objectType="CheckBox" fmlaLink="$S$21" lockText="1" noThreeD="1"/>
</file>

<file path=xl/ctrlProps/ctrlProp1145.xml><?xml version="1.0" encoding="utf-8"?>
<formControlPr xmlns="http://schemas.microsoft.com/office/spreadsheetml/2009/9/main" objectType="CheckBox" fmlaLink="$S$22" lockText="1" noThreeD="1"/>
</file>

<file path=xl/ctrlProps/ctrlProp1146.xml><?xml version="1.0" encoding="utf-8"?>
<formControlPr xmlns="http://schemas.microsoft.com/office/spreadsheetml/2009/9/main" objectType="CheckBox" fmlaLink="$S$23" lockText="1" noThreeD="1"/>
</file>

<file path=xl/ctrlProps/ctrlProp1147.xml><?xml version="1.0" encoding="utf-8"?>
<formControlPr xmlns="http://schemas.microsoft.com/office/spreadsheetml/2009/9/main" objectType="CheckBox" fmlaLink="$S$24" lockText="1" noThreeD="1"/>
</file>

<file path=xl/ctrlProps/ctrlProp1148.xml><?xml version="1.0" encoding="utf-8"?>
<formControlPr xmlns="http://schemas.microsoft.com/office/spreadsheetml/2009/9/main" objectType="CheckBox" fmlaLink="$S$25" lockText="1" noThreeD="1"/>
</file>

<file path=xl/ctrlProps/ctrlProp1149.xml><?xml version="1.0" encoding="utf-8"?>
<formControlPr xmlns="http://schemas.microsoft.com/office/spreadsheetml/2009/9/main" objectType="CheckBox" fmlaLink="$S$27" lockText="1" noThreeD="1"/>
</file>

<file path=xl/ctrlProps/ctrlProp115.xml><?xml version="1.0" encoding="utf-8"?>
<formControlPr xmlns="http://schemas.microsoft.com/office/spreadsheetml/2009/9/main" objectType="CheckBox" fmlaLink="$E$115" lockText="1" noThreeD="1"/>
</file>

<file path=xl/ctrlProps/ctrlProp1150.xml><?xml version="1.0" encoding="utf-8"?>
<formControlPr xmlns="http://schemas.microsoft.com/office/spreadsheetml/2009/9/main" objectType="CheckBox" fmlaLink="$S$28" lockText="1" noThreeD="1"/>
</file>

<file path=xl/ctrlProps/ctrlProp1151.xml><?xml version="1.0" encoding="utf-8"?>
<formControlPr xmlns="http://schemas.microsoft.com/office/spreadsheetml/2009/9/main" objectType="CheckBox" fmlaLink="$S$29" lockText="1" noThreeD="1"/>
</file>

<file path=xl/ctrlProps/ctrlProp1152.xml><?xml version="1.0" encoding="utf-8"?>
<formControlPr xmlns="http://schemas.microsoft.com/office/spreadsheetml/2009/9/main" objectType="CheckBox" fmlaLink="$S$30" lockText="1" noThreeD="1"/>
</file>

<file path=xl/ctrlProps/ctrlProp1153.xml><?xml version="1.0" encoding="utf-8"?>
<formControlPr xmlns="http://schemas.microsoft.com/office/spreadsheetml/2009/9/main" objectType="CheckBox" fmlaLink="$E$91" lockText="1" noThreeD="1"/>
</file>

<file path=xl/ctrlProps/ctrlProp1154.xml><?xml version="1.0" encoding="utf-8"?>
<formControlPr xmlns="http://schemas.microsoft.com/office/spreadsheetml/2009/9/main" objectType="CheckBox" fmlaLink="$E$92" lockText="1" noThreeD="1"/>
</file>

<file path=xl/ctrlProps/ctrlProp1155.xml><?xml version="1.0" encoding="utf-8"?>
<formControlPr xmlns="http://schemas.microsoft.com/office/spreadsheetml/2009/9/main" objectType="CheckBox" fmlaLink="$E$93" lockText="1" noThreeD="1"/>
</file>

<file path=xl/ctrlProps/ctrlProp1156.xml><?xml version="1.0" encoding="utf-8"?>
<formControlPr xmlns="http://schemas.microsoft.com/office/spreadsheetml/2009/9/main" objectType="CheckBox" fmlaLink="$E$94" lockText="1" noThreeD="1"/>
</file>

<file path=xl/ctrlProps/ctrlProp1157.xml><?xml version="1.0" encoding="utf-8"?>
<formControlPr xmlns="http://schemas.microsoft.com/office/spreadsheetml/2009/9/main" objectType="CheckBox" fmlaLink="$E$95" lockText="1" noThreeD="1"/>
</file>

<file path=xl/ctrlProps/ctrlProp1158.xml><?xml version="1.0" encoding="utf-8"?>
<formControlPr xmlns="http://schemas.microsoft.com/office/spreadsheetml/2009/9/main" objectType="CheckBox" fmlaLink="$E$96" lockText="1" noThreeD="1"/>
</file>

<file path=xl/ctrlProps/ctrlProp1159.xml><?xml version="1.0" encoding="utf-8"?>
<formControlPr xmlns="http://schemas.microsoft.com/office/spreadsheetml/2009/9/main" objectType="CheckBox" fmlaLink="$E$97" lockText="1" noThreeD="1"/>
</file>

<file path=xl/ctrlProps/ctrlProp116.xml><?xml version="1.0" encoding="utf-8"?>
<formControlPr xmlns="http://schemas.microsoft.com/office/spreadsheetml/2009/9/main" objectType="CheckBox" fmlaLink="$E$116" lockText="1" noThreeD="1"/>
</file>

<file path=xl/ctrlProps/ctrlProp1160.xml><?xml version="1.0" encoding="utf-8"?>
<formControlPr xmlns="http://schemas.microsoft.com/office/spreadsheetml/2009/9/main" objectType="CheckBox" fmlaLink="$E$98" lockText="1" noThreeD="1"/>
</file>

<file path=xl/ctrlProps/ctrlProp1161.xml><?xml version="1.0" encoding="utf-8"?>
<formControlPr xmlns="http://schemas.microsoft.com/office/spreadsheetml/2009/9/main" objectType="CheckBox" fmlaLink="$E$100" lockText="1" noThreeD="1"/>
</file>

<file path=xl/ctrlProps/ctrlProp1162.xml><?xml version="1.0" encoding="utf-8"?>
<formControlPr xmlns="http://schemas.microsoft.com/office/spreadsheetml/2009/9/main" objectType="CheckBox" fmlaLink="$S$91" lockText="1" noThreeD="1"/>
</file>

<file path=xl/ctrlProps/ctrlProp1163.xml><?xml version="1.0" encoding="utf-8"?>
<formControlPr xmlns="http://schemas.microsoft.com/office/spreadsheetml/2009/9/main" objectType="CheckBox" fmlaLink="$S$92" lockText="1" noThreeD="1"/>
</file>

<file path=xl/ctrlProps/ctrlProp1164.xml><?xml version="1.0" encoding="utf-8"?>
<formControlPr xmlns="http://schemas.microsoft.com/office/spreadsheetml/2009/9/main" objectType="CheckBox" fmlaLink="$S$93" lockText="1" noThreeD="1"/>
</file>

<file path=xl/ctrlProps/ctrlProp1165.xml><?xml version="1.0" encoding="utf-8"?>
<formControlPr xmlns="http://schemas.microsoft.com/office/spreadsheetml/2009/9/main" objectType="CheckBox" fmlaLink="$S$94" lockText="1" noThreeD="1"/>
</file>

<file path=xl/ctrlProps/ctrlProp1166.xml><?xml version="1.0" encoding="utf-8"?>
<formControlPr xmlns="http://schemas.microsoft.com/office/spreadsheetml/2009/9/main" objectType="CheckBox" fmlaLink="$S$95" lockText="1" noThreeD="1"/>
</file>

<file path=xl/ctrlProps/ctrlProp1167.xml><?xml version="1.0" encoding="utf-8"?>
<formControlPr xmlns="http://schemas.microsoft.com/office/spreadsheetml/2009/9/main" objectType="CheckBox" fmlaLink="$S$96" lockText="1" noThreeD="1"/>
</file>

<file path=xl/ctrlProps/ctrlProp1168.xml><?xml version="1.0" encoding="utf-8"?>
<formControlPr xmlns="http://schemas.microsoft.com/office/spreadsheetml/2009/9/main" objectType="CheckBox" fmlaLink="$S$98" lockText="1" noThreeD="1"/>
</file>

<file path=xl/ctrlProps/ctrlProp1169.xml><?xml version="1.0" encoding="utf-8"?>
<formControlPr xmlns="http://schemas.microsoft.com/office/spreadsheetml/2009/9/main" objectType="CheckBox" fmlaLink="$S$99" lockText="1" noThreeD="1"/>
</file>

<file path=xl/ctrlProps/ctrlProp117.xml><?xml version="1.0" encoding="utf-8"?>
<formControlPr xmlns="http://schemas.microsoft.com/office/spreadsheetml/2009/9/main" objectType="CheckBox" fmlaLink="$E$117" lockText="1" noThreeD="1"/>
</file>

<file path=xl/ctrlProps/ctrlProp1170.xml><?xml version="1.0" encoding="utf-8"?>
<formControlPr xmlns="http://schemas.microsoft.com/office/spreadsheetml/2009/9/main" objectType="CheckBox" fmlaLink="$S$100" lockText="1" noThreeD="1"/>
</file>

<file path=xl/ctrlProps/ctrlProp1171.xml><?xml version="1.0" encoding="utf-8"?>
<formControlPr xmlns="http://schemas.microsoft.com/office/spreadsheetml/2009/9/main" objectType="CheckBox" fmlaLink="$E$99" lockText="1" noThreeD="1"/>
</file>

<file path=xl/ctrlProps/ctrlProp1172.xml><?xml version="1.0" encoding="utf-8"?>
<formControlPr xmlns="http://schemas.microsoft.com/office/spreadsheetml/2009/9/main" objectType="CheckBox" fmlaLink="$S$97" lockText="1" noThreeD="1"/>
</file>

<file path=xl/ctrlProps/ctrlProp1173.xml><?xml version="1.0" encoding="utf-8"?>
<formControlPr xmlns="http://schemas.microsoft.com/office/spreadsheetml/2009/9/main" objectType="CheckBox" fmlaLink="$E$101" lockText="1" noThreeD="1"/>
</file>

<file path=xl/ctrlProps/ctrlProp1174.xml><?xml version="1.0" encoding="utf-8"?>
<formControlPr xmlns="http://schemas.microsoft.com/office/spreadsheetml/2009/9/main" objectType="CheckBox" fmlaLink="$E$102" lockText="1" noThreeD="1"/>
</file>

<file path=xl/ctrlProps/ctrlProp1175.xml><?xml version="1.0" encoding="utf-8"?>
<formControlPr xmlns="http://schemas.microsoft.com/office/spreadsheetml/2009/9/main" objectType="CheckBox" fmlaLink="$E$103" lockText="1" noThreeD="1"/>
</file>

<file path=xl/ctrlProps/ctrlProp1176.xml><?xml version="1.0" encoding="utf-8"?>
<formControlPr xmlns="http://schemas.microsoft.com/office/spreadsheetml/2009/9/main" objectType="CheckBox" fmlaLink="$E$104" lockText="1" noThreeD="1"/>
</file>

<file path=xl/ctrlProps/ctrlProp1177.xml><?xml version="1.0" encoding="utf-8"?>
<formControlPr xmlns="http://schemas.microsoft.com/office/spreadsheetml/2009/9/main" objectType="CheckBox" fmlaLink="$E$105" lockText="1" noThreeD="1"/>
</file>

<file path=xl/ctrlProps/ctrlProp1178.xml><?xml version="1.0" encoding="utf-8"?>
<formControlPr xmlns="http://schemas.microsoft.com/office/spreadsheetml/2009/9/main" objectType="CheckBox" fmlaLink="$E$106" lockText="1" noThreeD="1"/>
</file>

<file path=xl/ctrlProps/ctrlProp1179.xml><?xml version="1.0" encoding="utf-8"?>
<formControlPr xmlns="http://schemas.microsoft.com/office/spreadsheetml/2009/9/main" objectType="CheckBox" fmlaLink="$E$107" lockText="1" noThreeD="1"/>
</file>

<file path=xl/ctrlProps/ctrlProp118.xml><?xml version="1.0" encoding="utf-8"?>
<formControlPr xmlns="http://schemas.microsoft.com/office/spreadsheetml/2009/9/main" objectType="CheckBox" fmlaLink="$E$118" lockText="1" noThreeD="1"/>
</file>

<file path=xl/ctrlProps/ctrlProp1180.xml><?xml version="1.0" encoding="utf-8"?>
<formControlPr xmlns="http://schemas.microsoft.com/office/spreadsheetml/2009/9/main" objectType="CheckBox" fmlaLink="$E$108" lockText="1" noThreeD="1"/>
</file>

<file path=xl/ctrlProps/ctrlProp1181.xml><?xml version="1.0" encoding="utf-8"?>
<formControlPr xmlns="http://schemas.microsoft.com/office/spreadsheetml/2009/9/main" objectType="CheckBox" fmlaLink="$E$110" lockText="1" noThreeD="1"/>
</file>

<file path=xl/ctrlProps/ctrlProp1182.xml><?xml version="1.0" encoding="utf-8"?>
<formControlPr xmlns="http://schemas.microsoft.com/office/spreadsheetml/2009/9/main" objectType="CheckBox" fmlaLink="$E$109" lockText="1" noThreeD="1"/>
</file>

<file path=xl/ctrlProps/ctrlProp1183.xml><?xml version="1.0" encoding="utf-8"?>
<formControlPr xmlns="http://schemas.microsoft.com/office/spreadsheetml/2009/9/main" objectType="CheckBox" fmlaLink="$E$111" lockText="1" noThreeD="1"/>
</file>

<file path=xl/ctrlProps/ctrlProp1184.xml><?xml version="1.0" encoding="utf-8"?>
<formControlPr xmlns="http://schemas.microsoft.com/office/spreadsheetml/2009/9/main" objectType="CheckBox" fmlaLink="$E$112" lockText="1" noThreeD="1"/>
</file>

<file path=xl/ctrlProps/ctrlProp1185.xml><?xml version="1.0" encoding="utf-8"?>
<formControlPr xmlns="http://schemas.microsoft.com/office/spreadsheetml/2009/9/main" objectType="CheckBox" fmlaLink="$E$113" lockText="1" noThreeD="1"/>
</file>

<file path=xl/ctrlProps/ctrlProp1186.xml><?xml version="1.0" encoding="utf-8"?>
<formControlPr xmlns="http://schemas.microsoft.com/office/spreadsheetml/2009/9/main" objectType="CheckBox" fmlaLink="$E$114" lockText="1" noThreeD="1"/>
</file>

<file path=xl/ctrlProps/ctrlProp1187.xml><?xml version="1.0" encoding="utf-8"?>
<formControlPr xmlns="http://schemas.microsoft.com/office/spreadsheetml/2009/9/main" objectType="CheckBox" fmlaLink="$E$115" lockText="1" noThreeD="1"/>
</file>

<file path=xl/ctrlProps/ctrlProp1188.xml><?xml version="1.0" encoding="utf-8"?>
<formControlPr xmlns="http://schemas.microsoft.com/office/spreadsheetml/2009/9/main" objectType="CheckBox" fmlaLink="$E$116" lockText="1" noThreeD="1"/>
</file>

<file path=xl/ctrlProps/ctrlProp1189.xml><?xml version="1.0" encoding="utf-8"?>
<formControlPr xmlns="http://schemas.microsoft.com/office/spreadsheetml/2009/9/main" objectType="CheckBox" fmlaLink="$E$117" lockText="1" noThreeD="1"/>
</file>

<file path=xl/ctrlProps/ctrlProp119.xml><?xml version="1.0" encoding="utf-8"?>
<formControlPr xmlns="http://schemas.microsoft.com/office/spreadsheetml/2009/9/main" objectType="CheckBox" fmlaLink="$S$101" lockText="1" noThreeD="1"/>
</file>

<file path=xl/ctrlProps/ctrlProp1190.xml><?xml version="1.0" encoding="utf-8"?>
<formControlPr xmlns="http://schemas.microsoft.com/office/spreadsheetml/2009/9/main" objectType="CheckBox" fmlaLink="$E$118" lockText="1" noThreeD="1"/>
</file>

<file path=xl/ctrlProps/ctrlProp1191.xml><?xml version="1.0" encoding="utf-8"?>
<formControlPr xmlns="http://schemas.microsoft.com/office/spreadsheetml/2009/9/main" objectType="CheckBox" fmlaLink="$S$101" lockText="1" noThreeD="1"/>
</file>

<file path=xl/ctrlProps/ctrlProp1192.xml><?xml version="1.0" encoding="utf-8"?>
<formControlPr xmlns="http://schemas.microsoft.com/office/spreadsheetml/2009/9/main" objectType="CheckBox" fmlaLink="$S$102" lockText="1" noThreeD="1"/>
</file>

<file path=xl/ctrlProps/ctrlProp1193.xml><?xml version="1.0" encoding="utf-8"?>
<formControlPr xmlns="http://schemas.microsoft.com/office/spreadsheetml/2009/9/main" objectType="CheckBox" fmlaLink="$S$103" lockText="1" noThreeD="1"/>
</file>

<file path=xl/ctrlProps/ctrlProp1194.xml><?xml version="1.0" encoding="utf-8"?>
<formControlPr xmlns="http://schemas.microsoft.com/office/spreadsheetml/2009/9/main" objectType="CheckBox" fmlaLink="$S$104" lockText="1" noThreeD="1"/>
</file>

<file path=xl/ctrlProps/ctrlProp1195.xml><?xml version="1.0" encoding="utf-8"?>
<formControlPr xmlns="http://schemas.microsoft.com/office/spreadsheetml/2009/9/main" objectType="CheckBox" fmlaLink="$S$105" lockText="1" noThreeD="1"/>
</file>

<file path=xl/ctrlProps/ctrlProp1196.xml><?xml version="1.0" encoding="utf-8"?>
<formControlPr xmlns="http://schemas.microsoft.com/office/spreadsheetml/2009/9/main" objectType="CheckBox" fmlaLink="$S$106" lockText="1" noThreeD="1"/>
</file>

<file path=xl/ctrlProps/ctrlProp1197.xml><?xml version="1.0" encoding="utf-8"?>
<formControlPr xmlns="http://schemas.microsoft.com/office/spreadsheetml/2009/9/main" objectType="CheckBox" fmlaLink="$S$107" lockText="1" noThreeD="1"/>
</file>

<file path=xl/ctrlProps/ctrlProp1198.xml><?xml version="1.0" encoding="utf-8"?>
<formControlPr xmlns="http://schemas.microsoft.com/office/spreadsheetml/2009/9/main" objectType="CheckBox" fmlaLink="$S$108" lockText="1" noThreeD="1"/>
</file>

<file path=xl/ctrlProps/ctrlProp1199.xml><?xml version="1.0" encoding="utf-8"?>
<formControlPr xmlns="http://schemas.microsoft.com/office/spreadsheetml/2009/9/main" objectType="CheckBox" fmlaLink="$S$110" lockText="1" noThreeD="1"/>
</file>

<file path=xl/ctrlProps/ctrlProp12.xml><?xml version="1.0" encoding="utf-8"?>
<formControlPr xmlns="http://schemas.microsoft.com/office/spreadsheetml/2009/9/main" objectType="CheckBox" fmlaLink="$AC$14" lockText="1" noThreeD="1"/>
</file>

<file path=xl/ctrlProps/ctrlProp120.xml><?xml version="1.0" encoding="utf-8"?>
<formControlPr xmlns="http://schemas.microsoft.com/office/spreadsheetml/2009/9/main" objectType="CheckBox" fmlaLink="$S$102" lockText="1" noThreeD="1"/>
</file>

<file path=xl/ctrlProps/ctrlProp1200.xml><?xml version="1.0" encoding="utf-8"?>
<formControlPr xmlns="http://schemas.microsoft.com/office/spreadsheetml/2009/9/main" objectType="CheckBox" fmlaLink="$S$109" lockText="1" noThreeD="1"/>
</file>

<file path=xl/ctrlProps/ctrlProp1201.xml><?xml version="1.0" encoding="utf-8"?>
<formControlPr xmlns="http://schemas.microsoft.com/office/spreadsheetml/2009/9/main" objectType="CheckBox" fmlaLink="$S$111" lockText="1" noThreeD="1"/>
</file>

<file path=xl/ctrlProps/ctrlProp1202.xml><?xml version="1.0" encoding="utf-8"?>
<formControlPr xmlns="http://schemas.microsoft.com/office/spreadsheetml/2009/9/main" objectType="CheckBox" fmlaLink="$S$112" lockText="1" noThreeD="1"/>
</file>

<file path=xl/ctrlProps/ctrlProp1203.xml><?xml version="1.0" encoding="utf-8"?>
<formControlPr xmlns="http://schemas.microsoft.com/office/spreadsheetml/2009/9/main" objectType="CheckBox" fmlaLink="$E$133" lockText="1" noThreeD="1"/>
</file>

<file path=xl/ctrlProps/ctrlProp1204.xml><?xml version="1.0" encoding="utf-8"?>
<formControlPr xmlns="http://schemas.microsoft.com/office/spreadsheetml/2009/9/main" objectType="CheckBox" fmlaLink="$E$134" lockText="1" noThreeD="1"/>
</file>

<file path=xl/ctrlProps/ctrlProp1205.xml><?xml version="1.0" encoding="utf-8"?>
<formControlPr xmlns="http://schemas.microsoft.com/office/spreadsheetml/2009/9/main" objectType="CheckBox" fmlaLink="$E$135" lockText="1" noThreeD="1"/>
</file>

<file path=xl/ctrlProps/ctrlProp1206.xml><?xml version="1.0" encoding="utf-8"?>
<formControlPr xmlns="http://schemas.microsoft.com/office/spreadsheetml/2009/9/main" objectType="CheckBox" fmlaLink="$E$136" lockText="1" noThreeD="1"/>
</file>

<file path=xl/ctrlProps/ctrlProp1207.xml><?xml version="1.0" encoding="utf-8"?>
<formControlPr xmlns="http://schemas.microsoft.com/office/spreadsheetml/2009/9/main" objectType="CheckBox" fmlaLink="$E$137" lockText="1" noThreeD="1"/>
</file>

<file path=xl/ctrlProps/ctrlProp1208.xml><?xml version="1.0" encoding="utf-8"?>
<formControlPr xmlns="http://schemas.microsoft.com/office/spreadsheetml/2009/9/main" objectType="CheckBox" fmlaLink="$E$138" lockText="1" noThreeD="1"/>
</file>

<file path=xl/ctrlProps/ctrlProp1209.xml><?xml version="1.0" encoding="utf-8"?>
<formControlPr xmlns="http://schemas.microsoft.com/office/spreadsheetml/2009/9/main" objectType="CheckBox" fmlaLink="$E$139" lockText="1" noThreeD="1"/>
</file>

<file path=xl/ctrlProps/ctrlProp121.xml><?xml version="1.0" encoding="utf-8"?>
<formControlPr xmlns="http://schemas.microsoft.com/office/spreadsheetml/2009/9/main" objectType="CheckBox" fmlaLink="$S$103" lockText="1" noThreeD="1"/>
</file>

<file path=xl/ctrlProps/ctrlProp1210.xml><?xml version="1.0" encoding="utf-8"?>
<formControlPr xmlns="http://schemas.microsoft.com/office/spreadsheetml/2009/9/main" objectType="CheckBox" fmlaLink="$E$140" lockText="1" noThreeD="1"/>
</file>

<file path=xl/ctrlProps/ctrlProp1211.xml><?xml version="1.0" encoding="utf-8"?>
<formControlPr xmlns="http://schemas.microsoft.com/office/spreadsheetml/2009/9/main" objectType="CheckBox" fmlaLink="$E$142" lockText="1" noThreeD="1"/>
</file>

<file path=xl/ctrlProps/ctrlProp1212.xml><?xml version="1.0" encoding="utf-8"?>
<formControlPr xmlns="http://schemas.microsoft.com/office/spreadsheetml/2009/9/main" objectType="CheckBox" fmlaLink="$S$133" lockText="1" noThreeD="1"/>
</file>

<file path=xl/ctrlProps/ctrlProp1213.xml><?xml version="1.0" encoding="utf-8"?>
<formControlPr xmlns="http://schemas.microsoft.com/office/spreadsheetml/2009/9/main" objectType="CheckBox" fmlaLink="$S$134" lockText="1" noThreeD="1"/>
</file>

<file path=xl/ctrlProps/ctrlProp1214.xml><?xml version="1.0" encoding="utf-8"?>
<formControlPr xmlns="http://schemas.microsoft.com/office/spreadsheetml/2009/9/main" objectType="CheckBox" fmlaLink="$S$135" lockText="1" noThreeD="1"/>
</file>

<file path=xl/ctrlProps/ctrlProp1215.xml><?xml version="1.0" encoding="utf-8"?>
<formControlPr xmlns="http://schemas.microsoft.com/office/spreadsheetml/2009/9/main" objectType="CheckBox" fmlaLink="$S$136" lockText="1" noThreeD="1"/>
</file>

<file path=xl/ctrlProps/ctrlProp1216.xml><?xml version="1.0" encoding="utf-8"?>
<formControlPr xmlns="http://schemas.microsoft.com/office/spreadsheetml/2009/9/main" objectType="CheckBox" fmlaLink="$S$137" lockText="1" noThreeD="1"/>
</file>

<file path=xl/ctrlProps/ctrlProp1217.xml><?xml version="1.0" encoding="utf-8"?>
<formControlPr xmlns="http://schemas.microsoft.com/office/spreadsheetml/2009/9/main" objectType="CheckBox" fmlaLink="$S$138" lockText="1" noThreeD="1"/>
</file>

<file path=xl/ctrlProps/ctrlProp1218.xml><?xml version="1.0" encoding="utf-8"?>
<formControlPr xmlns="http://schemas.microsoft.com/office/spreadsheetml/2009/9/main" objectType="CheckBox" fmlaLink="$S$140" lockText="1" noThreeD="1"/>
</file>

<file path=xl/ctrlProps/ctrlProp1219.xml><?xml version="1.0" encoding="utf-8"?>
<formControlPr xmlns="http://schemas.microsoft.com/office/spreadsheetml/2009/9/main" objectType="CheckBox" fmlaLink="$S$141" lockText="1" noThreeD="1"/>
</file>

<file path=xl/ctrlProps/ctrlProp122.xml><?xml version="1.0" encoding="utf-8"?>
<formControlPr xmlns="http://schemas.microsoft.com/office/spreadsheetml/2009/9/main" objectType="CheckBox" fmlaLink="$S$104" lockText="1" noThreeD="1"/>
</file>

<file path=xl/ctrlProps/ctrlProp1220.xml><?xml version="1.0" encoding="utf-8"?>
<formControlPr xmlns="http://schemas.microsoft.com/office/spreadsheetml/2009/9/main" objectType="CheckBox" fmlaLink="$S$142" lockText="1" noThreeD="1"/>
</file>

<file path=xl/ctrlProps/ctrlProp1221.xml><?xml version="1.0" encoding="utf-8"?>
<formControlPr xmlns="http://schemas.microsoft.com/office/spreadsheetml/2009/9/main" objectType="CheckBox" fmlaLink="$E$141" lockText="1" noThreeD="1"/>
</file>

<file path=xl/ctrlProps/ctrlProp1222.xml><?xml version="1.0" encoding="utf-8"?>
<formControlPr xmlns="http://schemas.microsoft.com/office/spreadsheetml/2009/9/main" objectType="CheckBox" fmlaLink="$S$139" lockText="1" noThreeD="1"/>
</file>

<file path=xl/ctrlProps/ctrlProp1223.xml><?xml version="1.0" encoding="utf-8"?>
<formControlPr xmlns="http://schemas.microsoft.com/office/spreadsheetml/2009/9/main" objectType="CheckBox" fmlaLink="$E$50" lockText="1" noThreeD="1"/>
</file>

<file path=xl/ctrlProps/ctrlProp1224.xml><?xml version="1.0" encoding="utf-8"?>
<formControlPr xmlns="http://schemas.microsoft.com/office/spreadsheetml/2009/9/main" objectType="CheckBox" fmlaLink="$E$51" lockText="1" noThreeD="1"/>
</file>

<file path=xl/ctrlProps/ctrlProp1225.xml><?xml version="1.0" encoding="utf-8"?>
<formControlPr xmlns="http://schemas.microsoft.com/office/spreadsheetml/2009/9/main" objectType="CheckBox" fmlaLink="$E$52" lockText="1" noThreeD="1"/>
</file>

<file path=xl/ctrlProps/ctrlProp1226.xml><?xml version="1.0" encoding="utf-8"?>
<formControlPr xmlns="http://schemas.microsoft.com/office/spreadsheetml/2009/9/main" objectType="CheckBox" fmlaLink="$E$53" lockText="1" noThreeD="1"/>
</file>

<file path=xl/ctrlProps/ctrlProp1227.xml><?xml version="1.0" encoding="utf-8"?>
<formControlPr xmlns="http://schemas.microsoft.com/office/spreadsheetml/2009/9/main" objectType="CheckBox" fmlaLink="$E$54" lockText="1" noThreeD="1"/>
</file>

<file path=xl/ctrlProps/ctrlProp1228.xml><?xml version="1.0" encoding="utf-8"?>
<formControlPr xmlns="http://schemas.microsoft.com/office/spreadsheetml/2009/9/main" objectType="CheckBox" fmlaLink="$E$55" lockText="1" noThreeD="1"/>
</file>

<file path=xl/ctrlProps/ctrlProp1229.xml><?xml version="1.0" encoding="utf-8"?>
<formControlPr xmlns="http://schemas.microsoft.com/office/spreadsheetml/2009/9/main" objectType="CheckBox" fmlaLink="$E$56" lockText="1" noThreeD="1"/>
</file>

<file path=xl/ctrlProps/ctrlProp123.xml><?xml version="1.0" encoding="utf-8"?>
<formControlPr xmlns="http://schemas.microsoft.com/office/spreadsheetml/2009/9/main" objectType="CheckBox" fmlaLink="$S$105" lockText="1" noThreeD="1"/>
</file>

<file path=xl/ctrlProps/ctrlProp1230.xml><?xml version="1.0" encoding="utf-8"?>
<formControlPr xmlns="http://schemas.microsoft.com/office/spreadsheetml/2009/9/main" objectType="CheckBox" fmlaLink="$E$57" lockText="1" noThreeD="1"/>
</file>

<file path=xl/ctrlProps/ctrlProp1231.xml><?xml version="1.0" encoding="utf-8"?>
<formControlPr xmlns="http://schemas.microsoft.com/office/spreadsheetml/2009/9/main" objectType="CheckBox" fmlaLink="$E$59" lockText="1" noThreeD="1"/>
</file>

<file path=xl/ctrlProps/ctrlProp1232.xml><?xml version="1.0" encoding="utf-8"?>
<formControlPr xmlns="http://schemas.microsoft.com/office/spreadsheetml/2009/9/main" objectType="CheckBox" fmlaLink="$E$60" lockText="1" noThreeD="1"/>
</file>

<file path=xl/ctrlProps/ctrlProp1233.xml><?xml version="1.0" encoding="utf-8"?>
<formControlPr xmlns="http://schemas.microsoft.com/office/spreadsheetml/2009/9/main" objectType="CheckBox" fmlaLink="$E$61" lockText="1" noThreeD="1"/>
</file>

<file path=xl/ctrlProps/ctrlProp1234.xml><?xml version="1.0" encoding="utf-8"?>
<formControlPr xmlns="http://schemas.microsoft.com/office/spreadsheetml/2009/9/main" objectType="CheckBox" fmlaLink="$E$62" lockText="1" noThreeD="1"/>
</file>

<file path=xl/ctrlProps/ctrlProp1235.xml><?xml version="1.0" encoding="utf-8"?>
<formControlPr xmlns="http://schemas.microsoft.com/office/spreadsheetml/2009/9/main" objectType="CheckBox" fmlaLink="$E$63" lockText="1" noThreeD="1"/>
</file>

<file path=xl/ctrlProps/ctrlProp1236.xml><?xml version="1.0" encoding="utf-8"?>
<formControlPr xmlns="http://schemas.microsoft.com/office/spreadsheetml/2009/9/main" objectType="CheckBox" fmlaLink="$E$64" lockText="1" noThreeD="1"/>
</file>

<file path=xl/ctrlProps/ctrlProp1237.xml><?xml version="1.0" encoding="utf-8"?>
<formControlPr xmlns="http://schemas.microsoft.com/office/spreadsheetml/2009/9/main" objectType="CheckBox" fmlaLink="$E$65" lockText="1" noThreeD="1"/>
</file>

<file path=xl/ctrlProps/ctrlProp1238.xml><?xml version="1.0" encoding="utf-8"?>
<formControlPr xmlns="http://schemas.microsoft.com/office/spreadsheetml/2009/9/main" objectType="CheckBox" fmlaLink="$E$66" lockText="1" noThreeD="1"/>
</file>

<file path=xl/ctrlProps/ctrlProp1239.xml><?xml version="1.0" encoding="utf-8"?>
<formControlPr xmlns="http://schemas.microsoft.com/office/spreadsheetml/2009/9/main" objectType="CheckBox" fmlaLink="$S$50" lockText="1" noThreeD="1"/>
</file>

<file path=xl/ctrlProps/ctrlProp124.xml><?xml version="1.0" encoding="utf-8"?>
<formControlPr xmlns="http://schemas.microsoft.com/office/spreadsheetml/2009/9/main" objectType="CheckBox" fmlaLink="$S$106" lockText="1" noThreeD="1"/>
</file>

<file path=xl/ctrlProps/ctrlProp1240.xml><?xml version="1.0" encoding="utf-8"?>
<formControlPr xmlns="http://schemas.microsoft.com/office/spreadsheetml/2009/9/main" objectType="CheckBox" fmlaLink="$S$51" lockText="1" noThreeD="1"/>
</file>

<file path=xl/ctrlProps/ctrlProp1241.xml><?xml version="1.0" encoding="utf-8"?>
<formControlPr xmlns="http://schemas.microsoft.com/office/spreadsheetml/2009/9/main" objectType="CheckBox" fmlaLink="$S$52" lockText="1" noThreeD="1"/>
</file>

<file path=xl/ctrlProps/ctrlProp1242.xml><?xml version="1.0" encoding="utf-8"?>
<formControlPr xmlns="http://schemas.microsoft.com/office/spreadsheetml/2009/9/main" objectType="CheckBox" fmlaLink="$S$53" lockText="1" noThreeD="1"/>
</file>

<file path=xl/ctrlProps/ctrlProp1243.xml><?xml version="1.0" encoding="utf-8"?>
<formControlPr xmlns="http://schemas.microsoft.com/office/spreadsheetml/2009/9/main" objectType="CheckBox" fmlaLink="$S$54" lockText="1" noThreeD="1"/>
</file>

<file path=xl/ctrlProps/ctrlProp1244.xml><?xml version="1.0" encoding="utf-8"?>
<formControlPr xmlns="http://schemas.microsoft.com/office/spreadsheetml/2009/9/main" objectType="CheckBox" fmlaLink="$S$55" lockText="1" noThreeD="1"/>
</file>

<file path=xl/ctrlProps/ctrlProp1245.xml><?xml version="1.0" encoding="utf-8"?>
<formControlPr xmlns="http://schemas.microsoft.com/office/spreadsheetml/2009/9/main" objectType="CheckBox" fmlaLink="$S$57" lockText="1" noThreeD="1"/>
</file>

<file path=xl/ctrlProps/ctrlProp1246.xml><?xml version="1.0" encoding="utf-8"?>
<formControlPr xmlns="http://schemas.microsoft.com/office/spreadsheetml/2009/9/main" objectType="CheckBox" fmlaLink="$S$58" lockText="1" noThreeD="1"/>
</file>

<file path=xl/ctrlProps/ctrlProp1247.xml><?xml version="1.0" encoding="utf-8"?>
<formControlPr xmlns="http://schemas.microsoft.com/office/spreadsheetml/2009/9/main" objectType="CheckBox" fmlaLink="$S$59" lockText="1" noThreeD="1"/>
</file>

<file path=xl/ctrlProps/ctrlProp1248.xml><?xml version="1.0" encoding="utf-8"?>
<formControlPr xmlns="http://schemas.microsoft.com/office/spreadsheetml/2009/9/main" objectType="CheckBox" fmlaLink="$S$60" lockText="1" noThreeD="1"/>
</file>

<file path=xl/ctrlProps/ctrlProp1249.xml><?xml version="1.0" encoding="utf-8"?>
<formControlPr xmlns="http://schemas.microsoft.com/office/spreadsheetml/2009/9/main" objectType="CheckBox" fmlaLink="$E$9" lockText="1" noThreeD="1"/>
</file>

<file path=xl/ctrlProps/ctrlProp125.xml><?xml version="1.0" encoding="utf-8"?>
<formControlPr xmlns="http://schemas.microsoft.com/office/spreadsheetml/2009/9/main" objectType="CheckBox" fmlaLink="$S$107" lockText="1" noThreeD="1"/>
</file>

<file path=xl/ctrlProps/ctrlProp1250.xml><?xml version="1.0" encoding="utf-8"?>
<formControlPr xmlns="http://schemas.microsoft.com/office/spreadsheetml/2009/9/main" objectType="CheckBox" fmlaLink="$E$10" lockText="1" noThreeD="1"/>
</file>

<file path=xl/ctrlProps/ctrlProp1251.xml><?xml version="1.0" encoding="utf-8"?>
<formControlPr xmlns="http://schemas.microsoft.com/office/spreadsheetml/2009/9/main" objectType="CheckBox" fmlaLink="$E$11" lockText="1" noThreeD="1"/>
</file>

<file path=xl/ctrlProps/ctrlProp1252.xml><?xml version="1.0" encoding="utf-8"?>
<formControlPr xmlns="http://schemas.microsoft.com/office/spreadsheetml/2009/9/main" objectType="CheckBox" fmlaLink="$E$12" lockText="1" noThreeD="1"/>
</file>

<file path=xl/ctrlProps/ctrlProp1253.xml><?xml version="1.0" encoding="utf-8"?>
<formControlPr xmlns="http://schemas.microsoft.com/office/spreadsheetml/2009/9/main" objectType="CheckBox" fmlaLink="$E$13" lockText="1" noThreeD="1"/>
</file>

<file path=xl/ctrlProps/ctrlProp1254.xml><?xml version="1.0" encoding="utf-8"?>
<formControlPr xmlns="http://schemas.microsoft.com/office/spreadsheetml/2009/9/main" objectType="CheckBox" fmlaLink="$E$14" lockText="1" noThreeD="1"/>
</file>

<file path=xl/ctrlProps/ctrlProp1255.xml><?xml version="1.0" encoding="utf-8"?>
<formControlPr xmlns="http://schemas.microsoft.com/office/spreadsheetml/2009/9/main" objectType="CheckBox" fmlaLink="$E$15" lockText="1" noThreeD="1"/>
</file>

<file path=xl/ctrlProps/ctrlProp1256.xml><?xml version="1.0" encoding="utf-8"?>
<formControlPr xmlns="http://schemas.microsoft.com/office/spreadsheetml/2009/9/main" objectType="CheckBox" fmlaLink="$E$16" lockText="1" noThreeD="1"/>
</file>

<file path=xl/ctrlProps/ctrlProp1257.xml><?xml version="1.0" encoding="utf-8"?>
<formControlPr xmlns="http://schemas.microsoft.com/office/spreadsheetml/2009/9/main" objectType="CheckBox" fmlaLink="$E$18" lockText="1" noThreeD="1"/>
</file>

<file path=xl/ctrlProps/ctrlProp1258.xml><?xml version="1.0" encoding="utf-8"?>
<formControlPr xmlns="http://schemas.microsoft.com/office/spreadsheetml/2009/9/main" objectType="CheckBox" fmlaLink="$E$20" lockText="1" noThreeD="1"/>
</file>

<file path=xl/ctrlProps/ctrlProp1259.xml><?xml version="1.0" encoding="utf-8"?>
<formControlPr xmlns="http://schemas.microsoft.com/office/spreadsheetml/2009/9/main" objectType="CheckBox" fmlaLink="$E$21" lockText="1" noThreeD="1"/>
</file>

<file path=xl/ctrlProps/ctrlProp126.xml><?xml version="1.0" encoding="utf-8"?>
<formControlPr xmlns="http://schemas.microsoft.com/office/spreadsheetml/2009/9/main" objectType="CheckBox" fmlaLink="$S$108" lockText="1" noThreeD="1"/>
</file>

<file path=xl/ctrlProps/ctrlProp1260.xml><?xml version="1.0" encoding="utf-8"?>
<formControlPr xmlns="http://schemas.microsoft.com/office/spreadsheetml/2009/9/main" objectType="CheckBox" fmlaLink="$E$22" lockText="1" noThreeD="1"/>
</file>

<file path=xl/ctrlProps/ctrlProp1261.xml><?xml version="1.0" encoding="utf-8"?>
<formControlPr xmlns="http://schemas.microsoft.com/office/spreadsheetml/2009/9/main" objectType="CheckBox" fmlaLink="$E$23" lockText="1" noThreeD="1"/>
</file>

<file path=xl/ctrlProps/ctrlProp1262.xml><?xml version="1.0" encoding="utf-8"?>
<formControlPr xmlns="http://schemas.microsoft.com/office/spreadsheetml/2009/9/main" objectType="CheckBox" fmlaLink="$E$24" lockText="1" noThreeD="1"/>
</file>

<file path=xl/ctrlProps/ctrlProp1263.xml><?xml version="1.0" encoding="utf-8"?>
<formControlPr xmlns="http://schemas.microsoft.com/office/spreadsheetml/2009/9/main" objectType="CheckBox" fmlaLink="$E$25" lockText="1" noThreeD="1"/>
</file>

<file path=xl/ctrlProps/ctrlProp1264.xml><?xml version="1.0" encoding="utf-8"?>
<formControlPr xmlns="http://schemas.microsoft.com/office/spreadsheetml/2009/9/main" objectType="CheckBox" fmlaLink="$S$9" lockText="1" noThreeD="1"/>
</file>

<file path=xl/ctrlProps/ctrlProp1265.xml><?xml version="1.0" encoding="utf-8"?>
<formControlPr xmlns="http://schemas.microsoft.com/office/spreadsheetml/2009/9/main" objectType="CheckBox" fmlaLink="$S$10" lockText="1" noThreeD="1"/>
</file>

<file path=xl/ctrlProps/ctrlProp1266.xml><?xml version="1.0" encoding="utf-8"?>
<formControlPr xmlns="http://schemas.microsoft.com/office/spreadsheetml/2009/9/main" objectType="CheckBox" fmlaLink="$S$11" lockText="1" noThreeD="1"/>
</file>

<file path=xl/ctrlProps/ctrlProp1267.xml><?xml version="1.0" encoding="utf-8"?>
<formControlPr xmlns="http://schemas.microsoft.com/office/spreadsheetml/2009/9/main" objectType="CheckBox" fmlaLink="$S$12" lockText="1" noThreeD="1"/>
</file>

<file path=xl/ctrlProps/ctrlProp1268.xml><?xml version="1.0" encoding="utf-8"?>
<formControlPr xmlns="http://schemas.microsoft.com/office/spreadsheetml/2009/9/main" objectType="CheckBox" fmlaLink="$S$13" lockText="1" noThreeD="1"/>
</file>

<file path=xl/ctrlProps/ctrlProp1269.xml><?xml version="1.0" encoding="utf-8"?>
<formControlPr xmlns="http://schemas.microsoft.com/office/spreadsheetml/2009/9/main" objectType="CheckBox" fmlaLink="$S$14" lockText="1" noThreeD="1"/>
</file>

<file path=xl/ctrlProps/ctrlProp127.xml><?xml version="1.0" encoding="utf-8"?>
<formControlPr xmlns="http://schemas.microsoft.com/office/spreadsheetml/2009/9/main" objectType="CheckBox" fmlaLink="$S$110" lockText="1" noThreeD="1"/>
</file>

<file path=xl/ctrlProps/ctrlProp1270.xml><?xml version="1.0" encoding="utf-8"?>
<formControlPr xmlns="http://schemas.microsoft.com/office/spreadsheetml/2009/9/main" objectType="CheckBox" fmlaLink="$S$16" lockText="1" noThreeD="1"/>
</file>

<file path=xl/ctrlProps/ctrlProp1271.xml><?xml version="1.0" encoding="utf-8"?>
<formControlPr xmlns="http://schemas.microsoft.com/office/spreadsheetml/2009/9/main" objectType="CheckBox" fmlaLink="$S$17" lockText="1" noThreeD="1"/>
</file>

<file path=xl/ctrlProps/ctrlProp1272.xml><?xml version="1.0" encoding="utf-8"?>
<formControlPr xmlns="http://schemas.microsoft.com/office/spreadsheetml/2009/9/main" objectType="CheckBox" fmlaLink="$S$18" lockText="1" noThreeD="1"/>
</file>

<file path=xl/ctrlProps/ctrlProp1273.xml><?xml version="1.0" encoding="utf-8"?>
<formControlPr xmlns="http://schemas.microsoft.com/office/spreadsheetml/2009/9/main" objectType="CheckBox" fmlaLink="$S$19" lockText="1" noThreeD="1"/>
</file>

<file path=xl/ctrlProps/ctrlProp1274.xml><?xml version="1.0" encoding="utf-8"?>
<formControlPr xmlns="http://schemas.microsoft.com/office/spreadsheetml/2009/9/main" objectType="CheckBox" fmlaLink="$E$17" lockText="1" noThreeD="1"/>
</file>

<file path=xl/ctrlProps/ctrlProp1275.xml><?xml version="1.0" encoding="utf-8"?>
<formControlPr xmlns="http://schemas.microsoft.com/office/spreadsheetml/2009/9/main" objectType="CheckBox" fmlaLink="$E$26" lockText="1" noThreeD="1"/>
</file>

<file path=xl/ctrlProps/ctrlProp1276.xml><?xml version="1.0" encoding="utf-8"?>
<formControlPr xmlns="http://schemas.microsoft.com/office/spreadsheetml/2009/9/main" objectType="CheckBox" fmlaLink="$E$27" lockText="1" noThreeD="1"/>
</file>

<file path=xl/ctrlProps/ctrlProp1277.xml><?xml version="1.0" encoding="utf-8"?>
<formControlPr xmlns="http://schemas.microsoft.com/office/spreadsheetml/2009/9/main" objectType="CheckBox" fmlaLink="$S$20" lockText="1" noThreeD="1"/>
</file>

<file path=xl/ctrlProps/ctrlProp1278.xml><?xml version="1.0" encoding="utf-8"?>
<formControlPr xmlns="http://schemas.microsoft.com/office/spreadsheetml/2009/9/main" objectType="CheckBox" fmlaLink="$S$21" lockText="1" noThreeD="1"/>
</file>

<file path=xl/ctrlProps/ctrlProp1279.xml><?xml version="1.0" encoding="utf-8"?>
<formControlPr xmlns="http://schemas.microsoft.com/office/spreadsheetml/2009/9/main" objectType="CheckBox" fmlaLink="$S$22" lockText="1" noThreeD="1"/>
</file>

<file path=xl/ctrlProps/ctrlProp128.xml><?xml version="1.0" encoding="utf-8"?>
<formControlPr xmlns="http://schemas.microsoft.com/office/spreadsheetml/2009/9/main" objectType="CheckBox" fmlaLink="$S$109" lockText="1" noThreeD="1"/>
</file>

<file path=xl/ctrlProps/ctrlProp1280.xml><?xml version="1.0" encoding="utf-8"?>
<formControlPr xmlns="http://schemas.microsoft.com/office/spreadsheetml/2009/9/main" objectType="CheckBox" fmlaLink="$S$23" lockText="1" noThreeD="1"/>
</file>

<file path=xl/ctrlProps/ctrlProp1281.xml><?xml version="1.0" encoding="utf-8"?>
<formControlPr xmlns="http://schemas.microsoft.com/office/spreadsheetml/2009/9/main" objectType="CheckBox" fmlaLink="$S$24" lockText="1" noThreeD="1"/>
</file>

<file path=xl/ctrlProps/ctrlProp1282.xml><?xml version="1.0" encoding="utf-8"?>
<formControlPr xmlns="http://schemas.microsoft.com/office/spreadsheetml/2009/9/main" objectType="CheckBox" fmlaLink="$S$25" lockText="1" noThreeD="1"/>
</file>

<file path=xl/ctrlProps/ctrlProp1283.xml><?xml version="1.0" encoding="utf-8"?>
<formControlPr xmlns="http://schemas.microsoft.com/office/spreadsheetml/2009/9/main" objectType="CheckBox" fmlaLink="$S$27" lockText="1" noThreeD="1"/>
</file>

<file path=xl/ctrlProps/ctrlProp1284.xml><?xml version="1.0" encoding="utf-8"?>
<formControlPr xmlns="http://schemas.microsoft.com/office/spreadsheetml/2009/9/main" objectType="CheckBox" fmlaLink="$S$28" lockText="1" noThreeD="1"/>
</file>

<file path=xl/ctrlProps/ctrlProp1285.xml><?xml version="1.0" encoding="utf-8"?>
<formControlPr xmlns="http://schemas.microsoft.com/office/spreadsheetml/2009/9/main" objectType="CheckBox" fmlaLink="$S$29" lockText="1" noThreeD="1"/>
</file>

<file path=xl/ctrlProps/ctrlProp1286.xml><?xml version="1.0" encoding="utf-8"?>
<formControlPr xmlns="http://schemas.microsoft.com/office/spreadsheetml/2009/9/main" objectType="CheckBox" fmlaLink="$S$30" lockText="1" noThreeD="1"/>
</file>

<file path=xl/ctrlProps/ctrlProp1287.xml><?xml version="1.0" encoding="utf-8"?>
<formControlPr xmlns="http://schemas.microsoft.com/office/spreadsheetml/2009/9/main" objectType="CheckBox" fmlaLink="$E$91" lockText="1" noThreeD="1"/>
</file>

<file path=xl/ctrlProps/ctrlProp1288.xml><?xml version="1.0" encoding="utf-8"?>
<formControlPr xmlns="http://schemas.microsoft.com/office/spreadsheetml/2009/9/main" objectType="CheckBox" fmlaLink="$E$92" lockText="1" noThreeD="1"/>
</file>

<file path=xl/ctrlProps/ctrlProp1289.xml><?xml version="1.0" encoding="utf-8"?>
<formControlPr xmlns="http://schemas.microsoft.com/office/spreadsheetml/2009/9/main" objectType="CheckBox" fmlaLink="$E$93" lockText="1" noThreeD="1"/>
</file>

<file path=xl/ctrlProps/ctrlProp129.xml><?xml version="1.0" encoding="utf-8"?>
<formControlPr xmlns="http://schemas.microsoft.com/office/spreadsheetml/2009/9/main" objectType="CheckBox" fmlaLink="$S$111" lockText="1" noThreeD="1"/>
</file>

<file path=xl/ctrlProps/ctrlProp1290.xml><?xml version="1.0" encoding="utf-8"?>
<formControlPr xmlns="http://schemas.microsoft.com/office/spreadsheetml/2009/9/main" objectType="CheckBox" fmlaLink="$E$94" lockText="1" noThreeD="1"/>
</file>

<file path=xl/ctrlProps/ctrlProp1291.xml><?xml version="1.0" encoding="utf-8"?>
<formControlPr xmlns="http://schemas.microsoft.com/office/spreadsheetml/2009/9/main" objectType="CheckBox" fmlaLink="$E$95" lockText="1" noThreeD="1"/>
</file>

<file path=xl/ctrlProps/ctrlProp1292.xml><?xml version="1.0" encoding="utf-8"?>
<formControlPr xmlns="http://schemas.microsoft.com/office/spreadsheetml/2009/9/main" objectType="CheckBox" fmlaLink="$E$96" lockText="1" noThreeD="1"/>
</file>

<file path=xl/ctrlProps/ctrlProp1293.xml><?xml version="1.0" encoding="utf-8"?>
<formControlPr xmlns="http://schemas.microsoft.com/office/spreadsheetml/2009/9/main" objectType="CheckBox" fmlaLink="$E$97" lockText="1" noThreeD="1"/>
</file>

<file path=xl/ctrlProps/ctrlProp1294.xml><?xml version="1.0" encoding="utf-8"?>
<formControlPr xmlns="http://schemas.microsoft.com/office/spreadsheetml/2009/9/main" objectType="CheckBox" fmlaLink="$E$98" lockText="1" noThreeD="1"/>
</file>

<file path=xl/ctrlProps/ctrlProp1295.xml><?xml version="1.0" encoding="utf-8"?>
<formControlPr xmlns="http://schemas.microsoft.com/office/spreadsheetml/2009/9/main" objectType="CheckBox" fmlaLink="$E$100" lockText="1" noThreeD="1"/>
</file>

<file path=xl/ctrlProps/ctrlProp1296.xml><?xml version="1.0" encoding="utf-8"?>
<formControlPr xmlns="http://schemas.microsoft.com/office/spreadsheetml/2009/9/main" objectType="CheckBox" fmlaLink="$S$91" lockText="1" noThreeD="1"/>
</file>

<file path=xl/ctrlProps/ctrlProp1297.xml><?xml version="1.0" encoding="utf-8"?>
<formControlPr xmlns="http://schemas.microsoft.com/office/spreadsheetml/2009/9/main" objectType="CheckBox" fmlaLink="$S$92" lockText="1" noThreeD="1"/>
</file>

<file path=xl/ctrlProps/ctrlProp1298.xml><?xml version="1.0" encoding="utf-8"?>
<formControlPr xmlns="http://schemas.microsoft.com/office/spreadsheetml/2009/9/main" objectType="CheckBox" fmlaLink="$S$93" lockText="1" noThreeD="1"/>
</file>

<file path=xl/ctrlProps/ctrlProp1299.xml><?xml version="1.0" encoding="utf-8"?>
<formControlPr xmlns="http://schemas.microsoft.com/office/spreadsheetml/2009/9/main" objectType="CheckBox" fmlaLink="$S$94" lockText="1" noThreeD="1"/>
</file>

<file path=xl/ctrlProps/ctrlProp13.xml><?xml version="1.0" encoding="utf-8"?>
<formControlPr xmlns="http://schemas.microsoft.com/office/spreadsheetml/2009/9/main" objectType="CheckBox" fmlaLink="K14" lockText="1" noThreeD="1"/>
</file>

<file path=xl/ctrlProps/ctrlProp130.xml><?xml version="1.0" encoding="utf-8"?>
<formControlPr xmlns="http://schemas.microsoft.com/office/spreadsheetml/2009/9/main" objectType="CheckBox" fmlaLink="$S$112" lockText="1" noThreeD="1"/>
</file>

<file path=xl/ctrlProps/ctrlProp1300.xml><?xml version="1.0" encoding="utf-8"?>
<formControlPr xmlns="http://schemas.microsoft.com/office/spreadsheetml/2009/9/main" objectType="CheckBox" fmlaLink="$S$95" lockText="1" noThreeD="1"/>
</file>

<file path=xl/ctrlProps/ctrlProp1301.xml><?xml version="1.0" encoding="utf-8"?>
<formControlPr xmlns="http://schemas.microsoft.com/office/spreadsheetml/2009/9/main" objectType="CheckBox" fmlaLink="$S$96" lockText="1" noThreeD="1"/>
</file>

<file path=xl/ctrlProps/ctrlProp1302.xml><?xml version="1.0" encoding="utf-8"?>
<formControlPr xmlns="http://schemas.microsoft.com/office/spreadsheetml/2009/9/main" objectType="CheckBox" fmlaLink="$S$98" lockText="1" noThreeD="1"/>
</file>

<file path=xl/ctrlProps/ctrlProp1303.xml><?xml version="1.0" encoding="utf-8"?>
<formControlPr xmlns="http://schemas.microsoft.com/office/spreadsheetml/2009/9/main" objectType="CheckBox" fmlaLink="$S$99" lockText="1" noThreeD="1"/>
</file>

<file path=xl/ctrlProps/ctrlProp1304.xml><?xml version="1.0" encoding="utf-8"?>
<formControlPr xmlns="http://schemas.microsoft.com/office/spreadsheetml/2009/9/main" objectType="CheckBox" fmlaLink="$S$100" lockText="1" noThreeD="1"/>
</file>

<file path=xl/ctrlProps/ctrlProp1305.xml><?xml version="1.0" encoding="utf-8"?>
<formControlPr xmlns="http://schemas.microsoft.com/office/spreadsheetml/2009/9/main" objectType="CheckBox" fmlaLink="$E$99" lockText="1" noThreeD="1"/>
</file>

<file path=xl/ctrlProps/ctrlProp1306.xml><?xml version="1.0" encoding="utf-8"?>
<formControlPr xmlns="http://schemas.microsoft.com/office/spreadsheetml/2009/9/main" objectType="CheckBox" fmlaLink="$S$97" lockText="1" noThreeD="1"/>
</file>

<file path=xl/ctrlProps/ctrlProp1307.xml><?xml version="1.0" encoding="utf-8"?>
<formControlPr xmlns="http://schemas.microsoft.com/office/spreadsheetml/2009/9/main" objectType="CheckBox" fmlaLink="$E$101" lockText="1" noThreeD="1"/>
</file>

<file path=xl/ctrlProps/ctrlProp1308.xml><?xml version="1.0" encoding="utf-8"?>
<formControlPr xmlns="http://schemas.microsoft.com/office/spreadsheetml/2009/9/main" objectType="CheckBox" fmlaLink="$E$102" lockText="1" noThreeD="1"/>
</file>

<file path=xl/ctrlProps/ctrlProp1309.xml><?xml version="1.0" encoding="utf-8"?>
<formControlPr xmlns="http://schemas.microsoft.com/office/spreadsheetml/2009/9/main" objectType="CheckBox" fmlaLink="$E$103" lockText="1" noThreeD="1"/>
</file>

<file path=xl/ctrlProps/ctrlProp131.xml><?xml version="1.0" encoding="utf-8"?>
<formControlPr xmlns="http://schemas.microsoft.com/office/spreadsheetml/2009/9/main" objectType="CheckBox" fmlaLink="$E$133" lockText="1" noThreeD="1"/>
</file>

<file path=xl/ctrlProps/ctrlProp1310.xml><?xml version="1.0" encoding="utf-8"?>
<formControlPr xmlns="http://schemas.microsoft.com/office/spreadsheetml/2009/9/main" objectType="CheckBox" fmlaLink="$E$104" lockText="1" noThreeD="1"/>
</file>

<file path=xl/ctrlProps/ctrlProp1311.xml><?xml version="1.0" encoding="utf-8"?>
<formControlPr xmlns="http://schemas.microsoft.com/office/spreadsheetml/2009/9/main" objectType="CheckBox" fmlaLink="$E$105" lockText="1" noThreeD="1"/>
</file>

<file path=xl/ctrlProps/ctrlProp1312.xml><?xml version="1.0" encoding="utf-8"?>
<formControlPr xmlns="http://schemas.microsoft.com/office/spreadsheetml/2009/9/main" objectType="CheckBox" fmlaLink="$E$106" lockText="1" noThreeD="1"/>
</file>

<file path=xl/ctrlProps/ctrlProp1313.xml><?xml version="1.0" encoding="utf-8"?>
<formControlPr xmlns="http://schemas.microsoft.com/office/spreadsheetml/2009/9/main" objectType="CheckBox" fmlaLink="$E$107" lockText="1" noThreeD="1"/>
</file>

<file path=xl/ctrlProps/ctrlProp1314.xml><?xml version="1.0" encoding="utf-8"?>
<formControlPr xmlns="http://schemas.microsoft.com/office/spreadsheetml/2009/9/main" objectType="CheckBox" fmlaLink="$E$108" lockText="1" noThreeD="1"/>
</file>

<file path=xl/ctrlProps/ctrlProp1315.xml><?xml version="1.0" encoding="utf-8"?>
<formControlPr xmlns="http://schemas.microsoft.com/office/spreadsheetml/2009/9/main" objectType="CheckBox" fmlaLink="$E$110" lockText="1" noThreeD="1"/>
</file>

<file path=xl/ctrlProps/ctrlProp1316.xml><?xml version="1.0" encoding="utf-8"?>
<formControlPr xmlns="http://schemas.microsoft.com/office/spreadsheetml/2009/9/main" objectType="CheckBox" fmlaLink="$E$109" lockText="1" noThreeD="1"/>
</file>

<file path=xl/ctrlProps/ctrlProp1317.xml><?xml version="1.0" encoding="utf-8"?>
<formControlPr xmlns="http://schemas.microsoft.com/office/spreadsheetml/2009/9/main" objectType="CheckBox" fmlaLink="$E$111" lockText="1" noThreeD="1"/>
</file>

<file path=xl/ctrlProps/ctrlProp1318.xml><?xml version="1.0" encoding="utf-8"?>
<formControlPr xmlns="http://schemas.microsoft.com/office/spreadsheetml/2009/9/main" objectType="CheckBox" fmlaLink="$E$112" lockText="1" noThreeD="1"/>
</file>

<file path=xl/ctrlProps/ctrlProp1319.xml><?xml version="1.0" encoding="utf-8"?>
<formControlPr xmlns="http://schemas.microsoft.com/office/spreadsheetml/2009/9/main" objectType="CheckBox" fmlaLink="$E$113" lockText="1" noThreeD="1"/>
</file>

<file path=xl/ctrlProps/ctrlProp132.xml><?xml version="1.0" encoding="utf-8"?>
<formControlPr xmlns="http://schemas.microsoft.com/office/spreadsheetml/2009/9/main" objectType="CheckBox" fmlaLink="$E$134" lockText="1" noThreeD="1"/>
</file>

<file path=xl/ctrlProps/ctrlProp1320.xml><?xml version="1.0" encoding="utf-8"?>
<formControlPr xmlns="http://schemas.microsoft.com/office/spreadsheetml/2009/9/main" objectType="CheckBox" fmlaLink="$E$114" lockText="1" noThreeD="1"/>
</file>

<file path=xl/ctrlProps/ctrlProp1321.xml><?xml version="1.0" encoding="utf-8"?>
<formControlPr xmlns="http://schemas.microsoft.com/office/spreadsheetml/2009/9/main" objectType="CheckBox" fmlaLink="$E$115" lockText="1" noThreeD="1"/>
</file>

<file path=xl/ctrlProps/ctrlProp1322.xml><?xml version="1.0" encoding="utf-8"?>
<formControlPr xmlns="http://schemas.microsoft.com/office/spreadsheetml/2009/9/main" objectType="CheckBox" fmlaLink="$E$116" lockText="1" noThreeD="1"/>
</file>

<file path=xl/ctrlProps/ctrlProp1323.xml><?xml version="1.0" encoding="utf-8"?>
<formControlPr xmlns="http://schemas.microsoft.com/office/spreadsheetml/2009/9/main" objectType="CheckBox" fmlaLink="$E$117" lockText="1" noThreeD="1"/>
</file>

<file path=xl/ctrlProps/ctrlProp1324.xml><?xml version="1.0" encoding="utf-8"?>
<formControlPr xmlns="http://schemas.microsoft.com/office/spreadsheetml/2009/9/main" objectType="CheckBox" fmlaLink="$E$118" lockText="1" noThreeD="1"/>
</file>

<file path=xl/ctrlProps/ctrlProp1325.xml><?xml version="1.0" encoding="utf-8"?>
<formControlPr xmlns="http://schemas.microsoft.com/office/spreadsheetml/2009/9/main" objectType="CheckBox" fmlaLink="$S$101" lockText="1" noThreeD="1"/>
</file>

<file path=xl/ctrlProps/ctrlProp1326.xml><?xml version="1.0" encoding="utf-8"?>
<formControlPr xmlns="http://schemas.microsoft.com/office/spreadsheetml/2009/9/main" objectType="CheckBox" fmlaLink="$S$102" lockText="1" noThreeD="1"/>
</file>

<file path=xl/ctrlProps/ctrlProp1327.xml><?xml version="1.0" encoding="utf-8"?>
<formControlPr xmlns="http://schemas.microsoft.com/office/spreadsheetml/2009/9/main" objectType="CheckBox" fmlaLink="$S$103" lockText="1" noThreeD="1"/>
</file>

<file path=xl/ctrlProps/ctrlProp1328.xml><?xml version="1.0" encoding="utf-8"?>
<formControlPr xmlns="http://schemas.microsoft.com/office/spreadsheetml/2009/9/main" objectType="CheckBox" fmlaLink="$S$104" lockText="1" noThreeD="1"/>
</file>

<file path=xl/ctrlProps/ctrlProp1329.xml><?xml version="1.0" encoding="utf-8"?>
<formControlPr xmlns="http://schemas.microsoft.com/office/spreadsheetml/2009/9/main" objectType="CheckBox" fmlaLink="$S$105" lockText="1" noThreeD="1"/>
</file>

<file path=xl/ctrlProps/ctrlProp133.xml><?xml version="1.0" encoding="utf-8"?>
<formControlPr xmlns="http://schemas.microsoft.com/office/spreadsheetml/2009/9/main" objectType="CheckBox" fmlaLink="$E$135" lockText="1" noThreeD="1"/>
</file>

<file path=xl/ctrlProps/ctrlProp1330.xml><?xml version="1.0" encoding="utf-8"?>
<formControlPr xmlns="http://schemas.microsoft.com/office/spreadsheetml/2009/9/main" objectType="CheckBox" fmlaLink="$S$106" lockText="1" noThreeD="1"/>
</file>

<file path=xl/ctrlProps/ctrlProp1331.xml><?xml version="1.0" encoding="utf-8"?>
<formControlPr xmlns="http://schemas.microsoft.com/office/spreadsheetml/2009/9/main" objectType="CheckBox" fmlaLink="$S$107" lockText="1" noThreeD="1"/>
</file>

<file path=xl/ctrlProps/ctrlProp1332.xml><?xml version="1.0" encoding="utf-8"?>
<formControlPr xmlns="http://schemas.microsoft.com/office/spreadsheetml/2009/9/main" objectType="CheckBox" fmlaLink="$S$108" lockText="1" noThreeD="1"/>
</file>

<file path=xl/ctrlProps/ctrlProp1333.xml><?xml version="1.0" encoding="utf-8"?>
<formControlPr xmlns="http://schemas.microsoft.com/office/spreadsheetml/2009/9/main" objectType="CheckBox" fmlaLink="$S$110" lockText="1" noThreeD="1"/>
</file>

<file path=xl/ctrlProps/ctrlProp1334.xml><?xml version="1.0" encoding="utf-8"?>
<formControlPr xmlns="http://schemas.microsoft.com/office/spreadsheetml/2009/9/main" objectType="CheckBox" fmlaLink="$S$109" lockText="1" noThreeD="1"/>
</file>

<file path=xl/ctrlProps/ctrlProp1335.xml><?xml version="1.0" encoding="utf-8"?>
<formControlPr xmlns="http://schemas.microsoft.com/office/spreadsheetml/2009/9/main" objectType="CheckBox" fmlaLink="$S$111" lockText="1" noThreeD="1"/>
</file>

<file path=xl/ctrlProps/ctrlProp1336.xml><?xml version="1.0" encoding="utf-8"?>
<formControlPr xmlns="http://schemas.microsoft.com/office/spreadsheetml/2009/9/main" objectType="CheckBox" fmlaLink="$S$112" lockText="1" noThreeD="1"/>
</file>

<file path=xl/ctrlProps/ctrlProp1337.xml><?xml version="1.0" encoding="utf-8"?>
<formControlPr xmlns="http://schemas.microsoft.com/office/spreadsheetml/2009/9/main" objectType="CheckBox" fmlaLink="$E$133" lockText="1" noThreeD="1"/>
</file>

<file path=xl/ctrlProps/ctrlProp1338.xml><?xml version="1.0" encoding="utf-8"?>
<formControlPr xmlns="http://schemas.microsoft.com/office/spreadsheetml/2009/9/main" objectType="CheckBox" fmlaLink="$E$134" lockText="1" noThreeD="1"/>
</file>

<file path=xl/ctrlProps/ctrlProp1339.xml><?xml version="1.0" encoding="utf-8"?>
<formControlPr xmlns="http://schemas.microsoft.com/office/spreadsheetml/2009/9/main" objectType="CheckBox" fmlaLink="$E$135" lockText="1" noThreeD="1"/>
</file>

<file path=xl/ctrlProps/ctrlProp134.xml><?xml version="1.0" encoding="utf-8"?>
<formControlPr xmlns="http://schemas.microsoft.com/office/spreadsheetml/2009/9/main" objectType="CheckBox" fmlaLink="$E$136" lockText="1" noThreeD="1"/>
</file>

<file path=xl/ctrlProps/ctrlProp1340.xml><?xml version="1.0" encoding="utf-8"?>
<formControlPr xmlns="http://schemas.microsoft.com/office/spreadsheetml/2009/9/main" objectType="CheckBox" fmlaLink="$E$136" lockText="1" noThreeD="1"/>
</file>

<file path=xl/ctrlProps/ctrlProp1341.xml><?xml version="1.0" encoding="utf-8"?>
<formControlPr xmlns="http://schemas.microsoft.com/office/spreadsheetml/2009/9/main" objectType="CheckBox" fmlaLink="$E$137" lockText="1" noThreeD="1"/>
</file>

<file path=xl/ctrlProps/ctrlProp1342.xml><?xml version="1.0" encoding="utf-8"?>
<formControlPr xmlns="http://schemas.microsoft.com/office/spreadsheetml/2009/9/main" objectType="CheckBox" fmlaLink="$E$138" lockText="1" noThreeD="1"/>
</file>

<file path=xl/ctrlProps/ctrlProp1343.xml><?xml version="1.0" encoding="utf-8"?>
<formControlPr xmlns="http://schemas.microsoft.com/office/spreadsheetml/2009/9/main" objectType="CheckBox" fmlaLink="$E$139" lockText="1" noThreeD="1"/>
</file>

<file path=xl/ctrlProps/ctrlProp1344.xml><?xml version="1.0" encoding="utf-8"?>
<formControlPr xmlns="http://schemas.microsoft.com/office/spreadsheetml/2009/9/main" objectType="CheckBox" fmlaLink="$E$140" lockText="1" noThreeD="1"/>
</file>

<file path=xl/ctrlProps/ctrlProp1345.xml><?xml version="1.0" encoding="utf-8"?>
<formControlPr xmlns="http://schemas.microsoft.com/office/spreadsheetml/2009/9/main" objectType="CheckBox" fmlaLink="$E$142" lockText="1" noThreeD="1"/>
</file>

<file path=xl/ctrlProps/ctrlProp1346.xml><?xml version="1.0" encoding="utf-8"?>
<formControlPr xmlns="http://schemas.microsoft.com/office/spreadsheetml/2009/9/main" objectType="CheckBox" fmlaLink="$S$133" lockText="1" noThreeD="1"/>
</file>

<file path=xl/ctrlProps/ctrlProp1347.xml><?xml version="1.0" encoding="utf-8"?>
<formControlPr xmlns="http://schemas.microsoft.com/office/spreadsheetml/2009/9/main" objectType="CheckBox" fmlaLink="$S$134" lockText="1" noThreeD="1"/>
</file>

<file path=xl/ctrlProps/ctrlProp1348.xml><?xml version="1.0" encoding="utf-8"?>
<formControlPr xmlns="http://schemas.microsoft.com/office/spreadsheetml/2009/9/main" objectType="CheckBox" fmlaLink="$S$135" lockText="1" noThreeD="1"/>
</file>

<file path=xl/ctrlProps/ctrlProp1349.xml><?xml version="1.0" encoding="utf-8"?>
<formControlPr xmlns="http://schemas.microsoft.com/office/spreadsheetml/2009/9/main" objectType="CheckBox" fmlaLink="$S$136" lockText="1" noThreeD="1"/>
</file>

<file path=xl/ctrlProps/ctrlProp135.xml><?xml version="1.0" encoding="utf-8"?>
<formControlPr xmlns="http://schemas.microsoft.com/office/spreadsheetml/2009/9/main" objectType="CheckBox" fmlaLink="$E$137" lockText="1" noThreeD="1"/>
</file>

<file path=xl/ctrlProps/ctrlProp1350.xml><?xml version="1.0" encoding="utf-8"?>
<formControlPr xmlns="http://schemas.microsoft.com/office/spreadsheetml/2009/9/main" objectType="CheckBox" fmlaLink="$S$137" lockText="1" noThreeD="1"/>
</file>

<file path=xl/ctrlProps/ctrlProp1351.xml><?xml version="1.0" encoding="utf-8"?>
<formControlPr xmlns="http://schemas.microsoft.com/office/spreadsheetml/2009/9/main" objectType="CheckBox" fmlaLink="$S$138" lockText="1" noThreeD="1"/>
</file>

<file path=xl/ctrlProps/ctrlProp1352.xml><?xml version="1.0" encoding="utf-8"?>
<formControlPr xmlns="http://schemas.microsoft.com/office/spreadsheetml/2009/9/main" objectType="CheckBox" fmlaLink="$S$140" lockText="1" noThreeD="1"/>
</file>

<file path=xl/ctrlProps/ctrlProp1353.xml><?xml version="1.0" encoding="utf-8"?>
<formControlPr xmlns="http://schemas.microsoft.com/office/spreadsheetml/2009/9/main" objectType="CheckBox" fmlaLink="$S$141" lockText="1" noThreeD="1"/>
</file>

<file path=xl/ctrlProps/ctrlProp1354.xml><?xml version="1.0" encoding="utf-8"?>
<formControlPr xmlns="http://schemas.microsoft.com/office/spreadsheetml/2009/9/main" objectType="CheckBox" fmlaLink="$S$142" lockText="1" noThreeD="1"/>
</file>

<file path=xl/ctrlProps/ctrlProp1355.xml><?xml version="1.0" encoding="utf-8"?>
<formControlPr xmlns="http://schemas.microsoft.com/office/spreadsheetml/2009/9/main" objectType="CheckBox" fmlaLink="$E$141" lockText="1" noThreeD="1"/>
</file>

<file path=xl/ctrlProps/ctrlProp1356.xml><?xml version="1.0" encoding="utf-8"?>
<formControlPr xmlns="http://schemas.microsoft.com/office/spreadsheetml/2009/9/main" objectType="CheckBox" fmlaLink="$S$139" lockText="1" noThreeD="1"/>
</file>

<file path=xl/ctrlProps/ctrlProp136.xml><?xml version="1.0" encoding="utf-8"?>
<formControlPr xmlns="http://schemas.microsoft.com/office/spreadsheetml/2009/9/main" objectType="CheckBox" fmlaLink="$E$138" lockText="1" noThreeD="1"/>
</file>

<file path=xl/ctrlProps/ctrlProp137.xml><?xml version="1.0" encoding="utf-8"?>
<formControlPr xmlns="http://schemas.microsoft.com/office/spreadsheetml/2009/9/main" objectType="CheckBox" fmlaLink="$E$139" lockText="1" noThreeD="1"/>
</file>

<file path=xl/ctrlProps/ctrlProp138.xml><?xml version="1.0" encoding="utf-8"?>
<formControlPr xmlns="http://schemas.microsoft.com/office/spreadsheetml/2009/9/main" objectType="CheckBox" fmlaLink="$E$140" lockText="1" noThreeD="1"/>
</file>

<file path=xl/ctrlProps/ctrlProp139.xml><?xml version="1.0" encoding="utf-8"?>
<formControlPr xmlns="http://schemas.microsoft.com/office/spreadsheetml/2009/9/main" objectType="CheckBox" fmlaLink="$E$142" lockText="1" noThreeD="1"/>
</file>

<file path=xl/ctrlProps/ctrlProp14.xml><?xml version="1.0" encoding="utf-8"?>
<formControlPr xmlns="http://schemas.microsoft.com/office/spreadsheetml/2009/9/main" objectType="CheckBox" fmlaLink="$AF$14" lockText="1" noThreeD="1"/>
</file>

<file path=xl/ctrlProps/ctrlProp140.xml><?xml version="1.0" encoding="utf-8"?>
<formControlPr xmlns="http://schemas.microsoft.com/office/spreadsheetml/2009/9/main" objectType="CheckBox" fmlaLink="$S$133" lockText="1" noThreeD="1"/>
</file>

<file path=xl/ctrlProps/ctrlProp141.xml><?xml version="1.0" encoding="utf-8"?>
<formControlPr xmlns="http://schemas.microsoft.com/office/spreadsheetml/2009/9/main" objectType="CheckBox" fmlaLink="$S$134" lockText="1" noThreeD="1"/>
</file>

<file path=xl/ctrlProps/ctrlProp142.xml><?xml version="1.0" encoding="utf-8"?>
<formControlPr xmlns="http://schemas.microsoft.com/office/spreadsheetml/2009/9/main" objectType="CheckBox" fmlaLink="$S$135" lockText="1" noThreeD="1"/>
</file>

<file path=xl/ctrlProps/ctrlProp143.xml><?xml version="1.0" encoding="utf-8"?>
<formControlPr xmlns="http://schemas.microsoft.com/office/spreadsheetml/2009/9/main" objectType="CheckBox" fmlaLink="$S$136" lockText="1" noThreeD="1"/>
</file>

<file path=xl/ctrlProps/ctrlProp144.xml><?xml version="1.0" encoding="utf-8"?>
<formControlPr xmlns="http://schemas.microsoft.com/office/spreadsheetml/2009/9/main" objectType="CheckBox" fmlaLink="$S$137" lockText="1" noThreeD="1"/>
</file>

<file path=xl/ctrlProps/ctrlProp145.xml><?xml version="1.0" encoding="utf-8"?>
<formControlPr xmlns="http://schemas.microsoft.com/office/spreadsheetml/2009/9/main" objectType="CheckBox" fmlaLink="$S$138" lockText="1" noThreeD="1"/>
</file>

<file path=xl/ctrlProps/ctrlProp146.xml><?xml version="1.0" encoding="utf-8"?>
<formControlPr xmlns="http://schemas.microsoft.com/office/spreadsheetml/2009/9/main" objectType="CheckBox" fmlaLink="$S$140" lockText="1" noThreeD="1"/>
</file>

<file path=xl/ctrlProps/ctrlProp147.xml><?xml version="1.0" encoding="utf-8"?>
<formControlPr xmlns="http://schemas.microsoft.com/office/spreadsheetml/2009/9/main" objectType="CheckBox" fmlaLink="$S$141" lockText="1" noThreeD="1"/>
</file>

<file path=xl/ctrlProps/ctrlProp148.xml><?xml version="1.0" encoding="utf-8"?>
<formControlPr xmlns="http://schemas.microsoft.com/office/spreadsheetml/2009/9/main" objectType="CheckBox" fmlaLink="$S$142" lockText="1" noThreeD="1"/>
</file>

<file path=xl/ctrlProps/ctrlProp149.xml><?xml version="1.0" encoding="utf-8"?>
<formControlPr xmlns="http://schemas.microsoft.com/office/spreadsheetml/2009/9/main" objectType="CheckBox" fmlaLink="$E$141" lockText="1" noThreeD="1"/>
</file>

<file path=xl/ctrlProps/ctrlProp15.xml><?xml version="1.0" encoding="utf-8"?>
<formControlPr xmlns="http://schemas.microsoft.com/office/spreadsheetml/2009/9/main" objectType="CheckBox" fmlaLink="K14" lockText="1" noThreeD="1"/>
</file>

<file path=xl/ctrlProps/ctrlProp150.xml><?xml version="1.0" encoding="utf-8"?>
<formControlPr xmlns="http://schemas.microsoft.com/office/spreadsheetml/2009/9/main" objectType="CheckBox" fmlaLink="$S$139" lockText="1" noThreeD="1"/>
</file>

<file path=xl/ctrlProps/ctrlProp151.xml><?xml version="1.0" encoding="utf-8"?>
<formControlPr xmlns="http://schemas.microsoft.com/office/spreadsheetml/2009/9/main" objectType="CheckBox" fmlaLink="$E$50" lockText="1" noThreeD="1"/>
</file>

<file path=xl/ctrlProps/ctrlProp152.xml><?xml version="1.0" encoding="utf-8"?>
<formControlPr xmlns="http://schemas.microsoft.com/office/spreadsheetml/2009/9/main" objectType="CheckBox" fmlaLink="$E$51" lockText="1" noThreeD="1"/>
</file>

<file path=xl/ctrlProps/ctrlProp153.xml><?xml version="1.0" encoding="utf-8"?>
<formControlPr xmlns="http://schemas.microsoft.com/office/spreadsheetml/2009/9/main" objectType="CheckBox" fmlaLink="$E$52" lockText="1" noThreeD="1"/>
</file>

<file path=xl/ctrlProps/ctrlProp154.xml><?xml version="1.0" encoding="utf-8"?>
<formControlPr xmlns="http://schemas.microsoft.com/office/spreadsheetml/2009/9/main" objectType="CheckBox" fmlaLink="$E$53" lockText="1" noThreeD="1"/>
</file>

<file path=xl/ctrlProps/ctrlProp155.xml><?xml version="1.0" encoding="utf-8"?>
<formControlPr xmlns="http://schemas.microsoft.com/office/spreadsheetml/2009/9/main" objectType="CheckBox" fmlaLink="$E$54" lockText="1" noThreeD="1"/>
</file>

<file path=xl/ctrlProps/ctrlProp156.xml><?xml version="1.0" encoding="utf-8"?>
<formControlPr xmlns="http://schemas.microsoft.com/office/spreadsheetml/2009/9/main" objectType="CheckBox" fmlaLink="$E$55" lockText="1" noThreeD="1"/>
</file>

<file path=xl/ctrlProps/ctrlProp157.xml><?xml version="1.0" encoding="utf-8"?>
<formControlPr xmlns="http://schemas.microsoft.com/office/spreadsheetml/2009/9/main" objectType="CheckBox" fmlaLink="$E$56" lockText="1" noThreeD="1"/>
</file>

<file path=xl/ctrlProps/ctrlProp158.xml><?xml version="1.0" encoding="utf-8"?>
<formControlPr xmlns="http://schemas.microsoft.com/office/spreadsheetml/2009/9/main" objectType="CheckBox" fmlaLink="$E$57" lockText="1" noThreeD="1"/>
</file>

<file path=xl/ctrlProps/ctrlProp159.xml><?xml version="1.0" encoding="utf-8"?>
<formControlPr xmlns="http://schemas.microsoft.com/office/spreadsheetml/2009/9/main" objectType="CheckBox" fmlaLink="$E$59" lockText="1" noThreeD="1"/>
</file>

<file path=xl/ctrlProps/ctrlProp16.xml><?xml version="1.0" encoding="utf-8"?>
<formControlPr xmlns="http://schemas.microsoft.com/office/spreadsheetml/2009/9/main" objectType="CheckBox" fmlaLink="$AI$14" lockText="1" noThreeD="1"/>
</file>

<file path=xl/ctrlProps/ctrlProp160.xml><?xml version="1.0" encoding="utf-8"?>
<formControlPr xmlns="http://schemas.microsoft.com/office/spreadsheetml/2009/9/main" objectType="CheckBox" fmlaLink="$E$60" lockText="1" noThreeD="1"/>
</file>

<file path=xl/ctrlProps/ctrlProp161.xml><?xml version="1.0" encoding="utf-8"?>
<formControlPr xmlns="http://schemas.microsoft.com/office/spreadsheetml/2009/9/main" objectType="CheckBox" fmlaLink="$E$61" lockText="1" noThreeD="1"/>
</file>

<file path=xl/ctrlProps/ctrlProp162.xml><?xml version="1.0" encoding="utf-8"?>
<formControlPr xmlns="http://schemas.microsoft.com/office/spreadsheetml/2009/9/main" objectType="CheckBox" fmlaLink="$E$62" lockText="1" noThreeD="1"/>
</file>

<file path=xl/ctrlProps/ctrlProp163.xml><?xml version="1.0" encoding="utf-8"?>
<formControlPr xmlns="http://schemas.microsoft.com/office/spreadsheetml/2009/9/main" objectType="CheckBox" fmlaLink="$E$63" lockText="1" noThreeD="1"/>
</file>

<file path=xl/ctrlProps/ctrlProp164.xml><?xml version="1.0" encoding="utf-8"?>
<formControlPr xmlns="http://schemas.microsoft.com/office/spreadsheetml/2009/9/main" objectType="CheckBox" fmlaLink="$E$64" lockText="1" noThreeD="1"/>
</file>

<file path=xl/ctrlProps/ctrlProp165.xml><?xml version="1.0" encoding="utf-8"?>
<formControlPr xmlns="http://schemas.microsoft.com/office/spreadsheetml/2009/9/main" objectType="CheckBox" fmlaLink="$E$65" lockText="1" noThreeD="1"/>
</file>

<file path=xl/ctrlProps/ctrlProp166.xml><?xml version="1.0" encoding="utf-8"?>
<formControlPr xmlns="http://schemas.microsoft.com/office/spreadsheetml/2009/9/main" objectType="CheckBox" fmlaLink="$E$66" lockText="1" noThreeD="1"/>
</file>

<file path=xl/ctrlProps/ctrlProp167.xml><?xml version="1.0" encoding="utf-8"?>
<formControlPr xmlns="http://schemas.microsoft.com/office/spreadsheetml/2009/9/main" objectType="CheckBox" fmlaLink="$S$50" lockText="1" noThreeD="1"/>
</file>

<file path=xl/ctrlProps/ctrlProp168.xml><?xml version="1.0" encoding="utf-8"?>
<formControlPr xmlns="http://schemas.microsoft.com/office/spreadsheetml/2009/9/main" objectType="CheckBox" fmlaLink="$S$51" lockText="1" noThreeD="1"/>
</file>

<file path=xl/ctrlProps/ctrlProp169.xml><?xml version="1.0" encoding="utf-8"?>
<formControlPr xmlns="http://schemas.microsoft.com/office/spreadsheetml/2009/9/main" objectType="CheckBox" fmlaLink="$S$52" lockText="1" noThreeD="1"/>
</file>

<file path=xl/ctrlProps/ctrlProp17.xml><?xml version="1.0" encoding="utf-8"?>
<formControlPr xmlns="http://schemas.microsoft.com/office/spreadsheetml/2009/9/main" objectType="CheckBox" fmlaLink="$E$50" lockText="1" noThreeD="1"/>
</file>

<file path=xl/ctrlProps/ctrlProp170.xml><?xml version="1.0" encoding="utf-8"?>
<formControlPr xmlns="http://schemas.microsoft.com/office/spreadsheetml/2009/9/main" objectType="CheckBox" fmlaLink="$S$53" lockText="1" noThreeD="1"/>
</file>

<file path=xl/ctrlProps/ctrlProp171.xml><?xml version="1.0" encoding="utf-8"?>
<formControlPr xmlns="http://schemas.microsoft.com/office/spreadsheetml/2009/9/main" objectType="CheckBox" fmlaLink="$S$54" lockText="1" noThreeD="1"/>
</file>

<file path=xl/ctrlProps/ctrlProp172.xml><?xml version="1.0" encoding="utf-8"?>
<formControlPr xmlns="http://schemas.microsoft.com/office/spreadsheetml/2009/9/main" objectType="CheckBox" fmlaLink="$S$55" lockText="1" noThreeD="1"/>
</file>

<file path=xl/ctrlProps/ctrlProp173.xml><?xml version="1.0" encoding="utf-8"?>
<formControlPr xmlns="http://schemas.microsoft.com/office/spreadsheetml/2009/9/main" objectType="CheckBox" fmlaLink="$S$57" lockText="1" noThreeD="1"/>
</file>

<file path=xl/ctrlProps/ctrlProp174.xml><?xml version="1.0" encoding="utf-8"?>
<formControlPr xmlns="http://schemas.microsoft.com/office/spreadsheetml/2009/9/main" objectType="CheckBox" fmlaLink="$S$58" lockText="1" noThreeD="1"/>
</file>

<file path=xl/ctrlProps/ctrlProp175.xml><?xml version="1.0" encoding="utf-8"?>
<formControlPr xmlns="http://schemas.microsoft.com/office/spreadsheetml/2009/9/main" objectType="CheckBox" fmlaLink="$S$59" lockText="1" noThreeD="1"/>
</file>

<file path=xl/ctrlProps/ctrlProp176.xml><?xml version="1.0" encoding="utf-8"?>
<formControlPr xmlns="http://schemas.microsoft.com/office/spreadsheetml/2009/9/main" objectType="CheckBox" fmlaLink="$S$60" lockText="1" noThreeD="1"/>
</file>

<file path=xl/ctrlProps/ctrlProp177.xml><?xml version="1.0" encoding="utf-8"?>
<formControlPr xmlns="http://schemas.microsoft.com/office/spreadsheetml/2009/9/main" objectType="CheckBox" fmlaLink="$E$9" lockText="1" noThreeD="1"/>
</file>

<file path=xl/ctrlProps/ctrlProp178.xml><?xml version="1.0" encoding="utf-8"?>
<formControlPr xmlns="http://schemas.microsoft.com/office/spreadsheetml/2009/9/main" objectType="CheckBox" fmlaLink="$E$10" lockText="1" noThreeD="1"/>
</file>

<file path=xl/ctrlProps/ctrlProp179.xml><?xml version="1.0" encoding="utf-8"?>
<formControlPr xmlns="http://schemas.microsoft.com/office/spreadsheetml/2009/9/main" objectType="CheckBox" fmlaLink="$E$11" lockText="1" noThreeD="1"/>
</file>

<file path=xl/ctrlProps/ctrlProp18.xml><?xml version="1.0" encoding="utf-8"?>
<formControlPr xmlns="http://schemas.microsoft.com/office/spreadsheetml/2009/9/main" objectType="CheckBox" fmlaLink="$E$51" lockText="1" noThreeD="1"/>
</file>

<file path=xl/ctrlProps/ctrlProp180.xml><?xml version="1.0" encoding="utf-8"?>
<formControlPr xmlns="http://schemas.microsoft.com/office/spreadsheetml/2009/9/main" objectType="CheckBox" fmlaLink="$E$12" lockText="1" noThreeD="1"/>
</file>

<file path=xl/ctrlProps/ctrlProp181.xml><?xml version="1.0" encoding="utf-8"?>
<formControlPr xmlns="http://schemas.microsoft.com/office/spreadsheetml/2009/9/main" objectType="CheckBox" fmlaLink="$E$13" lockText="1" noThreeD="1"/>
</file>

<file path=xl/ctrlProps/ctrlProp182.xml><?xml version="1.0" encoding="utf-8"?>
<formControlPr xmlns="http://schemas.microsoft.com/office/spreadsheetml/2009/9/main" objectType="CheckBox" fmlaLink="$E$14" lockText="1" noThreeD="1"/>
</file>

<file path=xl/ctrlProps/ctrlProp183.xml><?xml version="1.0" encoding="utf-8"?>
<formControlPr xmlns="http://schemas.microsoft.com/office/spreadsheetml/2009/9/main" objectType="CheckBox" fmlaLink="$E$15" lockText="1" noThreeD="1"/>
</file>

<file path=xl/ctrlProps/ctrlProp184.xml><?xml version="1.0" encoding="utf-8"?>
<formControlPr xmlns="http://schemas.microsoft.com/office/spreadsheetml/2009/9/main" objectType="CheckBox" fmlaLink="$E$16" lockText="1" noThreeD="1"/>
</file>

<file path=xl/ctrlProps/ctrlProp185.xml><?xml version="1.0" encoding="utf-8"?>
<formControlPr xmlns="http://schemas.microsoft.com/office/spreadsheetml/2009/9/main" objectType="CheckBox" fmlaLink="$E$18" lockText="1" noThreeD="1"/>
</file>

<file path=xl/ctrlProps/ctrlProp186.xml><?xml version="1.0" encoding="utf-8"?>
<formControlPr xmlns="http://schemas.microsoft.com/office/spreadsheetml/2009/9/main" objectType="CheckBox" fmlaLink="$E$20" lockText="1" noThreeD="1"/>
</file>

<file path=xl/ctrlProps/ctrlProp187.xml><?xml version="1.0" encoding="utf-8"?>
<formControlPr xmlns="http://schemas.microsoft.com/office/spreadsheetml/2009/9/main" objectType="CheckBox" fmlaLink="$E$21" lockText="1" noThreeD="1"/>
</file>

<file path=xl/ctrlProps/ctrlProp188.xml><?xml version="1.0" encoding="utf-8"?>
<formControlPr xmlns="http://schemas.microsoft.com/office/spreadsheetml/2009/9/main" objectType="CheckBox" fmlaLink="$E$22" lockText="1" noThreeD="1"/>
</file>

<file path=xl/ctrlProps/ctrlProp189.xml><?xml version="1.0" encoding="utf-8"?>
<formControlPr xmlns="http://schemas.microsoft.com/office/spreadsheetml/2009/9/main" objectType="CheckBox" fmlaLink="$E$23" lockText="1" noThreeD="1"/>
</file>

<file path=xl/ctrlProps/ctrlProp19.xml><?xml version="1.0" encoding="utf-8"?>
<formControlPr xmlns="http://schemas.microsoft.com/office/spreadsheetml/2009/9/main" objectType="CheckBox" fmlaLink="$E$52" lockText="1" noThreeD="1"/>
</file>

<file path=xl/ctrlProps/ctrlProp190.xml><?xml version="1.0" encoding="utf-8"?>
<formControlPr xmlns="http://schemas.microsoft.com/office/spreadsheetml/2009/9/main" objectType="CheckBox" fmlaLink="$E$24" lockText="1" noThreeD="1"/>
</file>

<file path=xl/ctrlProps/ctrlProp191.xml><?xml version="1.0" encoding="utf-8"?>
<formControlPr xmlns="http://schemas.microsoft.com/office/spreadsheetml/2009/9/main" objectType="CheckBox" fmlaLink="$E$25" lockText="1" noThreeD="1"/>
</file>

<file path=xl/ctrlProps/ctrlProp192.xml><?xml version="1.0" encoding="utf-8"?>
<formControlPr xmlns="http://schemas.microsoft.com/office/spreadsheetml/2009/9/main" objectType="CheckBox" fmlaLink="$S$9" lockText="1" noThreeD="1"/>
</file>

<file path=xl/ctrlProps/ctrlProp193.xml><?xml version="1.0" encoding="utf-8"?>
<formControlPr xmlns="http://schemas.microsoft.com/office/spreadsheetml/2009/9/main" objectType="CheckBox" fmlaLink="$S$10" lockText="1" noThreeD="1"/>
</file>

<file path=xl/ctrlProps/ctrlProp194.xml><?xml version="1.0" encoding="utf-8"?>
<formControlPr xmlns="http://schemas.microsoft.com/office/spreadsheetml/2009/9/main" objectType="CheckBox" fmlaLink="$S$11" lockText="1" noThreeD="1"/>
</file>

<file path=xl/ctrlProps/ctrlProp195.xml><?xml version="1.0" encoding="utf-8"?>
<formControlPr xmlns="http://schemas.microsoft.com/office/spreadsheetml/2009/9/main" objectType="CheckBox" fmlaLink="$S$12" lockText="1" noThreeD="1"/>
</file>

<file path=xl/ctrlProps/ctrlProp196.xml><?xml version="1.0" encoding="utf-8"?>
<formControlPr xmlns="http://schemas.microsoft.com/office/spreadsheetml/2009/9/main" objectType="CheckBox" fmlaLink="$S$13" lockText="1" noThreeD="1"/>
</file>

<file path=xl/ctrlProps/ctrlProp197.xml><?xml version="1.0" encoding="utf-8"?>
<formControlPr xmlns="http://schemas.microsoft.com/office/spreadsheetml/2009/9/main" objectType="CheckBox" fmlaLink="$S$14" lockText="1" noThreeD="1"/>
</file>

<file path=xl/ctrlProps/ctrlProp198.xml><?xml version="1.0" encoding="utf-8"?>
<formControlPr xmlns="http://schemas.microsoft.com/office/spreadsheetml/2009/9/main" objectType="CheckBox" fmlaLink="$S$16" lockText="1" noThreeD="1"/>
</file>

<file path=xl/ctrlProps/ctrlProp199.xml><?xml version="1.0" encoding="utf-8"?>
<formControlPr xmlns="http://schemas.microsoft.com/office/spreadsheetml/2009/9/main" objectType="CheckBox" fmlaLink="$S$17" lockText="1" noThreeD="1"/>
</file>

<file path=xl/ctrlProps/ctrlProp2.xml><?xml version="1.0" encoding="utf-8"?>
<formControlPr xmlns="http://schemas.microsoft.com/office/spreadsheetml/2009/9/main" objectType="CheckBox" fmlaLink="K14" lockText="1" noThreeD="1"/>
</file>

<file path=xl/ctrlProps/ctrlProp20.xml><?xml version="1.0" encoding="utf-8"?>
<formControlPr xmlns="http://schemas.microsoft.com/office/spreadsheetml/2009/9/main" objectType="CheckBox" fmlaLink="$E$53" lockText="1" noThreeD="1"/>
</file>

<file path=xl/ctrlProps/ctrlProp200.xml><?xml version="1.0" encoding="utf-8"?>
<formControlPr xmlns="http://schemas.microsoft.com/office/spreadsheetml/2009/9/main" objectType="CheckBox" fmlaLink="$S$18" lockText="1" noThreeD="1"/>
</file>

<file path=xl/ctrlProps/ctrlProp201.xml><?xml version="1.0" encoding="utf-8"?>
<formControlPr xmlns="http://schemas.microsoft.com/office/spreadsheetml/2009/9/main" objectType="CheckBox" fmlaLink="$S$19" lockText="1" noThreeD="1"/>
</file>

<file path=xl/ctrlProps/ctrlProp202.xml><?xml version="1.0" encoding="utf-8"?>
<formControlPr xmlns="http://schemas.microsoft.com/office/spreadsheetml/2009/9/main" objectType="CheckBox" fmlaLink="$E$17" lockText="1" noThreeD="1"/>
</file>

<file path=xl/ctrlProps/ctrlProp203.xml><?xml version="1.0" encoding="utf-8"?>
<formControlPr xmlns="http://schemas.microsoft.com/office/spreadsheetml/2009/9/main" objectType="CheckBox" fmlaLink="$E$26" lockText="1" noThreeD="1"/>
</file>

<file path=xl/ctrlProps/ctrlProp204.xml><?xml version="1.0" encoding="utf-8"?>
<formControlPr xmlns="http://schemas.microsoft.com/office/spreadsheetml/2009/9/main" objectType="CheckBox" fmlaLink="$E$27" lockText="1" noThreeD="1"/>
</file>

<file path=xl/ctrlProps/ctrlProp205.xml><?xml version="1.0" encoding="utf-8"?>
<formControlPr xmlns="http://schemas.microsoft.com/office/spreadsheetml/2009/9/main" objectType="CheckBox" fmlaLink="$S$20" lockText="1" noThreeD="1"/>
</file>

<file path=xl/ctrlProps/ctrlProp206.xml><?xml version="1.0" encoding="utf-8"?>
<formControlPr xmlns="http://schemas.microsoft.com/office/spreadsheetml/2009/9/main" objectType="CheckBox" fmlaLink="$S$21" lockText="1" noThreeD="1"/>
</file>

<file path=xl/ctrlProps/ctrlProp207.xml><?xml version="1.0" encoding="utf-8"?>
<formControlPr xmlns="http://schemas.microsoft.com/office/spreadsheetml/2009/9/main" objectType="CheckBox" fmlaLink="$S$22" lockText="1" noThreeD="1"/>
</file>

<file path=xl/ctrlProps/ctrlProp208.xml><?xml version="1.0" encoding="utf-8"?>
<formControlPr xmlns="http://schemas.microsoft.com/office/spreadsheetml/2009/9/main" objectType="CheckBox" fmlaLink="$S$23" lockText="1" noThreeD="1"/>
</file>

<file path=xl/ctrlProps/ctrlProp209.xml><?xml version="1.0" encoding="utf-8"?>
<formControlPr xmlns="http://schemas.microsoft.com/office/spreadsheetml/2009/9/main" objectType="CheckBox" fmlaLink="$S$24" lockText="1" noThreeD="1"/>
</file>

<file path=xl/ctrlProps/ctrlProp21.xml><?xml version="1.0" encoding="utf-8"?>
<formControlPr xmlns="http://schemas.microsoft.com/office/spreadsheetml/2009/9/main" objectType="CheckBox" fmlaLink="$E$54" lockText="1" noThreeD="1"/>
</file>

<file path=xl/ctrlProps/ctrlProp210.xml><?xml version="1.0" encoding="utf-8"?>
<formControlPr xmlns="http://schemas.microsoft.com/office/spreadsheetml/2009/9/main" objectType="CheckBox" fmlaLink="$S$25" lockText="1" noThreeD="1"/>
</file>

<file path=xl/ctrlProps/ctrlProp211.xml><?xml version="1.0" encoding="utf-8"?>
<formControlPr xmlns="http://schemas.microsoft.com/office/spreadsheetml/2009/9/main" objectType="CheckBox" fmlaLink="$S$27" lockText="1" noThreeD="1"/>
</file>

<file path=xl/ctrlProps/ctrlProp212.xml><?xml version="1.0" encoding="utf-8"?>
<formControlPr xmlns="http://schemas.microsoft.com/office/spreadsheetml/2009/9/main" objectType="CheckBox" fmlaLink="$S$28" lockText="1" noThreeD="1"/>
</file>

<file path=xl/ctrlProps/ctrlProp213.xml><?xml version="1.0" encoding="utf-8"?>
<formControlPr xmlns="http://schemas.microsoft.com/office/spreadsheetml/2009/9/main" objectType="CheckBox" fmlaLink="$S$29" lockText="1" noThreeD="1"/>
</file>

<file path=xl/ctrlProps/ctrlProp214.xml><?xml version="1.0" encoding="utf-8"?>
<formControlPr xmlns="http://schemas.microsoft.com/office/spreadsheetml/2009/9/main" objectType="CheckBox" fmlaLink="$S$30" lockText="1" noThreeD="1"/>
</file>

<file path=xl/ctrlProps/ctrlProp215.xml><?xml version="1.0" encoding="utf-8"?>
<formControlPr xmlns="http://schemas.microsoft.com/office/spreadsheetml/2009/9/main" objectType="CheckBox" fmlaLink="$E$91" lockText="1" noThreeD="1"/>
</file>

<file path=xl/ctrlProps/ctrlProp216.xml><?xml version="1.0" encoding="utf-8"?>
<formControlPr xmlns="http://schemas.microsoft.com/office/spreadsheetml/2009/9/main" objectType="CheckBox" fmlaLink="$E$92" lockText="1" noThreeD="1"/>
</file>

<file path=xl/ctrlProps/ctrlProp217.xml><?xml version="1.0" encoding="utf-8"?>
<formControlPr xmlns="http://schemas.microsoft.com/office/spreadsheetml/2009/9/main" objectType="CheckBox" fmlaLink="$E$93" lockText="1" noThreeD="1"/>
</file>

<file path=xl/ctrlProps/ctrlProp218.xml><?xml version="1.0" encoding="utf-8"?>
<formControlPr xmlns="http://schemas.microsoft.com/office/spreadsheetml/2009/9/main" objectType="CheckBox" fmlaLink="$E$94" lockText="1" noThreeD="1"/>
</file>

<file path=xl/ctrlProps/ctrlProp219.xml><?xml version="1.0" encoding="utf-8"?>
<formControlPr xmlns="http://schemas.microsoft.com/office/spreadsheetml/2009/9/main" objectType="CheckBox" fmlaLink="$E$95" lockText="1" noThreeD="1"/>
</file>

<file path=xl/ctrlProps/ctrlProp22.xml><?xml version="1.0" encoding="utf-8"?>
<formControlPr xmlns="http://schemas.microsoft.com/office/spreadsheetml/2009/9/main" objectType="CheckBox" fmlaLink="$E$55" lockText="1" noThreeD="1"/>
</file>

<file path=xl/ctrlProps/ctrlProp220.xml><?xml version="1.0" encoding="utf-8"?>
<formControlPr xmlns="http://schemas.microsoft.com/office/spreadsheetml/2009/9/main" objectType="CheckBox" fmlaLink="$E$96" lockText="1" noThreeD="1"/>
</file>

<file path=xl/ctrlProps/ctrlProp221.xml><?xml version="1.0" encoding="utf-8"?>
<formControlPr xmlns="http://schemas.microsoft.com/office/spreadsheetml/2009/9/main" objectType="CheckBox" fmlaLink="$E$97" lockText="1" noThreeD="1"/>
</file>

<file path=xl/ctrlProps/ctrlProp222.xml><?xml version="1.0" encoding="utf-8"?>
<formControlPr xmlns="http://schemas.microsoft.com/office/spreadsheetml/2009/9/main" objectType="CheckBox" fmlaLink="$E$98" lockText="1" noThreeD="1"/>
</file>

<file path=xl/ctrlProps/ctrlProp223.xml><?xml version="1.0" encoding="utf-8"?>
<formControlPr xmlns="http://schemas.microsoft.com/office/spreadsheetml/2009/9/main" objectType="CheckBox" fmlaLink="$E$100" lockText="1" noThreeD="1"/>
</file>

<file path=xl/ctrlProps/ctrlProp224.xml><?xml version="1.0" encoding="utf-8"?>
<formControlPr xmlns="http://schemas.microsoft.com/office/spreadsheetml/2009/9/main" objectType="CheckBox" fmlaLink="$S$91" lockText="1" noThreeD="1"/>
</file>

<file path=xl/ctrlProps/ctrlProp225.xml><?xml version="1.0" encoding="utf-8"?>
<formControlPr xmlns="http://schemas.microsoft.com/office/spreadsheetml/2009/9/main" objectType="CheckBox" fmlaLink="$S$92" lockText="1" noThreeD="1"/>
</file>

<file path=xl/ctrlProps/ctrlProp226.xml><?xml version="1.0" encoding="utf-8"?>
<formControlPr xmlns="http://schemas.microsoft.com/office/spreadsheetml/2009/9/main" objectType="CheckBox" fmlaLink="$S$93" lockText="1" noThreeD="1"/>
</file>

<file path=xl/ctrlProps/ctrlProp227.xml><?xml version="1.0" encoding="utf-8"?>
<formControlPr xmlns="http://schemas.microsoft.com/office/spreadsheetml/2009/9/main" objectType="CheckBox" fmlaLink="$S$94" lockText="1" noThreeD="1"/>
</file>

<file path=xl/ctrlProps/ctrlProp228.xml><?xml version="1.0" encoding="utf-8"?>
<formControlPr xmlns="http://schemas.microsoft.com/office/spreadsheetml/2009/9/main" objectType="CheckBox" fmlaLink="$S$95" lockText="1" noThreeD="1"/>
</file>

<file path=xl/ctrlProps/ctrlProp229.xml><?xml version="1.0" encoding="utf-8"?>
<formControlPr xmlns="http://schemas.microsoft.com/office/spreadsheetml/2009/9/main" objectType="CheckBox" fmlaLink="$S$96" lockText="1" noThreeD="1"/>
</file>

<file path=xl/ctrlProps/ctrlProp23.xml><?xml version="1.0" encoding="utf-8"?>
<formControlPr xmlns="http://schemas.microsoft.com/office/spreadsheetml/2009/9/main" objectType="CheckBox" fmlaLink="$E$56" lockText="1" noThreeD="1"/>
</file>

<file path=xl/ctrlProps/ctrlProp230.xml><?xml version="1.0" encoding="utf-8"?>
<formControlPr xmlns="http://schemas.microsoft.com/office/spreadsheetml/2009/9/main" objectType="CheckBox" fmlaLink="$S$98" lockText="1" noThreeD="1"/>
</file>

<file path=xl/ctrlProps/ctrlProp231.xml><?xml version="1.0" encoding="utf-8"?>
<formControlPr xmlns="http://schemas.microsoft.com/office/spreadsheetml/2009/9/main" objectType="CheckBox" fmlaLink="$S$99" lockText="1" noThreeD="1"/>
</file>

<file path=xl/ctrlProps/ctrlProp232.xml><?xml version="1.0" encoding="utf-8"?>
<formControlPr xmlns="http://schemas.microsoft.com/office/spreadsheetml/2009/9/main" objectType="CheckBox" fmlaLink="$S$100" lockText="1" noThreeD="1"/>
</file>

<file path=xl/ctrlProps/ctrlProp233.xml><?xml version="1.0" encoding="utf-8"?>
<formControlPr xmlns="http://schemas.microsoft.com/office/spreadsheetml/2009/9/main" objectType="CheckBox" fmlaLink="$E$99" lockText="1" noThreeD="1"/>
</file>

<file path=xl/ctrlProps/ctrlProp234.xml><?xml version="1.0" encoding="utf-8"?>
<formControlPr xmlns="http://schemas.microsoft.com/office/spreadsheetml/2009/9/main" objectType="CheckBox" fmlaLink="$S$97" lockText="1" noThreeD="1"/>
</file>

<file path=xl/ctrlProps/ctrlProp235.xml><?xml version="1.0" encoding="utf-8"?>
<formControlPr xmlns="http://schemas.microsoft.com/office/spreadsheetml/2009/9/main" objectType="CheckBox" fmlaLink="$E$101" lockText="1" noThreeD="1"/>
</file>

<file path=xl/ctrlProps/ctrlProp236.xml><?xml version="1.0" encoding="utf-8"?>
<formControlPr xmlns="http://schemas.microsoft.com/office/spreadsheetml/2009/9/main" objectType="CheckBox" fmlaLink="$E$102" lockText="1" noThreeD="1"/>
</file>

<file path=xl/ctrlProps/ctrlProp237.xml><?xml version="1.0" encoding="utf-8"?>
<formControlPr xmlns="http://schemas.microsoft.com/office/spreadsheetml/2009/9/main" objectType="CheckBox" fmlaLink="$E$103" lockText="1" noThreeD="1"/>
</file>

<file path=xl/ctrlProps/ctrlProp238.xml><?xml version="1.0" encoding="utf-8"?>
<formControlPr xmlns="http://schemas.microsoft.com/office/spreadsheetml/2009/9/main" objectType="CheckBox" fmlaLink="$E$104" lockText="1" noThreeD="1"/>
</file>

<file path=xl/ctrlProps/ctrlProp239.xml><?xml version="1.0" encoding="utf-8"?>
<formControlPr xmlns="http://schemas.microsoft.com/office/spreadsheetml/2009/9/main" objectType="CheckBox" fmlaLink="$E$105" lockText="1" noThreeD="1"/>
</file>

<file path=xl/ctrlProps/ctrlProp24.xml><?xml version="1.0" encoding="utf-8"?>
<formControlPr xmlns="http://schemas.microsoft.com/office/spreadsheetml/2009/9/main" objectType="CheckBox" fmlaLink="$E$57" lockText="1" noThreeD="1"/>
</file>

<file path=xl/ctrlProps/ctrlProp240.xml><?xml version="1.0" encoding="utf-8"?>
<formControlPr xmlns="http://schemas.microsoft.com/office/spreadsheetml/2009/9/main" objectType="CheckBox" fmlaLink="$E$106" lockText="1" noThreeD="1"/>
</file>

<file path=xl/ctrlProps/ctrlProp241.xml><?xml version="1.0" encoding="utf-8"?>
<formControlPr xmlns="http://schemas.microsoft.com/office/spreadsheetml/2009/9/main" objectType="CheckBox" fmlaLink="$E$107" lockText="1" noThreeD="1"/>
</file>

<file path=xl/ctrlProps/ctrlProp242.xml><?xml version="1.0" encoding="utf-8"?>
<formControlPr xmlns="http://schemas.microsoft.com/office/spreadsheetml/2009/9/main" objectType="CheckBox" fmlaLink="$E$108" lockText="1" noThreeD="1"/>
</file>

<file path=xl/ctrlProps/ctrlProp243.xml><?xml version="1.0" encoding="utf-8"?>
<formControlPr xmlns="http://schemas.microsoft.com/office/spreadsheetml/2009/9/main" objectType="CheckBox" fmlaLink="$E$110" lockText="1" noThreeD="1"/>
</file>

<file path=xl/ctrlProps/ctrlProp244.xml><?xml version="1.0" encoding="utf-8"?>
<formControlPr xmlns="http://schemas.microsoft.com/office/spreadsheetml/2009/9/main" objectType="CheckBox" fmlaLink="$E$109" lockText="1" noThreeD="1"/>
</file>

<file path=xl/ctrlProps/ctrlProp245.xml><?xml version="1.0" encoding="utf-8"?>
<formControlPr xmlns="http://schemas.microsoft.com/office/spreadsheetml/2009/9/main" objectType="CheckBox" fmlaLink="$E$111" lockText="1" noThreeD="1"/>
</file>

<file path=xl/ctrlProps/ctrlProp246.xml><?xml version="1.0" encoding="utf-8"?>
<formControlPr xmlns="http://schemas.microsoft.com/office/spreadsheetml/2009/9/main" objectType="CheckBox" fmlaLink="$E$112" lockText="1" noThreeD="1"/>
</file>

<file path=xl/ctrlProps/ctrlProp247.xml><?xml version="1.0" encoding="utf-8"?>
<formControlPr xmlns="http://schemas.microsoft.com/office/spreadsheetml/2009/9/main" objectType="CheckBox" fmlaLink="$E$113" lockText="1" noThreeD="1"/>
</file>

<file path=xl/ctrlProps/ctrlProp248.xml><?xml version="1.0" encoding="utf-8"?>
<formControlPr xmlns="http://schemas.microsoft.com/office/spreadsheetml/2009/9/main" objectType="CheckBox" fmlaLink="$E$114" lockText="1" noThreeD="1"/>
</file>

<file path=xl/ctrlProps/ctrlProp249.xml><?xml version="1.0" encoding="utf-8"?>
<formControlPr xmlns="http://schemas.microsoft.com/office/spreadsheetml/2009/9/main" objectType="CheckBox" fmlaLink="$E$115" lockText="1" noThreeD="1"/>
</file>

<file path=xl/ctrlProps/ctrlProp25.xml><?xml version="1.0" encoding="utf-8"?>
<formControlPr xmlns="http://schemas.microsoft.com/office/spreadsheetml/2009/9/main" objectType="CheckBox" fmlaLink="$E$59" lockText="1" noThreeD="1"/>
</file>

<file path=xl/ctrlProps/ctrlProp250.xml><?xml version="1.0" encoding="utf-8"?>
<formControlPr xmlns="http://schemas.microsoft.com/office/spreadsheetml/2009/9/main" objectType="CheckBox" fmlaLink="$E$116" lockText="1" noThreeD="1"/>
</file>

<file path=xl/ctrlProps/ctrlProp251.xml><?xml version="1.0" encoding="utf-8"?>
<formControlPr xmlns="http://schemas.microsoft.com/office/spreadsheetml/2009/9/main" objectType="CheckBox" fmlaLink="$E$117" lockText="1" noThreeD="1"/>
</file>

<file path=xl/ctrlProps/ctrlProp252.xml><?xml version="1.0" encoding="utf-8"?>
<formControlPr xmlns="http://schemas.microsoft.com/office/spreadsheetml/2009/9/main" objectType="CheckBox" fmlaLink="$E$118" lockText="1" noThreeD="1"/>
</file>

<file path=xl/ctrlProps/ctrlProp253.xml><?xml version="1.0" encoding="utf-8"?>
<formControlPr xmlns="http://schemas.microsoft.com/office/spreadsheetml/2009/9/main" objectType="CheckBox" fmlaLink="$S$101" lockText="1" noThreeD="1"/>
</file>

<file path=xl/ctrlProps/ctrlProp254.xml><?xml version="1.0" encoding="utf-8"?>
<formControlPr xmlns="http://schemas.microsoft.com/office/spreadsheetml/2009/9/main" objectType="CheckBox" fmlaLink="$S$102" lockText="1" noThreeD="1"/>
</file>

<file path=xl/ctrlProps/ctrlProp255.xml><?xml version="1.0" encoding="utf-8"?>
<formControlPr xmlns="http://schemas.microsoft.com/office/spreadsheetml/2009/9/main" objectType="CheckBox" fmlaLink="$S$103" lockText="1" noThreeD="1"/>
</file>

<file path=xl/ctrlProps/ctrlProp256.xml><?xml version="1.0" encoding="utf-8"?>
<formControlPr xmlns="http://schemas.microsoft.com/office/spreadsheetml/2009/9/main" objectType="CheckBox" fmlaLink="$S$104" lockText="1" noThreeD="1"/>
</file>

<file path=xl/ctrlProps/ctrlProp257.xml><?xml version="1.0" encoding="utf-8"?>
<formControlPr xmlns="http://schemas.microsoft.com/office/spreadsheetml/2009/9/main" objectType="CheckBox" fmlaLink="$S$105" lockText="1" noThreeD="1"/>
</file>

<file path=xl/ctrlProps/ctrlProp258.xml><?xml version="1.0" encoding="utf-8"?>
<formControlPr xmlns="http://schemas.microsoft.com/office/spreadsheetml/2009/9/main" objectType="CheckBox" fmlaLink="$S$106" lockText="1" noThreeD="1"/>
</file>

<file path=xl/ctrlProps/ctrlProp259.xml><?xml version="1.0" encoding="utf-8"?>
<formControlPr xmlns="http://schemas.microsoft.com/office/spreadsheetml/2009/9/main" objectType="CheckBox" fmlaLink="$S$107" lockText="1" noThreeD="1"/>
</file>

<file path=xl/ctrlProps/ctrlProp26.xml><?xml version="1.0" encoding="utf-8"?>
<formControlPr xmlns="http://schemas.microsoft.com/office/spreadsheetml/2009/9/main" objectType="CheckBox" fmlaLink="$E$60" lockText="1" noThreeD="1"/>
</file>

<file path=xl/ctrlProps/ctrlProp260.xml><?xml version="1.0" encoding="utf-8"?>
<formControlPr xmlns="http://schemas.microsoft.com/office/spreadsheetml/2009/9/main" objectType="CheckBox" fmlaLink="$S$108" lockText="1" noThreeD="1"/>
</file>

<file path=xl/ctrlProps/ctrlProp261.xml><?xml version="1.0" encoding="utf-8"?>
<formControlPr xmlns="http://schemas.microsoft.com/office/spreadsheetml/2009/9/main" objectType="CheckBox" fmlaLink="$S$110" lockText="1" noThreeD="1"/>
</file>

<file path=xl/ctrlProps/ctrlProp262.xml><?xml version="1.0" encoding="utf-8"?>
<formControlPr xmlns="http://schemas.microsoft.com/office/spreadsheetml/2009/9/main" objectType="CheckBox" fmlaLink="$S$109" lockText="1" noThreeD="1"/>
</file>

<file path=xl/ctrlProps/ctrlProp263.xml><?xml version="1.0" encoding="utf-8"?>
<formControlPr xmlns="http://schemas.microsoft.com/office/spreadsheetml/2009/9/main" objectType="CheckBox" fmlaLink="$S$111" lockText="1" noThreeD="1"/>
</file>

<file path=xl/ctrlProps/ctrlProp264.xml><?xml version="1.0" encoding="utf-8"?>
<formControlPr xmlns="http://schemas.microsoft.com/office/spreadsheetml/2009/9/main" objectType="CheckBox" fmlaLink="$S$112" lockText="1" noThreeD="1"/>
</file>

<file path=xl/ctrlProps/ctrlProp265.xml><?xml version="1.0" encoding="utf-8"?>
<formControlPr xmlns="http://schemas.microsoft.com/office/spreadsheetml/2009/9/main" objectType="CheckBox" fmlaLink="$E$133" lockText="1" noThreeD="1"/>
</file>

<file path=xl/ctrlProps/ctrlProp266.xml><?xml version="1.0" encoding="utf-8"?>
<formControlPr xmlns="http://schemas.microsoft.com/office/spreadsheetml/2009/9/main" objectType="CheckBox" fmlaLink="$E$134" lockText="1" noThreeD="1"/>
</file>

<file path=xl/ctrlProps/ctrlProp267.xml><?xml version="1.0" encoding="utf-8"?>
<formControlPr xmlns="http://schemas.microsoft.com/office/spreadsheetml/2009/9/main" objectType="CheckBox" fmlaLink="$E$135" lockText="1" noThreeD="1"/>
</file>

<file path=xl/ctrlProps/ctrlProp268.xml><?xml version="1.0" encoding="utf-8"?>
<formControlPr xmlns="http://schemas.microsoft.com/office/spreadsheetml/2009/9/main" objectType="CheckBox" fmlaLink="$E$136" lockText="1" noThreeD="1"/>
</file>

<file path=xl/ctrlProps/ctrlProp269.xml><?xml version="1.0" encoding="utf-8"?>
<formControlPr xmlns="http://schemas.microsoft.com/office/spreadsheetml/2009/9/main" objectType="CheckBox" fmlaLink="$E$137" lockText="1" noThreeD="1"/>
</file>

<file path=xl/ctrlProps/ctrlProp27.xml><?xml version="1.0" encoding="utf-8"?>
<formControlPr xmlns="http://schemas.microsoft.com/office/spreadsheetml/2009/9/main" objectType="CheckBox" fmlaLink="$E$61" lockText="1" noThreeD="1"/>
</file>

<file path=xl/ctrlProps/ctrlProp270.xml><?xml version="1.0" encoding="utf-8"?>
<formControlPr xmlns="http://schemas.microsoft.com/office/spreadsheetml/2009/9/main" objectType="CheckBox" fmlaLink="$E$138" lockText="1" noThreeD="1"/>
</file>

<file path=xl/ctrlProps/ctrlProp271.xml><?xml version="1.0" encoding="utf-8"?>
<formControlPr xmlns="http://schemas.microsoft.com/office/spreadsheetml/2009/9/main" objectType="CheckBox" fmlaLink="$E$139" lockText="1" noThreeD="1"/>
</file>

<file path=xl/ctrlProps/ctrlProp272.xml><?xml version="1.0" encoding="utf-8"?>
<formControlPr xmlns="http://schemas.microsoft.com/office/spreadsheetml/2009/9/main" objectType="CheckBox" fmlaLink="$E$140" lockText="1" noThreeD="1"/>
</file>

<file path=xl/ctrlProps/ctrlProp273.xml><?xml version="1.0" encoding="utf-8"?>
<formControlPr xmlns="http://schemas.microsoft.com/office/spreadsheetml/2009/9/main" objectType="CheckBox" fmlaLink="$E$142" lockText="1" noThreeD="1"/>
</file>

<file path=xl/ctrlProps/ctrlProp274.xml><?xml version="1.0" encoding="utf-8"?>
<formControlPr xmlns="http://schemas.microsoft.com/office/spreadsheetml/2009/9/main" objectType="CheckBox" fmlaLink="$S$133" lockText="1" noThreeD="1"/>
</file>

<file path=xl/ctrlProps/ctrlProp275.xml><?xml version="1.0" encoding="utf-8"?>
<formControlPr xmlns="http://schemas.microsoft.com/office/spreadsheetml/2009/9/main" objectType="CheckBox" fmlaLink="$S$134" lockText="1" noThreeD="1"/>
</file>

<file path=xl/ctrlProps/ctrlProp276.xml><?xml version="1.0" encoding="utf-8"?>
<formControlPr xmlns="http://schemas.microsoft.com/office/spreadsheetml/2009/9/main" objectType="CheckBox" fmlaLink="$S$135" lockText="1" noThreeD="1"/>
</file>

<file path=xl/ctrlProps/ctrlProp277.xml><?xml version="1.0" encoding="utf-8"?>
<formControlPr xmlns="http://schemas.microsoft.com/office/spreadsheetml/2009/9/main" objectType="CheckBox" fmlaLink="$S$136" lockText="1" noThreeD="1"/>
</file>

<file path=xl/ctrlProps/ctrlProp278.xml><?xml version="1.0" encoding="utf-8"?>
<formControlPr xmlns="http://schemas.microsoft.com/office/spreadsheetml/2009/9/main" objectType="CheckBox" fmlaLink="$S$137" lockText="1" noThreeD="1"/>
</file>

<file path=xl/ctrlProps/ctrlProp279.xml><?xml version="1.0" encoding="utf-8"?>
<formControlPr xmlns="http://schemas.microsoft.com/office/spreadsheetml/2009/9/main" objectType="CheckBox" fmlaLink="$S$138" lockText="1" noThreeD="1"/>
</file>

<file path=xl/ctrlProps/ctrlProp28.xml><?xml version="1.0" encoding="utf-8"?>
<formControlPr xmlns="http://schemas.microsoft.com/office/spreadsheetml/2009/9/main" objectType="CheckBox" fmlaLink="$E$62" lockText="1" noThreeD="1"/>
</file>

<file path=xl/ctrlProps/ctrlProp280.xml><?xml version="1.0" encoding="utf-8"?>
<formControlPr xmlns="http://schemas.microsoft.com/office/spreadsheetml/2009/9/main" objectType="CheckBox" fmlaLink="$S$140" lockText="1" noThreeD="1"/>
</file>

<file path=xl/ctrlProps/ctrlProp281.xml><?xml version="1.0" encoding="utf-8"?>
<formControlPr xmlns="http://schemas.microsoft.com/office/spreadsheetml/2009/9/main" objectType="CheckBox" fmlaLink="$S$141" lockText="1" noThreeD="1"/>
</file>

<file path=xl/ctrlProps/ctrlProp282.xml><?xml version="1.0" encoding="utf-8"?>
<formControlPr xmlns="http://schemas.microsoft.com/office/spreadsheetml/2009/9/main" objectType="CheckBox" fmlaLink="$S$142" lockText="1" noThreeD="1"/>
</file>

<file path=xl/ctrlProps/ctrlProp283.xml><?xml version="1.0" encoding="utf-8"?>
<formControlPr xmlns="http://schemas.microsoft.com/office/spreadsheetml/2009/9/main" objectType="CheckBox" fmlaLink="$E$141" lockText="1" noThreeD="1"/>
</file>

<file path=xl/ctrlProps/ctrlProp284.xml><?xml version="1.0" encoding="utf-8"?>
<formControlPr xmlns="http://schemas.microsoft.com/office/spreadsheetml/2009/9/main" objectType="CheckBox" fmlaLink="$S$139" lockText="1" noThreeD="1"/>
</file>

<file path=xl/ctrlProps/ctrlProp285.xml><?xml version="1.0" encoding="utf-8"?>
<formControlPr xmlns="http://schemas.microsoft.com/office/spreadsheetml/2009/9/main" objectType="CheckBox" fmlaLink="$E$50" lockText="1" noThreeD="1"/>
</file>

<file path=xl/ctrlProps/ctrlProp286.xml><?xml version="1.0" encoding="utf-8"?>
<formControlPr xmlns="http://schemas.microsoft.com/office/spreadsheetml/2009/9/main" objectType="CheckBox" fmlaLink="$E$51" lockText="1" noThreeD="1"/>
</file>

<file path=xl/ctrlProps/ctrlProp287.xml><?xml version="1.0" encoding="utf-8"?>
<formControlPr xmlns="http://schemas.microsoft.com/office/spreadsheetml/2009/9/main" objectType="CheckBox" fmlaLink="$E$52" lockText="1" noThreeD="1"/>
</file>

<file path=xl/ctrlProps/ctrlProp288.xml><?xml version="1.0" encoding="utf-8"?>
<formControlPr xmlns="http://schemas.microsoft.com/office/spreadsheetml/2009/9/main" objectType="CheckBox" fmlaLink="$E$53" lockText="1" noThreeD="1"/>
</file>

<file path=xl/ctrlProps/ctrlProp289.xml><?xml version="1.0" encoding="utf-8"?>
<formControlPr xmlns="http://schemas.microsoft.com/office/spreadsheetml/2009/9/main" objectType="CheckBox" fmlaLink="$E$54" lockText="1" noThreeD="1"/>
</file>

<file path=xl/ctrlProps/ctrlProp29.xml><?xml version="1.0" encoding="utf-8"?>
<formControlPr xmlns="http://schemas.microsoft.com/office/spreadsheetml/2009/9/main" objectType="CheckBox" fmlaLink="$E$63" lockText="1" noThreeD="1"/>
</file>

<file path=xl/ctrlProps/ctrlProp290.xml><?xml version="1.0" encoding="utf-8"?>
<formControlPr xmlns="http://schemas.microsoft.com/office/spreadsheetml/2009/9/main" objectType="CheckBox" fmlaLink="$E$55" lockText="1" noThreeD="1"/>
</file>

<file path=xl/ctrlProps/ctrlProp291.xml><?xml version="1.0" encoding="utf-8"?>
<formControlPr xmlns="http://schemas.microsoft.com/office/spreadsheetml/2009/9/main" objectType="CheckBox" fmlaLink="$E$56" lockText="1" noThreeD="1"/>
</file>

<file path=xl/ctrlProps/ctrlProp292.xml><?xml version="1.0" encoding="utf-8"?>
<formControlPr xmlns="http://schemas.microsoft.com/office/spreadsheetml/2009/9/main" objectType="CheckBox" fmlaLink="$E$57" lockText="1" noThreeD="1"/>
</file>

<file path=xl/ctrlProps/ctrlProp293.xml><?xml version="1.0" encoding="utf-8"?>
<formControlPr xmlns="http://schemas.microsoft.com/office/spreadsheetml/2009/9/main" objectType="CheckBox" fmlaLink="$E$59" lockText="1" noThreeD="1"/>
</file>

<file path=xl/ctrlProps/ctrlProp294.xml><?xml version="1.0" encoding="utf-8"?>
<formControlPr xmlns="http://schemas.microsoft.com/office/spreadsheetml/2009/9/main" objectType="CheckBox" fmlaLink="$E$60" lockText="1" noThreeD="1"/>
</file>

<file path=xl/ctrlProps/ctrlProp295.xml><?xml version="1.0" encoding="utf-8"?>
<formControlPr xmlns="http://schemas.microsoft.com/office/spreadsheetml/2009/9/main" objectType="CheckBox" fmlaLink="$E$61" lockText="1" noThreeD="1"/>
</file>

<file path=xl/ctrlProps/ctrlProp296.xml><?xml version="1.0" encoding="utf-8"?>
<formControlPr xmlns="http://schemas.microsoft.com/office/spreadsheetml/2009/9/main" objectType="CheckBox" fmlaLink="$E$62" lockText="1" noThreeD="1"/>
</file>

<file path=xl/ctrlProps/ctrlProp297.xml><?xml version="1.0" encoding="utf-8"?>
<formControlPr xmlns="http://schemas.microsoft.com/office/spreadsheetml/2009/9/main" objectType="CheckBox" fmlaLink="$E$63" lockText="1" noThreeD="1"/>
</file>

<file path=xl/ctrlProps/ctrlProp298.xml><?xml version="1.0" encoding="utf-8"?>
<formControlPr xmlns="http://schemas.microsoft.com/office/spreadsheetml/2009/9/main" objectType="CheckBox" fmlaLink="$E$64" lockText="1" noThreeD="1"/>
</file>

<file path=xl/ctrlProps/ctrlProp299.xml><?xml version="1.0" encoding="utf-8"?>
<formControlPr xmlns="http://schemas.microsoft.com/office/spreadsheetml/2009/9/main" objectType="CheckBox" fmlaLink="$E$65" lockText="1" noThreeD="1"/>
</file>

<file path=xl/ctrlProps/ctrlProp3.xml><?xml version="1.0" encoding="utf-8"?>
<formControlPr xmlns="http://schemas.microsoft.com/office/spreadsheetml/2009/9/main" objectType="CheckBox" fmlaLink="K14" lockText="1" noThreeD="1"/>
</file>

<file path=xl/ctrlProps/ctrlProp30.xml><?xml version="1.0" encoding="utf-8"?>
<formControlPr xmlns="http://schemas.microsoft.com/office/spreadsheetml/2009/9/main" objectType="CheckBox" fmlaLink="$E$64" lockText="1" noThreeD="1"/>
</file>

<file path=xl/ctrlProps/ctrlProp300.xml><?xml version="1.0" encoding="utf-8"?>
<formControlPr xmlns="http://schemas.microsoft.com/office/spreadsheetml/2009/9/main" objectType="CheckBox" fmlaLink="$E$66" lockText="1" noThreeD="1"/>
</file>

<file path=xl/ctrlProps/ctrlProp301.xml><?xml version="1.0" encoding="utf-8"?>
<formControlPr xmlns="http://schemas.microsoft.com/office/spreadsheetml/2009/9/main" objectType="CheckBox" fmlaLink="$S$50" lockText="1" noThreeD="1"/>
</file>

<file path=xl/ctrlProps/ctrlProp302.xml><?xml version="1.0" encoding="utf-8"?>
<formControlPr xmlns="http://schemas.microsoft.com/office/spreadsheetml/2009/9/main" objectType="CheckBox" fmlaLink="$S$51" lockText="1" noThreeD="1"/>
</file>

<file path=xl/ctrlProps/ctrlProp303.xml><?xml version="1.0" encoding="utf-8"?>
<formControlPr xmlns="http://schemas.microsoft.com/office/spreadsheetml/2009/9/main" objectType="CheckBox" fmlaLink="$S$52" lockText="1" noThreeD="1"/>
</file>

<file path=xl/ctrlProps/ctrlProp304.xml><?xml version="1.0" encoding="utf-8"?>
<formControlPr xmlns="http://schemas.microsoft.com/office/spreadsheetml/2009/9/main" objectType="CheckBox" fmlaLink="$S$53" lockText="1" noThreeD="1"/>
</file>

<file path=xl/ctrlProps/ctrlProp305.xml><?xml version="1.0" encoding="utf-8"?>
<formControlPr xmlns="http://schemas.microsoft.com/office/spreadsheetml/2009/9/main" objectType="CheckBox" fmlaLink="$S$54" lockText="1" noThreeD="1"/>
</file>

<file path=xl/ctrlProps/ctrlProp306.xml><?xml version="1.0" encoding="utf-8"?>
<formControlPr xmlns="http://schemas.microsoft.com/office/spreadsheetml/2009/9/main" objectType="CheckBox" fmlaLink="$S$55" lockText="1" noThreeD="1"/>
</file>

<file path=xl/ctrlProps/ctrlProp307.xml><?xml version="1.0" encoding="utf-8"?>
<formControlPr xmlns="http://schemas.microsoft.com/office/spreadsheetml/2009/9/main" objectType="CheckBox" fmlaLink="$S$57" lockText="1" noThreeD="1"/>
</file>

<file path=xl/ctrlProps/ctrlProp308.xml><?xml version="1.0" encoding="utf-8"?>
<formControlPr xmlns="http://schemas.microsoft.com/office/spreadsheetml/2009/9/main" objectType="CheckBox" fmlaLink="$S$58" lockText="1" noThreeD="1"/>
</file>

<file path=xl/ctrlProps/ctrlProp309.xml><?xml version="1.0" encoding="utf-8"?>
<formControlPr xmlns="http://schemas.microsoft.com/office/spreadsheetml/2009/9/main" objectType="CheckBox" fmlaLink="$S$59" lockText="1" noThreeD="1"/>
</file>

<file path=xl/ctrlProps/ctrlProp31.xml><?xml version="1.0" encoding="utf-8"?>
<formControlPr xmlns="http://schemas.microsoft.com/office/spreadsheetml/2009/9/main" objectType="CheckBox" fmlaLink="$E$65" lockText="1" noThreeD="1"/>
</file>

<file path=xl/ctrlProps/ctrlProp310.xml><?xml version="1.0" encoding="utf-8"?>
<formControlPr xmlns="http://schemas.microsoft.com/office/spreadsheetml/2009/9/main" objectType="CheckBox" fmlaLink="$S$60" lockText="1" noThreeD="1"/>
</file>

<file path=xl/ctrlProps/ctrlProp311.xml><?xml version="1.0" encoding="utf-8"?>
<formControlPr xmlns="http://schemas.microsoft.com/office/spreadsheetml/2009/9/main" objectType="CheckBox" fmlaLink="$E$9" lockText="1" noThreeD="1"/>
</file>

<file path=xl/ctrlProps/ctrlProp312.xml><?xml version="1.0" encoding="utf-8"?>
<formControlPr xmlns="http://schemas.microsoft.com/office/spreadsheetml/2009/9/main" objectType="CheckBox" fmlaLink="$E$10" lockText="1" noThreeD="1"/>
</file>

<file path=xl/ctrlProps/ctrlProp313.xml><?xml version="1.0" encoding="utf-8"?>
<formControlPr xmlns="http://schemas.microsoft.com/office/spreadsheetml/2009/9/main" objectType="CheckBox" fmlaLink="$E$11" lockText="1" noThreeD="1"/>
</file>

<file path=xl/ctrlProps/ctrlProp314.xml><?xml version="1.0" encoding="utf-8"?>
<formControlPr xmlns="http://schemas.microsoft.com/office/spreadsheetml/2009/9/main" objectType="CheckBox" fmlaLink="$E$12" lockText="1" noThreeD="1"/>
</file>

<file path=xl/ctrlProps/ctrlProp315.xml><?xml version="1.0" encoding="utf-8"?>
<formControlPr xmlns="http://schemas.microsoft.com/office/spreadsheetml/2009/9/main" objectType="CheckBox" fmlaLink="$E$13" lockText="1" noThreeD="1"/>
</file>

<file path=xl/ctrlProps/ctrlProp316.xml><?xml version="1.0" encoding="utf-8"?>
<formControlPr xmlns="http://schemas.microsoft.com/office/spreadsheetml/2009/9/main" objectType="CheckBox" fmlaLink="$E$14" lockText="1" noThreeD="1"/>
</file>

<file path=xl/ctrlProps/ctrlProp317.xml><?xml version="1.0" encoding="utf-8"?>
<formControlPr xmlns="http://schemas.microsoft.com/office/spreadsheetml/2009/9/main" objectType="CheckBox" fmlaLink="$E$15" lockText="1" noThreeD="1"/>
</file>

<file path=xl/ctrlProps/ctrlProp318.xml><?xml version="1.0" encoding="utf-8"?>
<formControlPr xmlns="http://schemas.microsoft.com/office/spreadsheetml/2009/9/main" objectType="CheckBox" fmlaLink="$E$16" lockText="1" noThreeD="1"/>
</file>

<file path=xl/ctrlProps/ctrlProp319.xml><?xml version="1.0" encoding="utf-8"?>
<formControlPr xmlns="http://schemas.microsoft.com/office/spreadsheetml/2009/9/main" objectType="CheckBox" fmlaLink="$E$18" lockText="1" noThreeD="1"/>
</file>

<file path=xl/ctrlProps/ctrlProp32.xml><?xml version="1.0" encoding="utf-8"?>
<formControlPr xmlns="http://schemas.microsoft.com/office/spreadsheetml/2009/9/main" objectType="CheckBox" fmlaLink="$E$66" lockText="1" noThreeD="1"/>
</file>

<file path=xl/ctrlProps/ctrlProp320.xml><?xml version="1.0" encoding="utf-8"?>
<formControlPr xmlns="http://schemas.microsoft.com/office/spreadsheetml/2009/9/main" objectType="CheckBox" fmlaLink="$E$20" lockText="1" noThreeD="1"/>
</file>

<file path=xl/ctrlProps/ctrlProp321.xml><?xml version="1.0" encoding="utf-8"?>
<formControlPr xmlns="http://schemas.microsoft.com/office/spreadsheetml/2009/9/main" objectType="CheckBox" fmlaLink="$E$21" lockText="1" noThreeD="1"/>
</file>

<file path=xl/ctrlProps/ctrlProp322.xml><?xml version="1.0" encoding="utf-8"?>
<formControlPr xmlns="http://schemas.microsoft.com/office/spreadsheetml/2009/9/main" objectType="CheckBox" fmlaLink="$E$22" lockText="1" noThreeD="1"/>
</file>

<file path=xl/ctrlProps/ctrlProp323.xml><?xml version="1.0" encoding="utf-8"?>
<formControlPr xmlns="http://schemas.microsoft.com/office/spreadsheetml/2009/9/main" objectType="CheckBox" fmlaLink="$E$23" lockText="1" noThreeD="1"/>
</file>

<file path=xl/ctrlProps/ctrlProp324.xml><?xml version="1.0" encoding="utf-8"?>
<formControlPr xmlns="http://schemas.microsoft.com/office/spreadsheetml/2009/9/main" objectType="CheckBox" fmlaLink="$E$24" lockText="1" noThreeD="1"/>
</file>

<file path=xl/ctrlProps/ctrlProp325.xml><?xml version="1.0" encoding="utf-8"?>
<formControlPr xmlns="http://schemas.microsoft.com/office/spreadsheetml/2009/9/main" objectType="CheckBox" fmlaLink="$E$25" lockText="1" noThreeD="1"/>
</file>

<file path=xl/ctrlProps/ctrlProp326.xml><?xml version="1.0" encoding="utf-8"?>
<formControlPr xmlns="http://schemas.microsoft.com/office/spreadsheetml/2009/9/main" objectType="CheckBox" fmlaLink="$S$9" lockText="1" noThreeD="1"/>
</file>

<file path=xl/ctrlProps/ctrlProp327.xml><?xml version="1.0" encoding="utf-8"?>
<formControlPr xmlns="http://schemas.microsoft.com/office/spreadsheetml/2009/9/main" objectType="CheckBox" fmlaLink="$S$10" lockText="1" noThreeD="1"/>
</file>

<file path=xl/ctrlProps/ctrlProp328.xml><?xml version="1.0" encoding="utf-8"?>
<formControlPr xmlns="http://schemas.microsoft.com/office/spreadsheetml/2009/9/main" objectType="CheckBox" fmlaLink="$S$11" lockText="1" noThreeD="1"/>
</file>

<file path=xl/ctrlProps/ctrlProp329.xml><?xml version="1.0" encoding="utf-8"?>
<formControlPr xmlns="http://schemas.microsoft.com/office/spreadsheetml/2009/9/main" objectType="CheckBox" fmlaLink="$S$12" lockText="1" noThreeD="1"/>
</file>

<file path=xl/ctrlProps/ctrlProp33.xml><?xml version="1.0" encoding="utf-8"?>
<formControlPr xmlns="http://schemas.microsoft.com/office/spreadsheetml/2009/9/main" objectType="CheckBox" fmlaLink="$S$50" lockText="1" noThreeD="1"/>
</file>

<file path=xl/ctrlProps/ctrlProp330.xml><?xml version="1.0" encoding="utf-8"?>
<formControlPr xmlns="http://schemas.microsoft.com/office/spreadsheetml/2009/9/main" objectType="CheckBox" fmlaLink="$S$13" lockText="1" noThreeD="1"/>
</file>

<file path=xl/ctrlProps/ctrlProp331.xml><?xml version="1.0" encoding="utf-8"?>
<formControlPr xmlns="http://schemas.microsoft.com/office/spreadsheetml/2009/9/main" objectType="CheckBox" fmlaLink="$S$14" lockText="1" noThreeD="1"/>
</file>

<file path=xl/ctrlProps/ctrlProp332.xml><?xml version="1.0" encoding="utf-8"?>
<formControlPr xmlns="http://schemas.microsoft.com/office/spreadsheetml/2009/9/main" objectType="CheckBox" fmlaLink="$S$16" lockText="1" noThreeD="1"/>
</file>

<file path=xl/ctrlProps/ctrlProp333.xml><?xml version="1.0" encoding="utf-8"?>
<formControlPr xmlns="http://schemas.microsoft.com/office/spreadsheetml/2009/9/main" objectType="CheckBox" fmlaLink="$S$17" lockText="1" noThreeD="1"/>
</file>

<file path=xl/ctrlProps/ctrlProp334.xml><?xml version="1.0" encoding="utf-8"?>
<formControlPr xmlns="http://schemas.microsoft.com/office/spreadsheetml/2009/9/main" objectType="CheckBox" fmlaLink="$S$18" lockText="1" noThreeD="1"/>
</file>

<file path=xl/ctrlProps/ctrlProp335.xml><?xml version="1.0" encoding="utf-8"?>
<formControlPr xmlns="http://schemas.microsoft.com/office/spreadsheetml/2009/9/main" objectType="CheckBox" fmlaLink="$S$19" lockText="1" noThreeD="1"/>
</file>

<file path=xl/ctrlProps/ctrlProp336.xml><?xml version="1.0" encoding="utf-8"?>
<formControlPr xmlns="http://schemas.microsoft.com/office/spreadsheetml/2009/9/main" objectType="CheckBox" fmlaLink="$E$17" lockText="1" noThreeD="1"/>
</file>

<file path=xl/ctrlProps/ctrlProp337.xml><?xml version="1.0" encoding="utf-8"?>
<formControlPr xmlns="http://schemas.microsoft.com/office/spreadsheetml/2009/9/main" objectType="CheckBox" fmlaLink="$E$26" lockText="1" noThreeD="1"/>
</file>

<file path=xl/ctrlProps/ctrlProp338.xml><?xml version="1.0" encoding="utf-8"?>
<formControlPr xmlns="http://schemas.microsoft.com/office/spreadsheetml/2009/9/main" objectType="CheckBox" fmlaLink="$E$27" lockText="1" noThreeD="1"/>
</file>

<file path=xl/ctrlProps/ctrlProp339.xml><?xml version="1.0" encoding="utf-8"?>
<formControlPr xmlns="http://schemas.microsoft.com/office/spreadsheetml/2009/9/main" objectType="CheckBox" fmlaLink="$S$20" lockText="1" noThreeD="1"/>
</file>

<file path=xl/ctrlProps/ctrlProp34.xml><?xml version="1.0" encoding="utf-8"?>
<formControlPr xmlns="http://schemas.microsoft.com/office/spreadsheetml/2009/9/main" objectType="CheckBox" fmlaLink="$S$51" lockText="1" noThreeD="1"/>
</file>

<file path=xl/ctrlProps/ctrlProp340.xml><?xml version="1.0" encoding="utf-8"?>
<formControlPr xmlns="http://schemas.microsoft.com/office/spreadsheetml/2009/9/main" objectType="CheckBox" fmlaLink="$S$21" lockText="1" noThreeD="1"/>
</file>

<file path=xl/ctrlProps/ctrlProp341.xml><?xml version="1.0" encoding="utf-8"?>
<formControlPr xmlns="http://schemas.microsoft.com/office/spreadsheetml/2009/9/main" objectType="CheckBox" fmlaLink="$S$22" lockText="1" noThreeD="1"/>
</file>

<file path=xl/ctrlProps/ctrlProp342.xml><?xml version="1.0" encoding="utf-8"?>
<formControlPr xmlns="http://schemas.microsoft.com/office/spreadsheetml/2009/9/main" objectType="CheckBox" fmlaLink="$S$23" lockText="1" noThreeD="1"/>
</file>

<file path=xl/ctrlProps/ctrlProp343.xml><?xml version="1.0" encoding="utf-8"?>
<formControlPr xmlns="http://schemas.microsoft.com/office/spreadsheetml/2009/9/main" objectType="CheckBox" fmlaLink="$S$24" lockText="1" noThreeD="1"/>
</file>

<file path=xl/ctrlProps/ctrlProp344.xml><?xml version="1.0" encoding="utf-8"?>
<formControlPr xmlns="http://schemas.microsoft.com/office/spreadsheetml/2009/9/main" objectType="CheckBox" fmlaLink="$S$25" lockText="1" noThreeD="1"/>
</file>

<file path=xl/ctrlProps/ctrlProp345.xml><?xml version="1.0" encoding="utf-8"?>
<formControlPr xmlns="http://schemas.microsoft.com/office/spreadsheetml/2009/9/main" objectType="CheckBox" fmlaLink="$S$27" lockText="1" noThreeD="1"/>
</file>

<file path=xl/ctrlProps/ctrlProp346.xml><?xml version="1.0" encoding="utf-8"?>
<formControlPr xmlns="http://schemas.microsoft.com/office/spreadsheetml/2009/9/main" objectType="CheckBox" fmlaLink="$S$28" lockText="1" noThreeD="1"/>
</file>

<file path=xl/ctrlProps/ctrlProp347.xml><?xml version="1.0" encoding="utf-8"?>
<formControlPr xmlns="http://schemas.microsoft.com/office/spreadsheetml/2009/9/main" objectType="CheckBox" fmlaLink="$S$29" lockText="1" noThreeD="1"/>
</file>

<file path=xl/ctrlProps/ctrlProp348.xml><?xml version="1.0" encoding="utf-8"?>
<formControlPr xmlns="http://schemas.microsoft.com/office/spreadsheetml/2009/9/main" objectType="CheckBox" fmlaLink="$S$30" lockText="1" noThreeD="1"/>
</file>

<file path=xl/ctrlProps/ctrlProp349.xml><?xml version="1.0" encoding="utf-8"?>
<formControlPr xmlns="http://schemas.microsoft.com/office/spreadsheetml/2009/9/main" objectType="CheckBox" fmlaLink="$E$91" lockText="1" noThreeD="1"/>
</file>

<file path=xl/ctrlProps/ctrlProp35.xml><?xml version="1.0" encoding="utf-8"?>
<formControlPr xmlns="http://schemas.microsoft.com/office/spreadsheetml/2009/9/main" objectType="CheckBox" fmlaLink="$S$52" lockText="1" noThreeD="1"/>
</file>

<file path=xl/ctrlProps/ctrlProp350.xml><?xml version="1.0" encoding="utf-8"?>
<formControlPr xmlns="http://schemas.microsoft.com/office/spreadsheetml/2009/9/main" objectType="CheckBox" fmlaLink="$E$92" lockText="1" noThreeD="1"/>
</file>

<file path=xl/ctrlProps/ctrlProp351.xml><?xml version="1.0" encoding="utf-8"?>
<formControlPr xmlns="http://schemas.microsoft.com/office/spreadsheetml/2009/9/main" objectType="CheckBox" fmlaLink="$E$93" lockText="1" noThreeD="1"/>
</file>

<file path=xl/ctrlProps/ctrlProp352.xml><?xml version="1.0" encoding="utf-8"?>
<formControlPr xmlns="http://schemas.microsoft.com/office/spreadsheetml/2009/9/main" objectType="CheckBox" fmlaLink="$E$94" lockText="1" noThreeD="1"/>
</file>

<file path=xl/ctrlProps/ctrlProp353.xml><?xml version="1.0" encoding="utf-8"?>
<formControlPr xmlns="http://schemas.microsoft.com/office/spreadsheetml/2009/9/main" objectType="CheckBox" fmlaLink="$E$95" lockText="1" noThreeD="1"/>
</file>

<file path=xl/ctrlProps/ctrlProp354.xml><?xml version="1.0" encoding="utf-8"?>
<formControlPr xmlns="http://schemas.microsoft.com/office/spreadsheetml/2009/9/main" objectType="CheckBox" fmlaLink="$E$96" lockText="1" noThreeD="1"/>
</file>

<file path=xl/ctrlProps/ctrlProp355.xml><?xml version="1.0" encoding="utf-8"?>
<formControlPr xmlns="http://schemas.microsoft.com/office/spreadsheetml/2009/9/main" objectType="CheckBox" fmlaLink="$E$97" lockText="1" noThreeD="1"/>
</file>

<file path=xl/ctrlProps/ctrlProp356.xml><?xml version="1.0" encoding="utf-8"?>
<formControlPr xmlns="http://schemas.microsoft.com/office/spreadsheetml/2009/9/main" objectType="CheckBox" fmlaLink="$E$98" lockText="1" noThreeD="1"/>
</file>

<file path=xl/ctrlProps/ctrlProp357.xml><?xml version="1.0" encoding="utf-8"?>
<formControlPr xmlns="http://schemas.microsoft.com/office/spreadsheetml/2009/9/main" objectType="CheckBox" fmlaLink="$E$100" lockText="1" noThreeD="1"/>
</file>

<file path=xl/ctrlProps/ctrlProp358.xml><?xml version="1.0" encoding="utf-8"?>
<formControlPr xmlns="http://schemas.microsoft.com/office/spreadsheetml/2009/9/main" objectType="CheckBox" fmlaLink="$S$91" lockText="1" noThreeD="1"/>
</file>

<file path=xl/ctrlProps/ctrlProp359.xml><?xml version="1.0" encoding="utf-8"?>
<formControlPr xmlns="http://schemas.microsoft.com/office/spreadsheetml/2009/9/main" objectType="CheckBox" fmlaLink="$S$92" lockText="1" noThreeD="1"/>
</file>

<file path=xl/ctrlProps/ctrlProp36.xml><?xml version="1.0" encoding="utf-8"?>
<formControlPr xmlns="http://schemas.microsoft.com/office/spreadsheetml/2009/9/main" objectType="CheckBox" fmlaLink="$S$53" lockText="1" noThreeD="1"/>
</file>

<file path=xl/ctrlProps/ctrlProp360.xml><?xml version="1.0" encoding="utf-8"?>
<formControlPr xmlns="http://schemas.microsoft.com/office/spreadsheetml/2009/9/main" objectType="CheckBox" fmlaLink="$S$93" lockText="1" noThreeD="1"/>
</file>

<file path=xl/ctrlProps/ctrlProp361.xml><?xml version="1.0" encoding="utf-8"?>
<formControlPr xmlns="http://schemas.microsoft.com/office/spreadsheetml/2009/9/main" objectType="CheckBox" fmlaLink="$S$94" lockText="1" noThreeD="1"/>
</file>

<file path=xl/ctrlProps/ctrlProp362.xml><?xml version="1.0" encoding="utf-8"?>
<formControlPr xmlns="http://schemas.microsoft.com/office/spreadsheetml/2009/9/main" objectType="CheckBox" fmlaLink="$S$95" lockText="1" noThreeD="1"/>
</file>

<file path=xl/ctrlProps/ctrlProp363.xml><?xml version="1.0" encoding="utf-8"?>
<formControlPr xmlns="http://schemas.microsoft.com/office/spreadsheetml/2009/9/main" objectType="CheckBox" fmlaLink="$S$96" lockText="1" noThreeD="1"/>
</file>

<file path=xl/ctrlProps/ctrlProp364.xml><?xml version="1.0" encoding="utf-8"?>
<formControlPr xmlns="http://schemas.microsoft.com/office/spreadsheetml/2009/9/main" objectType="CheckBox" fmlaLink="$S$98" lockText="1" noThreeD="1"/>
</file>

<file path=xl/ctrlProps/ctrlProp365.xml><?xml version="1.0" encoding="utf-8"?>
<formControlPr xmlns="http://schemas.microsoft.com/office/spreadsheetml/2009/9/main" objectType="CheckBox" fmlaLink="$S$99" lockText="1" noThreeD="1"/>
</file>

<file path=xl/ctrlProps/ctrlProp366.xml><?xml version="1.0" encoding="utf-8"?>
<formControlPr xmlns="http://schemas.microsoft.com/office/spreadsheetml/2009/9/main" objectType="CheckBox" fmlaLink="$S$100" lockText="1" noThreeD="1"/>
</file>

<file path=xl/ctrlProps/ctrlProp367.xml><?xml version="1.0" encoding="utf-8"?>
<formControlPr xmlns="http://schemas.microsoft.com/office/spreadsheetml/2009/9/main" objectType="CheckBox" fmlaLink="$E$99" lockText="1" noThreeD="1"/>
</file>

<file path=xl/ctrlProps/ctrlProp368.xml><?xml version="1.0" encoding="utf-8"?>
<formControlPr xmlns="http://schemas.microsoft.com/office/spreadsheetml/2009/9/main" objectType="CheckBox" fmlaLink="$S$97" lockText="1" noThreeD="1"/>
</file>

<file path=xl/ctrlProps/ctrlProp369.xml><?xml version="1.0" encoding="utf-8"?>
<formControlPr xmlns="http://schemas.microsoft.com/office/spreadsheetml/2009/9/main" objectType="CheckBox" fmlaLink="$E$101" lockText="1" noThreeD="1"/>
</file>

<file path=xl/ctrlProps/ctrlProp37.xml><?xml version="1.0" encoding="utf-8"?>
<formControlPr xmlns="http://schemas.microsoft.com/office/spreadsheetml/2009/9/main" objectType="CheckBox" fmlaLink="$S$54" lockText="1" noThreeD="1"/>
</file>

<file path=xl/ctrlProps/ctrlProp370.xml><?xml version="1.0" encoding="utf-8"?>
<formControlPr xmlns="http://schemas.microsoft.com/office/spreadsheetml/2009/9/main" objectType="CheckBox" fmlaLink="$E$102" lockText="1" noThreeD="1"/>
</file>

<file path=xl/ctrlProps/ctrlProp371.xml><?xml version="1.0" encoding="utf-8"?>
<formControlPr xmlns="http://schemas.microsoft.com/office/spreadsheetml/2009/9/main" objectType="CheckBox" fmlaLink="$E$103" lockText="1" noThreeD="1"/>
</file>

<file path=xl/ctrlProps/ctrlProp372.xml><?xml version="1.0" encoding="utf-8"?>
<formControlPr xmlns="http://schemas.microsoft.com/office/spreadsheetml/2009/9/main" objectType="CheckBox" fmlaLink="$E$104" lockText="1" noThreeD="1"/>
</file>

<file path=xl/ctrlProps/ctrlProp373.xml><?xml version="1.0" encoding="utf-8"?>
<formControlPr xmlns="http://schemas.microsoft.com/office/spreadsheetml/2009/9/main" objectType="CheckBox" fmlaLink="$E$105" lockText="1" noThreeD="1"/>
</file>

<file path=xl/ctrlProps/ctrlProp374.xml><?xml version="1.0" encoding="utf-8"?>
<formControlPr xmlns="http://schemas.microsoft.com/office/spreadsheetml/2009/9/main" objectType="CheckBox" fmlaLink="$E$106" lockText="1" noThreeD="1"/>
</file>

<file path=xl/ctrlProps/ctrlProp375.xml><?xml version="1.0" encoding="utf-8"?>
<formControlPr xmlns="http://schemas.microsoft.com/office/spreadsheetml/2009/9/main" objectType="CheckBox" fmlaLink="$E$107" lockText="1" noThreeD="1"/>
</file>

<file path=xl/ctrlProps/ctrlProp376.xml><?xml version="1.0" encoding="utf-8"?>
<formControlPr xmlns="http://schemas.microsoft.com/office/spreadsheetml/2009/9/main" objectType="CheckBox" fmlaLink="$E$108" lockText="1" noThreeD="1"/>
</file>

<file path=xl/ctrlProps/ctrlProp377.xml><?xml version="1.0" encoding="utf-8"?>
<formControlPr xmlns="http://schemas.microsoft.com/office/spreadsheetml/2009/9/main" objectType="CheckBox" fmlaLink="$E$110" lockText="1" noThreeD="1"/>
</file>

<file path=xl/ctrlProps/ctrlProp378.xml><?xml version="1.0" encoding="utf-8"?>
<formControlPr xmlns="http://schemas.microsoft.com/office/spreadsheetml/2009/9/main" objectType="CheckBox" fmlaLink="$E$109" lockText="1" noThreeD="1"/>
</file>

<file path=xl/ctrlProps/ctrlProp379.xml><?xml version="1.0" encoding="utf-8"?>
<formControlPr xmlns="http://schemas.microsoft.com/office/spreadsheetml/2009/9/main" objectType="CheckBox" fmlaLink="$E$111" lockText="1" noThreeD="1"/>
</file>

<file path=xl/ctrlProps/ctrlProp38.xml><?xml version="1.0" encoding="utf-8"?>
<formControlPr xmlns="http://schemas.microsoft.com/office/spreadsheetml/2009/9/main" objectType="CheckBox" fmlaLink="$S$55" lockText="1" noThreeD="1"/>
</file>

<file path=xl/ctrlProps/ctrlProp380.xml><?xml version="1.0" encoding="utf-8"?>
<formControlPr xmlns="http://schemas.microsoft.com/office/spreadsheetml/2009/9/main" objectType="CheckBox" fmlaLink="$E$112" lockText="1" noThreeD="1"/>
</file>

<file path=xl/ctrlProps/ctrlProp381.xml><?xml version="1.0" encoding="utf-8"?>
<formControlPr xmlns="http://schemas.microsoft.com/office/spreadsheetml/2009/9/main" objectType="CheckBox" fmlaLink="$E$113" lockText="1" noThreeD="1"/>
</file>

<file path=xl/ctrlProps/ctrlProp382.xml><?xml version="1.0" encoding="utf-8"?>
<formControlPr xmlns="http://schemas.microsoft.com/office/spreadsheetml/2009/9/main" objectType="CheckBox" fmlaLink="$E$114" lockText="1" noThreeD="1"/>
</file>

<file path=xl/ctrlProps/ctrlProp383.xml><?xml version="1.0" encoding="utf-8"?>
<formControlPr xmlns="http://schemas.microsoft.com/office/spreadsheetml/2009/9/main" objectType="CheckBox" fmlaLink="$E$115" lockText="1" noThreeD="1"/>
</file>

<file path=xl/ctrlProps/ctrlProp384.xml><?xml version="1.0" encoding="utf-8"?>
<formControlPr xmlns="http://schemas.microsoft.com/office/spreadsheetml/2009/9/main" objectType="CheckBox" fmlaLink="$E$116" lockText="1" noThreeD="1"/>
</file>

<file path=xl/ctrlProps/ctrlProp385.xml><?xml version="1.0" encoding="utf-8"?>
<formControlPr xmlns="http://schemas.microsoft.com/office/spreadsheetml/2009/9/main" objectType="CheckBox" fmlaLink="$E$117" lockText="1" noThreeD="1"/>
</file>

<file path=xl/ctrlProps/ctrlProp386.xml><?xml version="1.0" encoding="utf-8"?>
<formControlPr xmlns="http://schemas.microsoft.com/office/spreadsheetml/2009/9/main" objectType="CheckBox" fmlaLink="$E$118" lockText="1" noThreeD="1"/>
</file>

<file path=xl/ctrlProps/ctrlProp387.xml><?xml version="1.0" encoding="utf-8"?>
<formControlPr xmlns="http://schemas.microsoft.com/office/spreadsheetml/2009/9/main" objectType="CheckBox" fmlaLink="$S$101" lockText="1" noThreeD="1"/>
</file>

<file path=xl/ctrlProps/ctrlProp388.xml><?xml version="1.0" encoding="utf-8"?>
<formControlPr xmlns="http://schemas.microsoft.com/office/spreadsheetml/2009/9/main" objectType="CheckBox" fmlaLink="$S$102" lockText="1" noThreeD="1"/>
</file>

<file path=xl/ctrlProps/ctrlProp389.xml><?xml version="1.0" encoding="utf-8"?>
<formControlPr xmlns="http://schemas.microsoft.com/office/spreadsheetml/2009/9/main" objectType="CheckBox" fmlaLink="$S$103" lockText="1" noThreeD="1"/>
</file>

<file path=xl/ctrlProps/ctrlProp39.xml><?xml version="1.0" encoding="utf-8"?>
<formControlPr xmlns="http://schemas.microsoft.com/office/spreadsheetml/2009/9/main" objectType="CheckBox" fmlaLink="$S$57" lockText="1" noThreeD="1"/>
</file>

<file path=xl/ctrlProps/ctrlProp390.xml><?xml version="1.0" encoding="utf-8"?>
<formControlPr xmlns="http://schemas.microsoft.com/office/spreadsheetml/2009/9/main" objectType="CheckBox" fmlaLink="$S$104" lockText="1" noThreeD="1"/>
</file>

<file path=xl/ctrlProps/ctrlProp391.xml><?xml version="1.0" encoding="utf-8"?>
<formControlPr xmlns="http://schemas.microsoft.com/office/spreadsheetml/2009/9/main" objectType="CheckBox" fmlaLink="$S$105" lockText="1" noThreeD="1"/>
</file>

<file path=xl/ctrlProps/ctrlProp392.xml><?xml version="1.0" encoding="utf-8"?>
<formControlPr xmlns="http://schemas.microsoft.com/office/spreadsheetml/2009/9/main" objectType="CheckBox" fmlaLink="$S$106" lockText="1" noThreeD="1"/>
</file>

<file path=xl/ctrlProps/ctrlProp393.xml><?xml version="1.0" encoding="utf-8"?>
<formControlPr xmlns="http://schemas.microsoft.com/office/spreadsheetml/2009/9/main" objectType="CheckBox" fmlaLink="$S$107" lockText="1" noThreeD="1"/>
</file>

<file path=xl/ctrlProps/ctrlProp394.xml><?xml version="1.0" encoding="utf-8"?>
<formControlPr xmlns="http://schemas.microsoft.com/office/spreadsheetml/2009/9/main" objectType="CheckBox" fmlaLink="$S$108" lockText="1" noThreeD="1"/>
</file>

<file path=xl/ctrlProps/ctrlProp395.xml><?xml version="1.0" encoding="utf-8"?>
<formControlPr xmlns="http://schemas.microsoft.com/office/spreadsheetml/2009/9/main" objectType="CheckBox" fmlaLink="$S$110" lockText="1" noThreeD="1"/>
</file>

<file path=xl/ctrlProps/ctrlProp396.xml><?xml version="1.0" encoding="utf-8"?>
<formControlPr xmlns="http://schemas.microsoft.com/office/spreadsheetml/2009/9/main" objectType="CheckBox" fmlaLink="$S$109" lockText="1" noThreeD="1"/>
</file>

<file path=xl/ctrlProps/ctrlProp397.xml><?xml version="1.0" encoding="utf-8"?>
<formControlPr xmlns="http://schemas.microsoft.com/office/spreadsheetml/2009/9/main" objectType="CheckBox" fmlaLink="$S$111" lockText="1" noThreeD="1"/>
</file>

<file path=xl/ctrlProps/ctrlProp398.xml><?xml version="1.0" encoding="utf-8"?>
<formControlPr xmlns="http://schemas.microsoft.com/office/spreadsheetml/2009/9/main" objectType="CheckBox" fmlaLink="$S$112" lockText="1" noThreeD="1"/>
</file>

<file path=xl/ctrlProps/ctrlProp399.xml><?xml version="1.0" encoding="utf-8"?>
<formControlPr xmlns="http://schemas.microsoft.com/office/spreadsheetml/2009/9/main" objectType="CheckBox" fmlaLink="$E$133" lockText="1" noThreeD="1"/>
</file>

<file path=xl/ctrlProps/ctrlProp4.xml><?xml version="1.0" encoding="utf-8"?>
<formControlPr xmlns="http://schemas.microsoft.com/office/spreadsheetml/2009/9/main" objectType="CheckBox" fmlaLink="$K$14" lockText="1" noThreeD="1"/>
</file>

<file path=xl/ctrlProps/ctrlProp40.xml><?xml version="1.0" encoding="utf-8"?>
<formControlPr xmlns="http://schemas.microsoft.com/office/spreadsheetml/2009/9/main" objectType="CheckBox" fmlaLink="$S$58" lockText="1" noThreeD="1"/>
</file>

<file path=xl/ctrlProps/ctrlProp400.xml><?xml version="1.0" encoding="utf-8"?>
<formControlPr xmlns="http://schemas.microsoft.com/office/spreadsheetml/2009/9/main" objectType="CheckBox" fmlaLink="$E$134" lockText="1" noThreeD="1"/>
</file>

<file path=xl/ctrlProps/ctrlProp401.xml><?xml version="1.0" encoding="utf-8"?>
<formControlPr xmlns="http://schemas.microsoft.com/office/spreadsheetml/2009/9/main" objectType="CheckBox" fmlaLink="$E$135" lockText="1" noThreeD="1"/>
</file>

<file path=xl/ctrlProps/ctrlProp402.xml><?xml version="1.0" encoding="utf-8"?>
<formControlPr xmlns="http://schemas.microsoft.com/office/spreadsheetml/2009/9/main" objectType="CheckBox" fmlaLink="$E$136" lockText="1" noThreeD="1"/>
</file>

<file path=xl/ctrlProps/ctrlProp403.xml><?xml version="1.0" encoding="utf-8"?>
<formControlPr xmlns="http://schemas.microsoft.com/office/spreadsheetml/2009/9/main" objectType="CheckBox" fmlaLink="$E$137" lockText="1" noThreeD="1"/>
</file>

<file path=xl/ctrlProps/ctrlProp404.xml><?xml version="1.0" encoding="utf-8"?>
<formControlPr xmlns="http://schemas.microsoft.com/office/spreadsheetml/2009/9/main" objectType="CheckBox" fmlaLink="$E$138" lockText="1" noThreeD="1"/>
</file>

<file path=xl/ctrlProps/ctrlProp405.xml><?xml version="1.0" encoding="utf-8"?>
<formControlPr xmlns="http://schemas.microsoft.com/office/spreadsheetml/2009/9/main" objectType="CheckBox" fmlaLink="$E$139" lockText="1" noThreeD="1"/>
</file>

<file path=xl/ctrlProps/ctrlProp406.xml><?xml version="1.0" encoding="utf-8"?>
<formControlPr xmlns="http://schemas.microsoft.com/office/spreadsheetml/2009/9/main" objectType="CheckBox" fmlaLink="$E$140" lockText="1" noThreeD="1"/>
</file>

<file path=xl/ctrlProps/ctrlProp407.xml><?xml version="1.0" encoding="utf-8"?>
<formControlPr xmlns="http://schemas.microsoft.com/office/spreadsheetml/2009/9/main" objectType="CheckBox" fmlaLink="$E$142" lockText="1" noThreeD="1"/>
</file>

<file path=xl/ctrlProps/ctrlProp408.xml><?xml version="1.0" encoding="utf-8"?>
<formControlPr xmlns="http://schemas.microsoft.com/office/spreadsheetml/2009/9/main" objectType="CheckBox" fmlaLink="$S$133" lockText="1" noThreeD="1"/>
</file>

<file path=xl/ctrlProps/ctrlProp409.xml><?xml version="1.0" encoding="utf-8"?>
<formControlPr xmlns="http://schemas.microsoft.com/office/spreadsheetml/2009/9/main" objectType="CheckBox" fmlaLink="$S$134" lockText="1" noThreeD="1"/>
</file>

<file path=xl/ctrlProps/ctrlProp41.xml><?xml version="1.0" encoding="utf-8"?>
<formControlPr xmlns="http://schemas.microsoft.com/office/spreadsheetml/2009/9/main" objectType="CheckBox" fmlaLink="$S$59" lockText="1" noThreeD="1"/>
</file>

<file path=xl/ctrlProps/ctrlProp410.xml><?xml version="1.0" encoding="utf-8"?>
<formControlPr xmlns="http://schemas.microsoft.com/office/spreadsheetml/2009/9/main" objectType="CheckBox" fmlaLink="$S$135" lockText="1" noThreeD="1"/>
</file>

<file path=xl/ctrlProps/ctrlProp411.xml><?xml version="1.0" encoding="utf-8"?>
<formControlPr xmlns="http://schemas.microsoft.com/office/spreadsheetml/2009/9/main" objectType="CheckBox" fmlaLink="$S$136" lockText="1" noThreeD="1"/>
</file>

<file path=xl/ctrlProps/ctrlProp412.xml><?xml version="1.0" encoding="utf-8"?>
<formControlPr xmlns="http://schemas.microsoft.com/office/spreadsheetml/2009/9/main" objectType="CheckBox" fmlaLink="$S$137" lockText="1" noThreeD="1"/>
</file>

<file path=xl/ctrlProps/ctrlProp413.xml><?xml version="1.0" encoding="utf-8"?>
<formControlPr xmlns="http://schemas.microsoft.com/office/spreadsheetml/2009/9/main" objectType="CheckBox" fmlaLink="$S$138" lockText="1" noThreeD="1"/>
</file>

<file path=xl/ctrlProps/ctrlProp414.xml><?xml version="1.0" encoding="utf-8"?>
<formControlPr xmlns="http://schemas.microsoft.com/office/spreadsheetml/2009/9/main" objectType="CheckBox" fmlaLink="$S$140" lockText="1" noThreeD="1"/>
</file>

<file path=xl/ctrlProps/ctrlProp415.xml><?xml version="1.0" encoding="utf-8"?>
<formControlPr xmlns="http://schemas.microsoft.com/office/spreadsheetml/2009/9/main" objectType="CheckBox" fmlaLink="$S$141" lockText="1" noThreeD="1"/>
</file>

<file path=xl/ctrlProps/ctrlProp416.xml><?xml version="1.0" encoding="utf-8"?>
<formControlPr xmlns="http://schemas.microsoft.com/office/spreadsheetml/2009/9/main" objectType="CheckBox" fmlaLink="$S$142" lockText="1" noThreeD="1"/>
</file>

<file path=xl/ctrlProps/ctrlProp417.xml><?xml version="1.0" encoding="utf-8"?>
<formControlPr xmlns="http://schemas.microsoft.com/office/spreadsheetml/2009/9/main" objectType="CheckBox" fmlaLink="$E$141" lockText="1" noThreeD="1"/>
</file>

<file path=xl/ctrlProps/ctrlProp418.xml><?xml version="1.0" encoding="utf-8"?>
<formControlPr xmlns="http://schemas.microsoft.com/office/spreadsheetml/2009/9/main" objectType="CheckBox" fmlaLink="$S$139" lockText="1" noThreeD="1"/>
</file>

<file path=xl/ctrlProps/ctrlProp419.xml><?xml version="1.0" encoding="utf-8"?>
<formControlPr xmlns="http://schemas.microsoft.com/office/spreadsheetml/2009/9/main" objectType="CheckBox" fmlaLink="$E$50" lockText="1" noThreeD="1"/>
</file>

<file path=xl/ctrlProps/ctrlProp42.xml><?xml version="1.0" encoding="utf-8"?>
<formControlPr xmlns="http://schemas.microsoft.com/office/spreadsheetml/2009/9/main" objectType="CheckBox" fmlaLink="$S$60" lockText="1" noThreeD="1"/>
</file>

<file path=xl/ctrlProps/ctrlProp420.xml><?xml version="1.0" encoding="utf-8"?>
<formControlPr xmlns="http://schemas.microsoft.com/office/spreadsheetml/2009/9/main" objectType="CheckBox" fmlaLink="$E$51" lockText="1" noThreeD="1"/>
</file>

<file path=xl/ctrlProps/ctrlProp421.xml><?xml version="1.0" encoding="utf-8"?>
<formControlPr xmlns="http://schemas.microsoft.com/office/spreadsheetml/2009/9/main" objectType="CheckBox" fmlaLink="$E$52" lockText="1" noThreeD="1"/>
</file>

<file path=xl/ctrlProps/ctrlProp422.xml><?xml version="1.0" encoding="utf-8"?>
<formControlPr xmlns="http://schemas.microsoft.com/office/spreadsheetml/2009/9/main" objectType="CheckBox" fmlaLink="$E$53" lockText="1" noThreeD="1"/>
</file>

<file path=xl/ctrlProps/ctrlProp423.xml><?xml version="1.0" encoding="utf-8"?>
<formControlPr xmlns="http://schemas.microsoft.com/office/spreadsheetml/2009/9/main" objectType="CheckBox" fmlaLink="$E$54" lockText="1" noThreeD="1"/>
</file>

<file path=xl/ctrlProps/ctrlProp424.xml><?xml version="1.0" encoding="utf-8"?>
<formControlPr xmlns="http://schemas.microsoft.com/office/spreadsheetml/2009/9/main" objectType="CheckBox" fmlaLink="$E$55" lockText="1" noThreeD="1"/>
</file>

<file path=xl/ctrlProps/ctrlProp425.xml><?xml version="1.0" encoding="utf-8"?>
<formControlPr xmlns="http://schemas.microsoft.com/office/spreadsheetml/2009/9/main" objectType="CheckBox" fmlaLink="$E$56" lockText="1" noThreeD="1"/>
</file>

<file path=xl/ctrlProps/ctrlProp426.xml><?xml version="1.0" encoding="utf-8"?>
<formControlPr xmlns="http://schemas.microsoft.com/office/spreadsheetml/2009/9/main" objectType="CheckBox" fmlaLink="$E$57" lockText="1" noThreeD="1"/>
</file>

<file path=xl/ctrlProps/ctrlProp427.xml><?xml version="1.0" encoding="utf-8"?>
<formControlPr xmlns="http://schemas.microsoft.com/office/spreadsheetml/2009/9/main" objectType="CheckBox" fmlaLink="$E$59" lockText="1" noThreeD="1"/>
</file>

<file path=xl/ctrlProps/ctrlProp428.xml><?xml version="1.0" encoding="utf-8"?>
<formControlPr xmlns="http://schemas.microsoft.com/office/spreadsheetml/2009/9/main" objectType="CheckBox" fmlaLink="$E$60" lockText="1" noThreeD="1"/>
</file>

<file path=xl/ctrlProps/ctrlProp429.xml><?xml version="1.0" encoding="utf-8"?>
<formControlPr xmlns="http://schemas.microsoft.com/office/spreadsheetml/2009/9/main" objectType="CheckBox" fmlaLink="$E$61" lockText="1" noThreeD="1"/>
</file>

<file path=xl/ctrlProps/ctrlProp43.xml><?xml version="1.0" encoding="utf-8"?>
<formControlPr xmlns="http://schemas.microsoft.com/office/spreadsheetml/2009/9/main" objectType="CheckBox" fmlaLink="$E$9" lockText="1" noThreeD="1"/>
</file>

<file path=xl/ctrlProps/ctrlProp430.xml><?xml version="1.0" encoding="utf-8"?>
<formControlPr xmlns="http://schemas.microsoft.com/office/spreadsheetml/2009/9/main" objectType="CheckBox" fmlaLink="$E$62" lockText="1" noThreeD="1"/>
</file>

<file path=xl/ctrlProps/ctrlProp431.xml><?xml version="1.0" encoding="utf-8"?>
<formControlPr xmlns="http://schemas.microsoft.com/office/spreadsheetml/2009/9/main" objectType="CheckBox" fmlaLink="$E$63" lockText="1" noThreeD="1"/>
</file>

<file path=xl/ctrlProps/ctrlProp432.xml><?xml version="1.0" encoding="utf-8"?>
<formControlPr xmlns="http://schemas.microsoft.com/office/spreadsheetml/2009/9/main" objectType="CheckBox" fmlaLink="$E$64" lockText="1" noThreeD="1"/>
</file>

<file path=xl/ctrlProps/ctrlProp433.xml><?xml version="1.0" encoding="utf-8"?>
<formControlPr xmlns="http://schemas.microsoft.com/office/spreadsheetml/2009/9/main" objectType="CheckBox" fmlaLink="$E$65" lockText="1" noThreeD="1"/>
</file>

<file path=xl/ctrlProps/ctrlProp434.xml><?xml version="1.0" encoding="utf-8"?>
<formControlPr xmlns="http://schemas.microsoft.com/office/spreadsheetml/2009/9/main" objectType="CheckBox" fmlaLink="$E$66" lockText="1" noThreeD="1"/>
</file>

<file path=xl/ctrlProps/ctrlProp435.xml><?xml version="1.0" encoding="utf-8"?>
<formControlPr xmlns="http://schemas.microsoft.com/office/spreadsheetml/2009/9/main" objectType="CheckBox" fmlaLink="$S$50" lockText="1" noThreeD="1"/>
</file>

<file path=xl/ctrlProps/ctrlProp436.xml><?xml version="1.0" encoding="utf-8"?>
<formControlPr xmlns="http://schemas.microsoft.com/office/spreadsheetml/2009/9/main" objectType="CheckBox" fmlaLink="$S$51" lockText="1" noThreeD="1"/>
</file>

<file path=xl/ctrlProps/ctrlProp437.xml><?xml version="1.0" encoding="utf-8"?>
<formControlPr xmlns="http://schemas.microsoft.com/office/spreadsheetml/2009/9/main" objectType="CheckBox" fmlaLink="$S$52" lockText="1" noThreeD="1"/>
</file>

<file path=xl/ctrlProps/ctrlProp438.xml><?xml version="1.0" encoding="utf-8"?>
<formControlPr xmlns="http://schemas.microsoft.com/office/spreadsheetml/2009/9/main" objectType="CheckBox" fmlaLink="$S$53" lockText="1" noThreeD="1"/>
</file>

<file path=xl/ctrlProps/ctrlProp439.xml><?xml version="1.0" encoding="utf-8"?>
<formControlPr xmlns="http://schemas.microsoft.com/office/spreadsheetml/2009/9/main" objectType="CheckBox" fmlaLink="$S$54" lockText="1" noThreeD="1"/>
</file>

<file path=xl/ctrlProps/ctrlProp44.xml><?xml version="1.0" encoding="utf-8"?>
<formControlPr xmlns="http://schemas.microsoft.com/office/spreadsheetml/2009/9/main" objectType="CheckBox" fmlaLink="$E$10" lockText="1" noThreeD="1"/>
</file>

<file path=xl/ctrlProps/ctrlProp440.xml><?xml version="1.0" encoding="utf-8"?>
<formControlPr xmlns="http://schemas.microsoft.com/office/spreadsheetml/2009/9/main" objectType="CheckBox" fmlaLink="$S$55" lockText="1" noThreeD="1"/>
</file>

<file path=xl/ctrlProps/ctrlProp441.xml><?xml version="1.0" encoding="utf-8"?>
<formControlPr xmlns="http://schemas.microsoft.com/office/spreadsheetml/2009/9/main" objectType="CheckBox" fmlaLink="$S$57" lockText="1" noThreeD="1"/>
</file>

<file path=xl/ctrlProps/ctrlProp442.xml><?xml version="1.0" encoding="utf-8"?>
<formControlPr xmlns="http://schemas.microsoft.com/office/spreadsheetml/2009/9/main" objectType="CheckBox" fmlaLink="$S$58" lockText="1" noThreeD="1"/>
</file>

<file path=xl/ctrlProps/ctrlProp443.xml><?xml version="1.0" encoding="utf-8"?>
<formControlPr xmlns="http://schemas.microsoft.com/office/spreadsheetml/2009/9/main" objectType="CheckBox" fmlaLink="$S$59" lockText="1" noThreeD="1"/>
</file>

<file path=xl/ctrlProps/ctrlProp444.xml><?xml version="1.0" encoding="utf-8"?>
<formControlPr xmlns="http://schemas.microsoft.com/office/spreadsheetml/2009/9/main" objectType="CheckBox" fmlaLink="$S$60" lockText="1" noThreeD="1"/>
</file>

<file path=xl/ctrlProps/ctrlProp445.xml><?xml version="1.0" encoding="utf-8"?>
<formControlPr xmlns="http://schemas.microsoft.com/office/spreadsheetml/2009/9/main" objectType="CheckBox" fmlaLink="$E$9" lockText="1" noThreeD="1"/>
</file>

<file path=xl/ctrlProps/ctrlProp446.xml><?xml version="1.0" encoding="utf-8"?>
<formControlPr xmlns="http://schemas.microsoft.com/office/spreadsheetml/2009/9/main" objectType="CheckBox" fmlaLink="$E$10" lockText="1" noThreeD="1"/>
</file>

<file path=xl/ctrlProps/ctrlProp447.xml><?xml version="1.0" encoding="utf-8"?>
<formControlPr xmlns="http://schemas.microsoft.com/office/spreadsheetml/2009/9/main" objectType="CheckBox" fmlaLink="$E$11" lockText="1" noThreeD="1"/>
</file>

<file path=xl/ctrlProps/ctrlProp448.xml><?xml version="1.0" encoding="utf-8"?>
<formControlPr xmlns="http://schemas.microsoft.com/office/spreadsheetml/2009/9/main" objectType="CheckBox" fmlaLink="$E$12" lockText="1" noThreeD="1"/>
</file>

<file path=xl/ctrlProps/ctrlProp449.xml><?xml version="1.0" encoding="utf-8"?>
<formControlPr xmlns="http://schemas.microsoft.com/office/spreadsheetml/2009/9/main" objectType="CheckBox" fmlaLink="$E$13" lockText="1" noThreeD="1"/>
</file>

<file path=xl/ctrlProps/ctrlProp45.xml><?xml version="1.0" encoding="utf-8"?>
<formControlPr xmlns="http://schemas.microsoft.com/office/spreadsheetml/2009/9/main" objectType="CheckBox" fmlaLink="$E$11" lockText="1" noThreeD="1"/>
</file>

<file path=xl/ctrlProps/ctrlProp450.xml><?xml version="1.0" encoding="utf-8"?>
<formControlPr xmlns="http://schemas.microsoft.com/office/spreadsheetml/2009/9/main" objectType="CheckBox" fmlaLink="$E$14" lockText="1" noThreeD="1"/>
</file>

<file path=xl/ctrlProps/ctrlProp451.xml><?xml version="1.0" encoding="utf-8"?>
<formControlPr xmlns="http://schemas.microsoft.com/office/spreadsheetml/2009/9/main" objectType="CheckBox" fmlaLink="$E$15" lockText="1" noThreeD="1"/>
</file>

<file path=xl/ctrlProps/ctrlProp452.xml><?xml version="1.0" encoding="utf-8"?>
<formControlPr xmlns="http://schemas.microsoft.com/office/spreadsheetml/2009/9/main" objectType="CheckBox" fmlaLink="$E$16" lockText="1" noThreeD="1"/>
</file>

<file path=xl/ctrlProps/ctrlProp453.xml><?xml version="1.0" encoding="utf-8"?>
<formControlPr xmlns="http://schemas.microsoft.com/office/spreadsheetml/2009/9/main" objectType="CheckBox" fmlaLink="$E$18" lockText="1" noThreeD="1"/>
</file>

<file path=xl/ctrlProps/ctrlProp454.xml><?xml version="1.0" encoding="utf-8"?>
<formControlPr xmlns="http://schemas.microsoft.com/office/spreadsheetml/2009/9/main" objectType="CheckBox" fmlaLink="$E$20" lockText="1" noThreeD="1"/>
</file>

<file path=xl/ctrlProps/ctrlProp455.xml><?xml version="1.0" encoding="utf-8"?>
<formControlPr xmlns="http://schemas.microsoft.com/office/spreadsheetml/2009/9/main" objectType="CheckBox" fmlaLink="$E$21" lockText="1" noThreeD="1"/>
</file>

<file path=xl/ctrlProps/ctrlProp456.xml><?xml version="1.0" encoding="utf-8"?>
<formControlPr xmlns="http://schemas.microsoft.com/office/spreadsheetml/2009/9/main" objectType="CheckBox" fmlaLink="$E$22" lockText="1" noThreeD="1"/>
</file>

<file path=xl/ctrlProps/ctrlProp457.xml><?xml version="1.0" encoding="utf-8"?>
<formControlPr xmlns="http://schemas.microsoft.com/office/spreadsheetml/2009/9/main" objectType="CheckBox" fmlaLink="$E$23" lockText="1" noThreeD="1"/>
</file>

<file path=xl/ctrlProps/ctrlProp458.xml><?xml version="1.0" encoding="utf-8"?>
<formControlPr xmlns="http://schemas.microsoft.com/office/spreadsheetml/2009/9/main" objectType="CheckBox" fmlaLink="$E$24" lockText="1" noThreeD="1"/>
</file>

<file path=xl/ctrlProps/ctrlProp459.xml><?xml version="1.0" encoding="utf-8"?>
<formControlPr xmlns="http://schemas.microsoft.com/office/spreadsheetml/2009/9/main" objectType="CheckBox" fmlaLink="$E$25" lockText="1" noThreeD="1"/>
</file>

<file path=xl/ctrlProps/ctrlProp46.xml><?xml version="1.0" encoding="utf-8"?>
<formControlPr xmlns="http://schemas.microsoft.com/office/spreadsheetml/2009/9/main" objectType="CheckBox" fmlaLink="$E$12" lockText="1" noThreeD="1"/>
</file>

<file path=xl/ctrlProps/ctrlProp460.xml><?xml version="1.0" encoding="utf-8"?>
<formControlPr xmlns="http://schemas.microsoft.com/office/spreadsheetml/2009/9/main" objectType="CheckBox" fmlaLink="$S$9" lockText="1" noThreeD="1"/>
</file>

<file path=xl/ctrlProps/ctrlProp461.xml><?xml version="1.0" encoding="utf-8"?>
<formControlPr xmlns="http://schemas.microsoft.com/office/spreadsheetml/2009/9/main" objectType="CheckBox" fmlaLink="$S$10" lockText="1" noThreeD="1"/>
</file>

<file path=xl/ctrlProps/ctrlProp462.xml><?xml version="1.0" encoding="utf-8"?>
<formControlPr xmlns="http://schemas.microsoft.com/office/spreadsheetml/2009/9/main" objectType="CheckBox" fmlaLink="$S$11" lockText="1" noThreeD="1"/>
</file>

<file path=xl/ctrlProps/ctrlProp463.xml><?xml version="1.0" encoding="utf-8"?>
<formControlPr xmlns="http://schemas.microsoft.com/office/spreadsheetml/2009/9/main" objectType="CheckBox" fmlaLink="$S$12" lockText="1" noThreeD="1"/>
</file>

<file path=xl/ctrlProps/ctrlProp464.xml><?xml version="1.0" encoding="utf-8"?>
<formControlPr xmlns="http://schemas.microsoft.com/office/spreadsheetml/2009/9/main" objectType="CheckBox" fmlaLink="$S$13" lockText="1" noThreeD="1"/>
</file>

<file path=xl/ctrlProps/ctrlProp465.xml><?xml version="1.0" encoding="utf-8"?>
<formControlPr xmlns="http://schemas.microsoft.com/office/spreadsheetml/2009/9/main" objectType="CheckBox" fmlaLink="$S$14" lockText="1" noThreeD="1"/>
</file>

<file path=xl/ctrlProps/ctrlProp466.xml><?xml version="1.0" encoding="utf-8"?>
<formControlPr xmlns="http://schemas.microsoft.com/office/spreadsheetml/2009/9/main" objectType="CheckBox" fmlaLink="$S$16" lockText="1" noThreeD="1"/>
</file>

<file path=xl/ctrlProps/ctrlProp467.xml><?xml version="1.0" encoding="utf-8"?>
<formControlPr xmlns="http://schemas.microsoft.com/office/spreadsheetml/2009/9/main" objectType="CheckBox" fmlaLink="$S$17" lockText="1" noThreeD="1"/>
</file>

<file path=xl/ctrlProps/ctrlProp468.xml><?xml version="1.0" encoding="utf-8"?>
<formControlPr xmlns="http://schemas.microsoft.com/office/spreadsheetml/2009/9/main" objectType="CheckBox" fmlaLink="$S$18" lockText="1" noThreeD="1"/>
</file>

<file path=xl/ctrlProps/ctrlProp469.xml><?xml version="1.0" encoding="utf-8"?>
<formControlPr xmlns="http://schemas.microsoft.com/office/spreadsheetml/2009/9/main" objectType="CheckBox" fmlaLink="$S$19" lockText="1" noThreeD="1"/>
</file>

<file path=xl/ctrlProps/ctrlProp47.xml><?xml version="1.0" encoding="utf-8"?>
<formControlPr xmlns="http://schemas.microsoft.com/office/spreadsheetml/2009/9/main" objectType="CheckBox" fmlaLink="$E$13" lockText="1" noThreeD="1"/>
</file>

<file path=xl/ctrlProps/ctrlProp470.xml><?xml version="1.0" encoding="utf-8"?>
<formControlPr xmlns="http://schemas.microsoft.com/office/spreadsheetml/2009/9/main" objectType="CheckBox" fmlaLink="$E$17" lockText="1" noThreeD="1"/>
</file>

<file path=xl/ctrlProps/ctrlProp471.xml><?xml version="1.0" encoding="utf-8"?>
<formControlPr xmlns="http://schemas.microsoft.com/office/spreadsheetml/2009/9/main" objectType="CheckBox" fmlaLink="$E$26" lockText="1" noThreeD="1"/>
</file>

<file path=xl/ctrlProps/ctrlProp472.xml><?xml version="1.0" encoding="utf-8"?>
<formControlPr xmlns="http://schemas.microsoft.com/office/spreadsheetml/2009/9/main" objectType="CheckBox" fmlaLink="$E$27" lockText="1" noThreeD="1"/>
</file>

<file path=xl/ctrlProps/ctrlProp473.xml><?xml version="1.0" encoding="utf-8"?>
<formControlPr xmlns="http://schemas.microsoft.com/office/spreadsheetml/2009/9/main" objectType="CheckBox" fmlaLink="$S$20" lockText="1" noThreeD="1"/>
</file>

<file path=xl/ctrlProps/ctrlProp474.xml><?xml version="1.0" encoding="utf-8"?>
<formControlPr xmlns="http://schemas.microsoft.com/office/spreadsheetml/2009/9/main" objectType="CheckBox" fmlaLink="$S$21" lockText="1" noThreeD="1"/>
</file>

<file path=xl/ctrlProps/ctrlProp475.xml><?xml version="1.0" encoding="utf-8"?>
<formControlPr xmlns="http://schemas.microsoft.com/office/spreadsheetml/2009/9/main" objectType="CheckBox" fmlaLink="$S$22" lockText="1" noThreeD="1"/>
</file>

<file path=xl/ctrlProps/ctrlProp476.xml><?xml version="1.0" encoding="utf-8"?>
<formControlPr xmlns="http://schemas.microsoft.com/office/spreadsheetml/2009/9/main" objectType="CheckBox" fmlaLink="$S$23" lockText="1" noThreeD="1"/>
</file>

<file path=xl/ctrlProps/ctrlProp477.xml><?xml version="1.0" encoding="utf-8"?>
<formControlPr xmlns="http://schemas.microsoft.com/office/spreadsheetml/2009/9/main" objectType="CheckBox" fmlaLink="$S$24" lockText="1" noThreeD="1"/>
</file>

<file path=xl/ctrlProps/ctrlProp478.xml><?xml version="1.0" encoding="utf-8"?>
<formControlPr xmlns="http://schemas.microsoft.com/office/spreadsheetml/2009/9/main" objectType="CheckBox" fmlaLink="$S$25" lockText="1" noThreeD="1"/>
</file>

<file path=xl/ctrlProps/ctrlProp479.xml><?xml version="1.0" encoding="utf-8"?>
<formControlPr xmlns="http://schemas.microsoft.com/office/spreadsheetml/2009/9/main" objectType="CheckBox" fmlaLink="$S$27" lockText="1" noThreeD="1"/>
</file>

<file path=xl/ctrlProps/ctrlProp48.xml><?xml version="1.0" encoding="utf-8"?>
<formControlPr xmlns="http://schemas.microsoft.com/office/spreadsheetml/2009/9/main" objectType="CheckBox" fmlaLink="$E$14" lockText="1" noThreeD="1"/>
</file>

<file path=xl/ctrlProps/ctrlProp480.xml><?xml version="1.0" encoding="utf-8"?>
<formControlPr xmlns="http://schemas.microsoft.com/office/spreadsheetml/2009/9/main" objectType="CheckBox" fmlaLink="$S$28" lockText="1" noThreeD="1"/>
</file>

<file path=xl/ctrlProps/ctrlProp481.xml><?xml version="1.0" encoding="utf-8"?>
<formControlPr xmlns="http://schemas.microsoft.com/office/spreadsheetml/2009/9/main" objectType="CheckBox" fmlaLink="$S$29" lockText="1" noThreeD="1"/>
</file>

<file path=xl/ctrlProps/ctrlProp482.xml><?xml version="1.0" encoding="utf-8"?>
<formControlPr xmlns="http://schemas.microsoft.com/office/spreadsheetml/2009/9/main" objectType="CheckBox" fmlaLink="$S$30" lockText="1" noThreeD="1"/>
</file>

<file path=xl/ctrlProps/ctrlProp483.xml><?xml version="1.0" encoding="utf-8"?>
<formControlPr xmlns="http://schemas.microsoft.com/office/spreadsheetml/2009/9/main" objectType="CheckBox" fmlaLink="$E$91" lockText="1" noThreeD="1"/>
</file>

<file path=xl/ctrlProps/ctrlProp484.xml><?xml version="1.0" encoding="utf-8"?>
<formControlPr xmlns="http://schemas.microsoft.com/office/spreadsheetml/2009/9/main" objectType="CheckBox" fmlaLink="$E$92" lockText="1" noThreeD="1"/>
</file>

<file path=xl/ctrlProps/ctrlProp485.xml><?xml version="1.0" encoding="utf-8"?>
<formControlPr xmlns="http://schemas.microsoft.com/office/spreadsheetml/2009/9/main" objectType="CheckBox" fmlaLink="$E$93" lockText="1" noThreeD="1"/>
</file>

<file path=xl/ctrlProps/ctrlProp486.xml><?xml version="1.0" encoding="utf-8"?>
<formControlPr xmlns="http://schemas.microsoft.com/office/spreadsheetml/2009/9/main" objectType="CheckBox" fmlaLink="$E$94" lockText="1" noThreeD="1"/>
</file>

<file path=xl/ctrlProps/ctrlProp487.xml><?xml version="1.0" encoding="utf-8"?>
<formControlPr xmlns="http://schemas.microsoft.com/office/spreadsheetml/2009/9/main" objectType="CheckBox" fmlaLink="$E$95" lockText="1" noThreeD="1"/>
</file>

<file path=xl/ctrlProps/ctrlProp488.xml><?xml version="1.0" encoding="utf-8"?>
<formControlPr xmlns="http://schemas.microsoft.com/office/spreadsheetml/2009/9/main" objectType="CheckBox" fmlaLink="$E$96" lockText="1" noThreeD="1"/>
</file>

<file path=xl/ctrlProps/ctrlProp489.xml><?xml version="1.0" encoding="utf-8"?>
<formControlPr xmlns="http://schemas.microsoft.com/office/spreadsheetml/2009/9/main" objectType="CheckBox" fmlaLink="$E$97" lockText="1" noThreeD="1"/>
</file>

<file path=xl/ctrlProps/ctrlProp49.xml><?xml version="1.0" encoding="utf-8"?>
<formControlPr xmlns="http://schemas.microsoft.com/office/spreadsheetml/2009/9/main" objectType="CheckBox" fmlaLink="$E$15" lockText="1" noThreeD="1"/>
</file>

<file path=xl/ctrlProps/ctrlProp490.xml><?xml version="1.0" encoding="utf-8"?>
<formControlPr xmlns="http://schemas.microsoft.com/office/spreadsheetml/2009/9/main" objectType="CheckBox" fmlaLink="$E$98" lockText="1" noThreeD="1"/>
</file>

<file path=xl/ctrlProps/ctrlProp491.xml><?xml version="1.0" encoding="utf-8"?>
<formControlPr xmlns="http://schemas.microsoft.com/office/spreadsheetml/2009/9/main" objectType="CheckBox" fmlaLink="$E$100" lockText="1" noThreeD="1"/>
</file>

<file path=xl/ctrlProps/ctrlProp492.xml><?xml version="1.0" encoding="utf-8"?>
<formControlPr xmlns="http://schemas.microsoft.com/office/spreadsheetml/2009/9/main" objectType="CheckBox" fmlaLink="$S$91" lockText="1" noThreeD="1"/>
</file>

<file path=xl/ctrlProps/ctrlProp493.xml><?xml version="1.0" encoding="utf-8"?>
<formControlPr xmlns="http://schemas.microsoft.com/office/spreadsheetml/2009/9/main" objectType="CheckBox" fmlaLink="$S$92" lockText="1" noThreeD="1"/>
</file>

<file path=xl/ctrlProps/ctrlProp494.xml><?xml version="1.0" encoding="utf-8"?>
<formControlPr xmlns="http://schemas.microsoft.com/office/spreadsheetml/2009/9/main" objectType="CheckBox" fmlaLink="$S$93" lockText="1" noThreeD="1"/>
</file>

<file path=xl/ctrlProps/ctrlProp495.xml><?xml version="1.0" encoding="utf-8"?>
<formControlPr xmlns="http://schemas.microsoft.com/office/spreadsheetml/2009/9/main" objectType="CheckBox" fmlaLink="$S$94" lockText="1" noThreeD="1"/>
</file>

<file path=xl/ctrlProps/ctrlProp496.xml><?xml version="1.0" encoding="utf-8"?>
<formControlPr xmlns="http://schemas.microsoft.com/office/spreadsheetml/2009/9/main" objectType="CheckBox" fmlaLink="$S$95" lockText="1" noThreeD="1"/>
</file>

<file path=xl/ctrlProps/ctrlProp497.xml><?xml version="1.0" encoding="utf-8"?>
<formControlPr xmlns="http://schemas.microsoft.com/office/spreadsheetml/2009/9/main" objectType="CheckBox" fmlaLink="$S$96" lockText="1" noThreeD="1"/>
</file>

<file path=xl/ctrlProps/ctrlProp498.xml><?xml version="1.0" encoding="utf-8"?>
<formControlPr xmlns="http://schemas.microsoft.com/office/spreadsheetml/2009/9/main" objectType="CheckBox" fmlaLink="$S$98" lockText="1" noThreeD="1"/>
</file>

<file path=xl/ctrlProps/ctrlProp499.xml><?xml version="1.0" encoding="utf-8"?>
<formControlPr xmlns="http://schemas.microsoft.com/office/spreadsheetml/2009/9/main" objectType="CheckBox" fmlaLink="$S$99" lockText="1" noThreeD="1"/>
</file>

<file path=xl/ctrlProps/ctrlProp5.xml><?xml version="1.0" encoding="utf-8"?>
<formControlPr xmlns="http://schemas.microsoft.com/office/spreadsheetml/2009/9/main" objectType="CheckBox" fmlaLink="$N$14" lockText="1" noThreeD="1"/>
</file>

<file path=xl/ctrlProps/ctrlProp50.xml><?xml version="1.0" encoding="utf-8"?>
<formControlPr xmlns="http://schemas.microsoft.com/office/spreadsheetml/2009/9/main" objectType="CheckBox" fmlaLink="$E$16" lockText="1" noThreeD="1"/>
</file>

<file path=xl/ctrlProps/ctrlProp500.xml><?xml version="1.0" encoding="utf-8"?>
<formControlPr xmlns="http://schemas.microsoft.com/office/spreadsheetml/2009/9/main" objectType="CheckBox" fmlaLink="$S$100" lockText="1" noThreeD="1"/>
</file>

<file path=xl/ctrlProps/ctrlProp501.xml><?xml version="1.0" encoding="utf-8"?>
<formControlPr xmlns="http://schemas.microsoft.com/office/spreadsheetml/2009/9/main" objectType="CheckBox" fmlaLink="$E$99" lockText="1" noThreeD="1"/>
</file>

<file path=xl/ctrlProps/ctrlProp502.xml><?xml version="1.0" encoding="utf-8"?>
<formControlPr xmlns="http://schemas.microsoft.com/office/spreadsheetml/2009/9/main" objectType="CheckBox" fmlaLink="$S$97" lockText="1" noThreeD="1"/>
</file>

<file path=xl/ctrlProps/ctrlProp503.xml><?xml version="1.0" encoding="utf-8"?>
<formControlPr xmlns="http://schemas.microsoft.com/office/spreadsheetml/2009/9/main" objectType="CheckBox" fmlaLink="$E$101" lockText="1" noThreeD="1"/>
</file>

<file path=xl/ctrlProps/ctrlProp504.xml><?xml version="1.0" encoding="utf-8"?>
<formControlPr xmlns="http://schemas.microsoft.com/office/spreadsheetml/2009/9/main" objectType="CheckBox" fmlaLink="$E$102" lockText="1" noThreeD="1"/>
</file>

<file path=xl/ctrlProps/ctrlProp505.xml><?xml version="1.0" encoding="utf-8"?>
<formControlPr xmlns="http://schemas.microsoft.com/office/spreadsheetml/2009/9/main" objectType="CheckBox" fmlaLink="$E$103" lockText="1" noThreeD="1"/>
</file>

<file path=xl/ctrlProps/ctrlProp506.xml><?xml version="1.0" encoding="utf-8"?>
<formControlPr xmlns="http://schemas.microsoft.com/office/spreadsheetml/2009/9/main" objectType="CheckBox" fmlaLink="$E$104" lockText="1" noThreeD="1"/>
</file>

<file path=xl/ctrlProps/ctrlProp507.xml><?xml version="1.0" encoding="utf-8"?>
<formControlPr xmlns="http://schemas.microsoft.com/office/spreadsheetml/2009/9/main" objectType="CheckBox" fmlaLink="$E$105" lockText="1" noThreeD="1"/>
</file>

<file path=xl/ctrlProps/ctrlProp508.xml><?xml version="1.0" encoding="utf-8"?>
<formControlPr xmlns="http://schemas.microsoft.com/office/spreadsheetml/2009/9/main" objectType="CheckBox" fmlaLink="$E$106" lockText="1" noThreeD="1"/>
</file>

<file path=xl/ctrlProps/ctrlProp509.xml><?xml version="1.0" encoding="utf-8"?>
<formControlPr xmlns="http://schemas.microsoft.com/office/spreadsheetml/2009/9/main" objectType="CheckBox" fmlaLink="$E$107" lockText="1" noThreeD="1"/>
</file>

<file path=xl/ctrlProps/ctrlProp51.xml><?xml version="1.0" encoding="utf-8"?>
<formControlPr xmlns="http://schemas.microsoft.com/office/spreadsheetml/2009/9/main" objectType="CheckBox" fmlaLink="$E$18" lockText="1" noThreeD="1"/>
</file>

<file path=xl/ctrlProps/ctrlProp510.xml><?xml version="1.0" encoding="utf-8"?>
<formControlPr xmlns="http://schemas.microsoft.com/office/spreadsheetml/2009/9/main" objectType="CheckBox" fmlaLink="$E$108" lockText="1" noThreeD="1"/>
</file>

<file path=xl/ctrlProps/ctrlProp511.xml><?xml version="1.0" encoding="utf-8"?>
<formControlPr xmlns="http://schemas.microsoft.com/office/spreadsheetml/2009/9/main" objectType="CheckBox" fmlaLink="$E$110" lockText="1" noThreeD="1"/>
</file>

<file path=xl/ctrlProps/ctrlProp512.xml><?xml version="1.0" encoding="utf-8"?>
<formControlPr xmlns="http://schemas.microsoft.com/office/spreadsheetml/2009/9/main" objectType="CheckBox" fmlaLink="$E$109" lockText="1" noThreeD="1"/>
</file>

<file path=xl/ctrlProps/ctrlProp513.xml><?xml version="1.0" encoding="utf-8"?>
<formControlPr xmlns="http://schemas.microsoft.com/office/spreadsheetml/2009/9/main" objectType="CheckBox" fmlaLink="$E$111" lockText="1" noThreeD="1"/>
</file>

<file path=xl/ctrlProps/ctrlProp514.xml><?xml version="1.0" encoding="utf-8"?>
<formControlPr xmlns="http://schemas.microsoft.com/office/spreadsheetml/2009/9/main" objectType="CheckBox" fmlaLink="$E$112" lockText="1" noThreeD="1"/>
</file>

<file path=xl/ctrlProps/ctrlProp515.xml><?xml version="1.0" encoding="utf-8"?>
<formControlPr xmlns="http://schemas.microsoft.com/office/spreadsheetml/2009/9/main" objectType="CheckBox" fmlaLink="$E$113" lockText="1" noThreeD="1"/>
</file>

<file path=xl/ctrlProps/ctrlProp516.xml><?xml version="1.0" encoding="utf-8"?>
<formControlPr xmlns="http://schemas.microsoft.com/office/spreadsheetml/2009/9/main" objectType="CheckBox" fmlaLink="$E$114" lockText="1" noThreeD="1"/>
</file>

<file path=xl/ctrlProps/ctrlProp517.xml><?xml version="1.0" encoding="utf-8"?>
<formControlPr xmlns="http://schemas.microsoft.com/office/spreadsheetml/2009/9/main" objectType="CheckBox" fmlaLink="$E$115" lockText="1" noThreeD="1"/>
</file>

<file path=xl/ctrlProps/ctrlProp518.xml><?xml version="1.0" encoding="utf-8"?>
<formControlPr xmlns="http://schemas.microsoft.com/office/spreadsheetml/2009/9/main" objectType="CheckBox" fmlaLink="$E$116" lockText="1" noThreeD="1"/>
</file>

<file path=xl/ctrlProps/ctrlProp519.xml><?xml version="1.0" encoding="utf-8"?>
<formControlPr xmlns="http://schemas.microsoft.com/office/spreadsheetml/2009/9/main" objectType="CheckBox" fmlaLink="$E$117" lockText="1" noThreeD="1"/>
</file>

<file path=xl/ctrlProps/ctrlProp52.xml><?xml version="1.0" encoding="utf-8"?>
<formControlPr xmlns="http://schemas.microsoft.com/office/spreadsheetml/2009/9/main" objectType="CheckBox" fmlaLink="$E$20" lockText="1" noThreeD="1"/>
</file>

<file path=xl/ctrlProps/ctrlProp520.xml><?xml version="1.0" encoding="utf-8"?>
<formControlPr xmlns="http://schemas.microsoft.com/office/spreadsheetml/2009/9/main" objectType="CheckBox" fmlaLink="$E$118" lockText="1" noThreeD="1"/>
</file>

<file path=xl/ctrlProps/ctrlProp521.xml><?xml version="1.0" encoding="utf-8"?>
<formControlPr xmlns="http://schemas.microsoft.com/office/spreadsheetml/2009/9/main" objectType="CheckBox" fmlaLink="$S$101" lockText="1" noThreeD="1"/>
</file>

<file path=xl/ctrlProps/ctrlProp522.xml><?xml version="1.0" encoding="utf-8"?>
<formControlPr xmlns="http://schemas.microsoft.com/office/spreadsheetml/2009/9/main" objectType="CheckBox" fmlaLink="$S$102" lockText="1" noThreeD="1"/>
</file>

<file path=xl/ctrlProps/ctrlProp523.xml><?xml version="1.0" encoding="utf-8"?>
<formControlPr xmlns="http://schemas.microsoft.com/office/spreadsheetml/2009/9/main" objectType="CheckBox" fmlaLink="$S$103" lockText="1" noThreeD="1"/>
</file>

<file path=xl/ctrlProps/ctrlProp524.xml><?xml version="1.0" encoding="utf-8"?>
<formControlPr xmlns="http://schemas.microsoft.com/office/spreadsheetml/2009/9/main" objectType="CheckBox" fmlaLink="$S$104" lockText="1" noThreeD="1"/>
</file>

<file path=xl/ctrlProps/ctrlProp525.xml><?xml version="1.0" encoding="utf-8"?>
<formControlPr xmlns="http://schemas.microsoft.com/office/spreadsheetml/2009/9/main" objectType="CheckBox" fmlaLink="$S$105" lockText="1" noThreeD="1"/>
</file>

<file path=xl/ctrlProps/ctrlProp526.xml><?xml version="1.0" encoding="utf-8"?>
<formControlPr xmlns="http://schemas.microsoft.com/office/spreadsheetml/2009/9/main" objectType="CheckBox" fmlaLink="$S$106" lockText="1" noThreeD="1"/>
</file>

<file path=xl/ctrlProps/ctrlProp527.xml><?xml version="1.0" encoding="utf-8"?>
<formControlPr xmlns="http://schemas.microsoft.com/office/spreadsheetml/2009/9/main" objectType="CheckBox" fmlaLink="$S$107" lockText="1" noThreeD="1"/>
</file>

<file path=xl/ctrlProps/ctrlProp528.xml><?xml version="1.0" encoding="utf-8"?>
<formControlPr xmlns="http://schemas.microsoft.com/office/spreadsheetml/2009/9/main" objectType="CheckBox" fmlaLink="$S$108" lockText="1" noThreeD="1"/>
</file>

<file path=xl/ctrlProps/ctrlProp529.xml><?xml version="1.0" encoding="utf-8"?>
<formControlPr xmlns="http://schemas.microsoft.com/office/spreadsheetml/2009/9/main" objectType="CheckBox" fmlaLink="$S$110" lockText="1" noThreeD="1"/>
</file>

<file path=xl/ctrlProps/ctrlProp53.xml><?xml version="1.0" encoding="utf-8"?>
<formControlPr xmlns="http://schemas.microsoft.com/office/spreadsheetml/2009/9/main" objectType="CheckBox" fmlaLink="$E$21" lockText="1" noThreeD="1"/>
</file>

<file path=xl/ctrlProps/ctrlProp530.xml><?xml version="1.0" encoding="utf-8"?>
<formControlPr xmlns="http://schemas.microsoft.com/office/spreadsheetml/2009/9/main" objectType="CheckBox" fmlaLink="$S$109" lockText="1" noThreeD="1"/>
</file>

<file path=xl/ctrlProps/ctrlProp531.xml><?xml version="1.0" encoding="utf-8"?>
<formControlPr xmlns="http://schemas.microsoft.com/office/spreadsheetml/2009/9/main" objectType="CheckBox" fmlaLink="$S$111" lockText="1" noThreeD="1"/>
</file>

<file path=xl/ctrlProps/ctrlProp532.xml><?xml version="1.0" encoding="utf-8"?>
<formControlPr xmlns="http://schemas.microsoft.com/office/spreadsheetml/2009/9/main" objectType="CheckBox" fmlaLink="$S$112" lockText="1" noThreeD="1"/>
</file>

<file path=xl/ctrlProps/ctrlProp533.xml><?xml version="1.0" encoding="utf-8"?>
<formControlPr xmlns="http://schemas.microsoft.com/office/spreadsheetml/2009/9/main" objectType="CheckBox" fmlaLink="$E$133" lockText="1" noThreeD="1"/>
</file>

<file path=xl/ctrlProps/ctrlProp534.xml><?xml version="1.0" encoding="utf-8"?>
<formControlPr xmlns="http://schemas.microsoft.com/office/spreadsheetml/2009/9/main" objectType="CheckBox" fmlaLink="$E$134" lockText="1" noThreeD="1"/>
</file>

<file path=xl/ctrlProps/ctrlProp535.xml><?xml version="1.0" encoding="utf-8"?>
<formControlPr xmlns="http://schemas.microsoft.com/office/spreadsheetml/2009/9/main" objectType="CheckBox" fmlaLink="$E$135" lockText="1" noThreeD="1"/>
</file>

<file path=xl/ctrlProps/ctrlProp536.xml><?xml version="1.0" encoding="utf-8"?>
<formControlPr xmlns="http://schemas.microsoft.com/office/spreadsheetml/2009/9/main" objectType="CheckBox" fmlaLink="$E$136" lockText="1" noThreeD="1"/>
</file>

<file path=xl/ctrlProps/ctrlProp537.xml><?xml version="1.0" encoding="utf-8"?>
<formControlPr xmlns="http://schemas.microsoft.com/office/spreadsheetml/2009/9/main" objectType="CheckBox" fmlaLink="$E$137" lockText="1" noThreeD="1"/>
</file>

<file path=xl/ctrlProps/ctrlProp538.xml><?xml version="1.0" encoding="utf-8"?>
<formControlPr xmlns="http://schemas.microsoft.com/office/spreadsheetml/2009/9/main" objectType="CheckBox" fmlaLink="$E$138" lockText="1" noThreeD="1"/>
</file>

<file path=xl/ctrlProps/ctrlProp539.xml><?xml version="1.0" encoding="utf-8"?>
<formControlPr xmlns="http://schemas.microsoft.com/office/spreadsheetml/2009/9/main" objectType="CheckBox" fmlaLink="$E$139" lockText="1" noThreeD="1"/>
</file>

<file path=xl/ctrlProps/ctrlProp54.xml><?xml version="1.0" encoding="utf-8"?>
<formControlPr xmlns="http://schemas.microsoft.com/office/spreadsheetml/2009/9/main" objectType="CheckBox" fmlaLink="$E$22" lockText="1" noThreeD="1"/>
</file>

<file path=xl/ctrlProps/ctrlProp540.xml><?xml version="1.0" encoding="utf-8"?>
<formControlPr xmlns="http://schemas.microsoft.com/office/spreadsheetml/2009/9/main" objectType="CheckBox" fmlaLink="$E$140" lockText="1" noThreeD="1"/>
</file>

<file path=xl/ctrlProps/ctrlProp541.xml><?xml version="1.0" encoding="utf-8"?>
<formControlPr xmlns="http://schemas.microsoft.com/office/spreadsheetml/2009/9/main" objectType="CheckBox" fmlaLink="$E$142" lockText="1" noThreeD="1"/>
</file>

<file path=xl/ctrlProps/ctrlProp542.xml><?xml version="1.0" encoding="utf-8"?>
<formControlPr xmlns="http://schemas.microsoft.com/office/spreadsheetml/2009/9/main" objectType="CheckBox" fmlaLink="$S$133" lockText="1" noThreeD="1"/>
</file>

<file path=xl/ctrlProps/ctrlProp543.xml><?xml version="1.0" encoding="utf-8"?>
<formControlPr xmlns="http://schemas.microsoft.com/office/spreadsheetml/2009/9/main" objectType="CheckBox" fmlaLink="$S$134" lockText="1" noThreeD="1"/>
</file>

<file path=xl/ctrlProps/ctrlProp544.xml><?xml version="1.0" encoding="utf-8"?>
<formControlPr xmlns="http://schemas.microsoft.com/office/spreadsheetml/2009/9/main" objectType="CheckBox" fmlaLink="$S$135" lockText="1" noThreeD="1"/>
</file>

<file path=xl/ctrlProps/ctrlProp545.xml><?xml version="1.0" encoding="utf-8"?>
<formControlPr xmlns="http://schemas.microsoft.com/office/spreadsheetml/2009/9/main" objectType="CheckBox" fmlaLink="$S$136" lockText="1" noThreeD="1"/>
</file>

<file path=xl/ctrlProps/ctrlProp546.xml><?xml version="1.0" encoding="utf-8"?>
<formControlPr xmlns="http://schemas.microsoft.com/office/spreadsheetml/2009/9/main" objectType="CheckBox" fmlaLink="$S$137" lockText="1" noThreeD="1"/>
</file>

<file path=xl/ctrlProps/ctrlProp547.xml><?xml version="1.0" encoding="utf-8"?>
<formControlPr xmlns="http://schemas.microsoft.com/office/spreadsheetml/2009/9/main" objectType="CheckBox" fmlaLink="$S$138" lockText="1" noThreeD="1"/>
</file>

<file path=xl/ctrlProps/ctrlProp548.xml><?xml version="1.0" encoding="utf-8"?>
<formControlPr xmlns="http://schemas.microsoft.com/office/spreadsheetml/2009/9/main" objectType="CheckBox" fmlaLink="$S$140" lockText="1" noThreeD="1"/>
</file>

<file path=xl/ctrlProps/ctrlProp549.xml><?xml version="1.0" encoding="utf-8"?>
<formControlPr xmlns="http://schemas.microsoft.com/office/spreadsheetml/2009/9/main" objectType="CheckBox" fmlaLink="$S$141" lockText="1" noThreeD="1"/>
</file>

<file path=xl/ctrlProps/ctrlProp55.xml><?xml version="1.0" encoding="utf-8"?>
<formControlPr xmlns="http://schemas.microsoft.com/office/spreadsheetml/2009/9/main" objectType="CheckBox" fmlaLink="$E$23" lockText="1" noThreeD="1"/>
</file>

<file path=xl/ctrlProps/ctrlProp550.xml><?xml version="1.0" encoding="utf-8"?>
<formControlPr xmlns="http://schemas.microsoft.com/office/spreadsheetml/2009/9/main" objectType="CheckBox" fmlaLink="$S$142" lockText="1" noThreeD="1"/>
</file>

<file path=xl/ctrlProps/ctrlProp551.xml><?xml version="1.0" encoding="utf-8"?>
<formControlPr xmlns="http://schemas.microsoft.com/office/spreadsheetml/2009/9/main" objectType="CheckBox" fmlaLink="$E$141" lockText="1" noThreeD="1"/>
</file>

<file path=xl/ctrlProps/ctrlProp552.xml><?xml version="1.0" encoding="utf-8"?>
<formControlPr xmlns="http://schemas.microsoft.com/office/spreadsheetml/2009/9/main" objectType="CheckBox" fmlaLink="$S$139" lockText="1" noThreeD="1"/>
</file>

<file path=xl/ctrlProps/ctrlProp553.xml><?xml version="1.0" encoding="utf-8"?>
<formControlPr xmlns="http://schemas.microsoft.com/office/spreadsheetml/2009/9/main" objectType="CheckBox" fmlaLink="$E$50" lockText="1" noThreeD="1"/>
</file>

<file path=xl/ctrlProps/ctrlProp554.xml><?xml version="1.0" encoding="utf-8"?>
<formControlPr xmlns="http://schemas.microsoft.com/office/spreadsheetml/2009/9/main" objectType="CheckBox" fmlaLink="$E$51" lockText="1" noThreeD="1"/>
</file>

<file path=xl/ctrlProps/ctrlProp555.xml><?xml version="1.0" encoding="utf-8"?>
<formControlPr xmlns="http://schemas.microsoft.com/office/spreadsheetml/2009/9/main" objectType="CheckBox" fmlaLink="$E$52" lockText="1" noThreeD="1"/>
</file>

<file path=xl/ctrlProps/ctrlProp556.xml><?xml version="1.0" encoding="utf-8"?>
<formControlPr xmlns="http://schemas.microsoft.com/office/spreadsheetml/2009/9/main" objectType="CheckBox" fmlaLink="$E$53" lockText="1" noThreeD="1"/>
</file>

<file path=xl/ctrlProps/ctrlProp557.xml><?xml version="1.0" encoding="utf-8"?>
<formControlPr xmlns="http://schemas.microsoft.com/office/spreadsheetml/2009/9/main" objectType="CheckBox" fmlaLink="$E$54" lockText="1" noThreeD="1"/>
</file>

<file path=xl/ctrlProps/ctrlProp558.xml><?xml version="1.0" encoding="utf-8"?>
<formControlPr xmlns="http://schemas.microsoft.com/office/spreadsheetml/2009/9/main" objectType="CheckBox" fmlaLink="$E$55" lockText="1" noThreeD="1"/>
</file>

<file path=xl/ctrlProps/ctrlProp559.xml><?xml version="1.0" encoding="utf-8"?>
<formControlPr xmlns="http://schemas.microsoft.com/office/spreadsheetml/2009/9/main" objectType="CheckBox" fmlaLink="$E$56" lockText="1" noThreeD="1"/>
</file>

<file path=xl/ctrlProps/ctrlProp56.xml><?xml version="1.0" encoding="utf-8"?>
<formControlPr xmlns="http://schemas.microsoft.com/office/spreadsheetml/2009/9/main" objectType="CheckBox" fmlaLink="$E$24" lockText="1" noThreeD="1"/>
</file>

<file path=xl/ctrlProps/ctrlProp560.xml><?xml version="1.0" encoding="utf-8"?>
<formControlPr xmlns="http://schemas.microsoft.com/office/spreadsheetml/2009/9/main" objectType="CheckBox" fmlaLink="$E$57" lockText="1" noThreeD="1"/>
</file>

<file path=xl/ctrlProps/ctrlProp561.xml><?xml version="1.0" encoding="utf-8"?>
<formControlPr xmlns="http://schemas.microsoft.com/office/spreadsheetml/2009/9/main" objectType="CheckBox" fmlaLink="$E$59" lockText="1" noThreeD="1"/>
</file>

<file path=xl/ctrlProps/ctrlProp562.xml><?xml version="1.0" encoding="utf-8"?>
<formControlPr xmlns="http://schemas.microsoft.com/office/spreadsheetml/2009/9/main" objectType="CheckBox" fmlaLink="$E$60" lockText="1" noThreeD="1"/>
</file>

<file path=xl/ctrlProps/ctrlProp563.xml><?xml version="1.0" encoding="utf-8"?>
<formControlPr xmlns="http://schemas.microsoft.com/office/spreadsheetml/2009/9/main" objectType="CheckBox" fmlaLink="$E$61" lockText="1" noThreeD="1"/>
</file>

<file path=xl/ctrlProps/ctrlProp564.xml><?xml version="1.0" encoding="utf-8"?>
<formControlPr xmlns="http://schemas.microsoft.com/office/spreadsheetml/2009/9/main" objectType="CheckBox" fmlaLink="$E$62" lockText="1" noThreeD="1"/>
</file>

<file path=xl/ctrlProps/ctrlProp565.xml><?xml version="1.0" encoding="utf-8"?>
<formControlPr xmlns="http://schemas.microsoft.com/office/spreadsheetml/2009/9/main" objectType="CheckBox" fmlaLink="$E$63" lockText="1" noThreeD="1"/>
</file>

<file path=xl/ctrlProps/ctrlProp566.xml><?xml version="1.0" encoding="utf-8"?>
<formControlPr xmlns="http://schemas.microsoft.com/office/spreadsheetml/2009/9/main" objectType="CheckBox" fmlaLink="$E$64" lockText="1" noThreeD="1"/>
</file>

<file path=xl/ctrlProps/ctrlProp567.xml><?xml version="1.0" encoding="utf-8"?>
<formControlPr xmlns="http://schemas.microsoft.com/office/spreadsheetml/2009/9/main" objectType="CheckBox" fmlaLink="$E$65" lockText="1" noThreeD="1"/>
</file>

<file path=xl/ctrlProps/ctrlProp568.xml><?xml version="1.0" encoding="utf-8"?>
<formControlPr xmlns="http://schemas.microsoft.com/office/spreadsheetml/2009/9/main" objectType="CheckBox" fmlaLink="$E$66" lockText="1" noThreeD="1"/>
</file>

<file path=xl/ctrlProps/ctrlProp569.xml><?xml version="1.0" encoding="utf-8"?>
<formControlPr xmlns="http://schemas.microsoft.com/office/spreadsheetml/2009/9/main" objectType="CheckBox" fmlaLink="$S$50" lockText="1" noThreeD="1"/>
</file>

<file path=xl/ctrlProps/ctrlProp57.xml><?xml version="1.0" encoding="utf-8"?>
<formControlPr xmlns="http://schemas.microsoft.com/office/spreadsheetml/2009/9/main" objectType="CheckBox" fmlaLink="$E$25" lockText="1" noThreeD="1"/>
</file>

<file path=xl/ctrlProps/ctrlProp570.xml><?xml version="1.0" encoding="utf-8"?>
<formControlPr xmlns="http://schemas.microsoft.com/office/spreadsheetml/2009/9/main" objectType="CheckBox" fmlaLink="$S$51" lockText="1" noThreeD="1"/>
</file>

<file path=xl/ctrlProps/ctrlProp571.xml><?xml version="1.0" encoding="utf-8"?>
<formControlPr xmlns="http://schemas.microsoft.com/office/spreadsheetml/2009/9/main" objectType="CheckBox" fmlaLink="$S$52" lockText="1" noThreeD="1"/>
</file>

<file path=xl/ctrlProps/ctrlProp572.xml><?xml version="1.0" encoding="utf-8"?>
<formControlPr xmlns="http://schemas.microsoft.com/office/spreadsheetml/2009/9/main" objectType="CheckBox" fmlaLink="$S$53" lockText="1" noThreeD="1"/>
</file>

<file path=xl/ctrlProps/ctrlProp573.xml><?xml version="1.0" encoding="utf-8"?>
<formControlPr xmlns="http://schemas.microsoft.com/office/spreadsheetml/2009/9/main" objectType="CheckBox" fmlaLink="$S$54" lockText="1" noThreeD="1"/>
</file>

<file path=xl/ctrlProps/ctrlProp574.xml><?xml version="1.0" encoding="utf-8"?>
<formControlPr xmlns="http://schemas.microsoft.com/office/spreadsheetml/2009/9/main" objectType="CheckBox" fmlaLink="$S$55" lockText="1" noThreeD="1"/>
</file>

<file path=xl/ctrlProps/ctrlProp575.xml><?xml version="1.0" encoding="utf-8"?>
<formControlPr xmlns="http://schemas.microsoft.com/office/spreadsheetml/2009/9/main" objectType="CheckBox" fmlaLink="$S$57" lockText="1" noThreeD="1"/>
</file>

<file path=xl/ctrlProps/ctrlProp576.xml><?xml version="1.0" encoding="utf-8"?>
<formControlPr xmlns="http://schemas.microsoft.com/office/spreadsheetml/2009/9/main" objectType="CheckBox" fmlaLink="$S$58" lockText="1" noThreeD="1"/>
</file>

<file path=xl/ctrlProps/ctrlProp577.xml><?xml version="1.0" encoding="utf-8"?>
<formControlPr xmlns="http://schemas.microsoft.com/office/spreadsheetml/2009/9/main" objectType="CheckBox" fmlaLink="$S$59" lockText="1" noThreeD="1"/>
</file>

<file path=xl/ctrlProps/ctrlProp578.xml><?xml version="1.0" encoding="utf-8"?>
<formControlPr xmlns="http://schemas.microsoft.com/office/spreadsheetml/2009/9/main" objectType="CheckBox" fmlaLink="$S$60" lockText="1" noThreeD="1"/>
</file>

<file path=xl/ctrlProps/ctrlProp579.xml><?xml version="1.0" encoding="utf-8"?>
<formControlPr xmlns="http://schemas.microsoft.com/office/spreadsheetml/2009/9/main" objectType="CheckBox" fmlaLink="$E$9" lockText="1" noThreeD="1"/>
</file>

<file path=xl/ctrlProps/ctrlProp58.xml><?xml version="1.0" encoding="utf-8"?>
<formControlPr xmlns="http://schemas.microsoft.com/office/spreadsheetml/2009/9/main" objectType="CheckBox" fmlaLink="$S$9" lockText="1" noThreeD="1"/>
</file>

<file path=xl/ctrlProps/ctrlProp580.xml><?xml version="1.0" encoding="utf-8"?>
<formControlPr xmlns="http://schemas.microsoft.com/office/spreadsheetml/2009/9/main" objectType="CheckBox" fmlaLink="$E$10" lockText="1" noThreeD="1"/>
</file>

<file path=xl/ctrlProps/ctrlProp581.xml><?xml version="1.0" encoding="utf-8"?>
<formControlPr xmlns="http://schemas.microsoft.com/office/spreadsheetml/2009/9/main" objectType="CheckBox" fmlaLink="$E$11" lockText="1" noThreeD="1"/>
</file>

<file path=xl/ctrlProps/ctrlProp582.xml><?xml version="1.0" encoding="utf-8"?>
<formControlPr xmlns="http://schemas.microsoft.com/office/spreadsheetml/2009/9/main" objectType="CheckBox" fmlaLink="$E$12" lockText="1" noThreeD="1"/>
</file>

<file path=xl/ctrlProps/ctrlProp583.xml><?xml version="1.0" encoding="utf-8"?>
<formControlPr xmlns="http://schemas.microsoft.com/office/spreadsheetml/2009/9/main" objectType="CheckBox" fmlaLink="$E$13" lockText="1" noThreeD="1"/>
</file>

<file path=xl/ctrlProps/ctrlProp584.xml><?xml version="1.0" encoding="utf-8"?>
<formControlPr xmlns="http://schemas.microsoft.com/office/spreadsheetml/2009/9/main" objectType="CheckBox" fmlaLink="$E$14" lockText="1" noThreeD="1"/>
</file>

<file path=xl/ctrlProps/ctrlProp585.xml><?xml version="1.0" encoding="utf-8"?>
<formControlPr xmlns="http://schemas.microsoft.com/office/spreadsheetml/2009/9/main" objectType="CheckBox" fmlaLink="$E$15" lockText="1" noThreeD="1"/>
</file>

<file path=xl/ctrlProps/ctrlProp586.xml><?xml version="1.0" encoding="utf-8"?>
<formControlPr xmlns="http://schemas.microsoft.com/office/spreadsheetml/2009/9/main" objectType="CheckBox" fmlaLink="$E$16" lockText="1" noThreeD="1"/>
</file>

<file path=xl/ctrlProps/ctrlProp587.xml><?xml version="1.0" encoding="utf-8"?>
<formControlPr xmlns="http://schemas.microsoft.com/office/spreadsheetml/2009/9/main" objectType="CheckBox" fmlaLink="$E$18" lockText="1" noThreeD="1"/>
</file>

<file path=xl/ctrlProps/ctrlProp588.xml><?xml version="1.0" encoding="utf-8"?>
<formControlPr xmlns="http://schemas.microsoft.com/office/spreadsheetml/2009/9/main" objectType="CheckBox" fmlaLink="$E$20" lockText="1" noThreeD="1"/>
</file>

<file path=xl/ctrlProps/ctrlProp589.xml><?xml version="1.0" encoding="utf-8"?>
<formControlPr xmlns="http://schemas.microsoft.com/office/spreadsheetml/2009/9/main" objectType="CheckBox" fmlaLink="$E$21" lockText="1" noThreeD="1"/>
</file>

<file path=xl/ctrlProps/ctrlProp59.xml><?xml version="1.0" encoding="utf-8"?>
<formControlPr xmlns="http://schemas.microsoft.com/office/spreadsheetml/2009/9/main" objectType="CheckBox" fmlaLink="$S$10" lockText="1" noThreeD="1"/>
</file>

<file path=xl/ctrlProps/ctrlProp590.xml><?xml version="1.0" encoding="utf-8"?>
<formControlPr xmlns="http://schemas.microsoft.com/office/spreadsheetml/2009/9/main" objectType="CheckBox" fmlaLink="$E$22" lockText="1" noThreeD="1"/>
</file>

<file path=xl/ctrlProps/ctrlProp591.xml><?xml version="1.0" encoding="utf-8"?>
<formControlPr xmlns="http://schemas.microsoft.com/office/spreadsheetml/2009/9/main" objectType="CheckBox" fmlaLink="$E$23" lockText="1" noThreeD="1"/>
</file>

<file path=xl/ctrlProps/ctrlProp592.xml><?xml version="1.0" encoding="utf-8"?>
<formControlPr xmlns="http://schemas.microsoft.com/office/spreadsheetml/2009/9/main" objectType="CheckBox" fmlaLink="$E$24" lockText="1" noThreeD="1"/>
</file>

<file path=xl/ctrlProps/ctrlProp593.xml><?xml version="1.0" encoding="utf-8"?>
<formControlPr xmlns="http://schemas.microsoft.com/office/spreadsheetml/2009/9/main" objectType="CheckBox" fmlaLink="$E$25" lockText="1" noThreeD="1"/>
</file>

<file path=xl/ctrlProps/ctrlProp594.xml><?xml version="1.0" encoding="utf-8"?>
<formControlPr xmlns="http://schemas.microsoft.com/office/spreadsheetml/2009/9/main" objectType="CheckBox" fmlaLink="$S$9" lockText="1" noThreeD="1"/>
</file>

<file path=xl/ctrlProps/ctrlProp595.xml><?xml version="1.0" encoding="utf-8"?>
<formControlPr xmlns="http://schemas.microsoft.com/office/spreadsheetml/2009/9/main" objectType="CheckBox" fmlaLink="$S$10" lockText="1" noThreeD="1"/>
</file>

<file path=xl/ctrlProps/ctrlProp596.xml><?xml version="1.0" encoding="utf-8"?>
<formControlPr xmlns="http://schemas.microsoft.com/office/spreadsheetml/2009/9/main" objectType="CheckBox" fmlaLink="$S$11" lockText="1" noThreeD="1"/>
</file>

<file path=xl/ctrlProps/ctrlProp597.xml><?xml version="1.0" encoding="utf-8"?>
<formControlPr xmlns="http://schemas.microsoft.com/office/spreadsheetml/2009/9/main" objectType="CheckBox" fmlaLink="$S$12" lockText="1" noThreeD="1"/>
</file>

<file path=xl/ctrlProps/ctrlProp598.xml><?xml version="1.0" encoding="utf-8"?>
<formControlPr xmlns="http://schemas.microsoft.com/office/spreadsheetml/2009/9/main" objectType="CheckBox" fmlaLink="$S$13" lockText="1" noThreeD="1"/>
</file>

<file path=xl/ctrlProps/ctrlProp599.xml><?xml version="1.0" encoding="utf-8"?>
<formControlPr xmlns="http://schemas.microsoft.com/office/spreadsheetml/2009/9/main" objectType="CheckBox" fmlaLink="$S$14" lockText="1" noThreeD="1"/>
</file>

<file path=xl/ctrlProps/ctrlProp6.xml><?xml version="1.0" encoding="utf-8"?>
<formControlPr xmlns="http://schemas.microsoft.com/office/spreadsheetml/2009/9/main" objectType="CheckBox" fmlaLink="$Q$14" lockText="1" noThreeD="1"/>
</file>

<file path=xl/ctrlProps/ctrlProp60.xml><?xml version="1.0" encoding="utf-8"?>
<formControlPr xmlns="http://schemas.microsoft.com/office/spreadsheetml/2009/9/main" objectType="CheckBox" fmlaLink="$S$11" lockText="1" noThreeD="1"/>
</file>

<file path=xl/ctrlProps/ctrlProp600.xml><?xml version="1.0" encoding="utf-8"?>
<formControlPr xmlns="http://schemas.microsoft.com/office/spreadsheetml/2009/9/main" objectType="CheckBox" fmlaLink="$S$16" lockText="1" noThreeD="1"/>
</file>

<file path=xl/ctrlProps/ctrlProp601.xml><?xml version="1.0" encoding="utf-8"?>
<formControlPr xmlns="http://schemas.microsoft.com/office/spreadsheetml/2009/9/main" objectType="CheckBox" fmlaLink="$S$17" lockText="1" noThreeD="1"/>
</file>

<file path=xl/ctrlProps/ctrlProp602.xml><?xml version="1.0" encoding="utf-8"?>
<formControlPr xmlns="http://schemas.microsoft.com/office/spreadsheetml/2009/9/main" objectType="CheckBox" fmlaLink="$S$18" lockText="1" noThreeD="1"/>
</file>

<file path=xl/ctrlProps/ctrlProp603.xml><?xml version="1.0" encoding="utf-8"?>
<formControlPr xmlns="http://schemas.microsoft.com/office/spreadsheetml/2009/9/main" objectType="CheckBox" fmlaLink="$S$19" lockText="1" noThreeD="1"/>
</file>

<file path=xl/ctrlProps/ctrlProp604.xml><?xml version="1.0" encoding="utf-8"?>
<formControlPr xmlns="http://schemas.microsoft.com/office/spreadsheetml/2009/9/main" objectType="CheckBox" fmlaLink="$E$17" lockText="1" noThreeD="1"/>
</file>

<file path=xl/ctrlProps/ctrlProp605.xml><?xml version="1.0" encoding="utf-8"?>
<formControlPr xmlns="http://schemas.microsoft.com/office/spreadsheetml/2009/9/main" objectType="CheckBox" fmlaLink="$E$26" lockText="1" noThreeD="1"/>
</file>

<file path=xl/ctrlProps/ctrlProp606.xml><?xml version="1.0" encoding="utf-8"?>
<formControlPr xmlns="http://schemas.microsoft.com/office/spreadsheetml/2009/9/main" objectType="CheckBox" fmlaLink="$E$27" lockText="1" noThreeD="1"/>
</file>

<file path=xl/ctrlProps/ctrlProp607.xml><?xml version="1.0" encoding="utf-8"?>
<formControlPr xmlns="http://schemas.microsoft.com/office/spreadsheetml/2009/9/main" objectType="CheckBox" fmlaLink="$S$20" lockText="1" noThreeD="1"/>
</file>

<file path=xl/ctrlProps/ctrlProp608.xml><?xml version="1.0" encoding="utf-8"?>
<formControlPr xmlns="http://schemas.microsoft.com/office/spreadsheetml/2009/9/main" objectType="CheckBox" fmlaLink="$S$21" lockText="1" noThreeD="1"/>
</file>

<file path=xl/ctrlProps/ctrlProp609.xml><?xml version="1.0" encoding="utf-8"?>
<formControlPr xmlns="http://schemas.microsoft.com/office/spreadsheetml/2009/9/main" objectType="CheckBox" fmlaLink="$S$22" lockText="1" noThreeD="1"/>
</file>

<file path=xl/ctrlProps/ctrlProp61.xml><?xml version="1.0" encoding="utf-8"?>
<formControlPr xmlns="http://schemas.microsoft.com/office/spreadsheetml/2009/9/main" objectType="CheckBox" fmlaLink="$S$12" lockText="1" noThreeD="1"/>
</file>

<file path=xl/ctrlProps/ctrlProp610.xml><?xml version="1.0" encoding="utf-8"?>
<formControlPr xmlns="http://schemas.microsoft.com/office/spreadsheetml/2009/9/main" objectType="CheckBox" fmlaLink="$S$23" lockText="1" noThreeD="1"/>
</file>

<file path=xl/ctrlProps/ctrlProp611.xml><?xml version="1.0" encoding="utf-8"?>
<formControlPr xmlns="http://schemas.microsoft.com/office/spreadsheetml/2009/9/main" objectType="CheckBox" fmlaLink="$S$24" lockText="1" noThreeD="1"/>
</file>

<file path=xl/ctrlProps/ctrlProp612.xml><?xml version="1.0" encoding="utf-8"?>
<formControlPr xmlns="http://schemas.microsoft.com/office/spreadsheetml/2009/9/main" objectType="CheckBox" fmlaLink="$S$25" lockText="1" noThreeD="1"/>
</file>

<file path=xl/ctrlProps/ctrlProp613.xml><?xml version="1.0" encoding="utf-8"?>
<formControlPr xmlns="http://schemas.microsoft.com/office/spreadsheetml/2009/9/main" objectType="CheckBox" fmlaLink="$S$27" lockText="1" noThreeD="1"/>
</file>

<file path=xl/ctrlProps/ctrlProp614.xml><?xml version="1.0" encoding="utf-8"?>
<formControlPr xmlns="http://schemas.microsoft.com/office/spreadsheetml/2009/9/main" objectType="CheckBox" fmlaLink="$S$28" lockText="1" noThreeD="1"/>
</file>

<file path=xl/ctrlProps/ctrlProp615.xml><?xml version="1.0" encoding="utf-8"?>
<formControlPr xmlns="http://schemas.microsoft.com/office/spreadsheetml/2009/9/main" objectType="CheckBox" fmlaLink="$S$29" lockText="1" noThreeD="1"/>
</file>

<file path=xl/ctrlProps/ctrlProp616.xml><?xml version="1.0" encoding="utf-8"?>
<formControlPr xmlns="http://schemas.microsoft.com/office/spreadsheetml/2009/9/main" objectType="CheckBox" fmlaLink="$S$30" lockText="1" noThreeD="1"/>
</file>

<file path=xl/ctrlProps/ctrlProp617.xml><?xml version="1.0" encoding="utf-8"?>
<formControlPr xmlns="http://schemas.microsoft.com/office/spreadsheetml/2009/9/main" objectType="CheckBox" fmlaLink="$E$91" lockText="1" noThreeD="1"/>
</file>

<file path=xl/ctrlProps/ctrlProp618.xml><?xml version="1.0" encoding="utf-8"?>
<formControlPr xmlns="http://schemas.microsoft.com/office/spreadsheetml/2009/9/main" objectType="CheckBox" fmlaLink="$E$92" lockText="1" noThreeD="1"/>
</file>

<file path=xl/ctrlProps/ctrlProp619.xml><?xml version="1.0" encoding="utf-8"?>
<formControlPr xmlns="http://schemas.microsoft.com/office/spreadsheetml/2009/9/main" objectType="CheckBox" fmlaLink="$E$93" lockText="1" noThreeD="1"/>
</file>

<file path=xl/ctrlProps/ctrlProp62.xml><?xml version="1.0" encoding="utf-8"?>
<formControlPr xmlns="http://schemas.microsoft.com/office/spreadsheetml/2009/9/main" objectType="CheckBox" fmlaLink="$S$13" lockText="1" noThreeD="1"/>
</file>

<file path=xl/ctrlProps/ctrlProp620.xml><?xml version="1.0" encoding="utf-8"?>
<formControlPr xmlns="http://schemas.microsoft.com/office/spreadsheetml/2009/9/main" objectType="CheckBox" fmlaLink="$E$94" lockText="1" noThreeD="1"/>
</file>

<file path=xl/ctrlProps/ctrlProp621.xml><?xml version="1.0" encoding="utf-8"?>
<formControlPr xmlns="http://schemas.microsoft.com/office/spreadsheetml/2009/9/main" objectType="CheckBox" fmlaLink="$E$95" lockText="1" noThreeD="1"/>
</file>

<file path=xl/ctrlProps/ctrlProp622.xml><?xml version="1.0" encoding="utf-8"?>
<formControlPr xmlns="http://schemas.microsoft.com/office/spreadsheetml/2009/9/main" objectType="CheckBox" fmlaLink="$E$96" lockText="1" noThreeD="1"/>
</file>

<file path=xl/ctrlProps/ctrlProp623.xml><?xml version="1.0" encoding="utf-8"?>
<formControlPr xmlns="http://schemas.microsoft.com/office/spreadsheetml/2009/9/main" objectType="CheckBox" fmlaLink="$E$97" lockText="1" noThreeD="1"/>
</file>

<file path=xl/ctrlProps/ctrlProp624.xml><?xml version="1.0" encoding="utf-8"?>
<formControlPr xmlns="http://schemas.microsoft.com/office/spreadsheetml/2009/9/main" objectType="CheckBox" fmlaLink="$E$98" lockText="1" noThreeD="1"/>
</file>

<file path=xl/ctrlProps/ctrlProp625.xml><?xml version="1.0" encoding="utf-8"?>
<formControlPr xmlns="http://schemas.microsoft.com/office/spreadsheetml/2009/9/main" objectType="CheckBox" fmlaLink="$E$100" lockText="1" noThreeD="1"/>
</file>

<file path=xl/ctrlProps/ctrlProp626.xml><?xml version="1.0" encoding="utf-8"?>
<formControlPr xmlns="http://schemas.microsoft.com/office/spreadsheetml/2009/9/main" objectType="CheckBox" fmlaLink="$S$91" lockText="1" noThreeD="1"/>
</file>

<file path=xl/ctrlProps/ctrlProp627.xml><?xml version="1.0" encoding="utf-8"?>
<formControlPr xmlns="http://schemas.microsoft.com/office/spreadsheetml/2009/9/main" objectType="CheckBox" fmlaLink="$S$92" lockText="1" noThreeD="1"/>
</file>

<file path=xl/ctrlProps/ctrlProp628.xml><?xml version="1.0" encoding="utf-8"?>
<formControlPr xmlns="http://schemas.microsoft.com/office/spreadsheetml/2009/9/main" objectType="CheckBox" fmlaLink="$S$93" lockText="1" noThreeD="1"/>
</file>

<file path=xl/ctrlProps/ctrlProp629.xml><?xml version="1.0" encoding="utf-8"?>
<formControlPr xmlns="http://schemas.microsoft.com/office/spreadsheetml/2009/9/main" objectType="CheckBox" fmlaLink="$S$94" lockText="1" noThreeD="1"/>
</file>

<file path=xl/ctrlProps/ctrlProp63.xml><?xml version="1.0" encoding="utf-8"?>
<formControlPr xmlns="http://schemas.microsoft.com/office/spreadsheetml/2009/9/main" objectType="CheckBox" fmlaLink="$S$14" lockText="1" noThreeD="1"/>
</file>

<file path=xl/ctrlProps/ctrlProp630.xml><?xml version="1.0" encoding="utf-8"?>
<formControlPr xmlns="http://schemas.microsoft.com/office/spreadsheetml/2009/9/main" objectType="CheckBox" fmlaLink="$S$95" lockText="1" noThreeD="1"/>
</file>

<file path=xl/ctrlProps/ctrlProp631.xml><?xml version="1.0" encoding="utf-8"?>
<formControlPr xmlns="http://schemas.microsoft.com/office/spreadsheetml/2009/9/main" objectType="CheckBox" fmlaLink="$S$96" lockText="1" noThreeD="1"/>
</file>

<file path=xl/ctrlProps/ctrlProp632.xml><?xml version="1.0" encoding="utf-8"?>
<formControlPr xmlns="http://schemas.microsoft.com/office/spreadsheetml/2009/9/main" objectType="CheckBox" fmlaLink="$S$98" lockText="1" noThreeD="1"/>
</file>

<file path=xl/ctrlProps/ctrlProp633.xml><?xml version="1.0" encoding="utf-8"?>
<formControlPr xmlns="http://schemas.microsoft.com/office/spreadsheetml/2009/9/main" objectType="CheckBox" fmlaLink="$S$99" lockText="1" noThreeD="1"/>
</file>

<file path=xl/ctrlProps/ctrlProp634.xml><?xml version="1.0" encoding="utf-8"?>
<formControlPr xmlns="http://schemas.microsoft.com/office/spreadsheetml/2009/9/main" objectType="CheckBox" fmlaLink="$S$100" lockText="1" noThreeD="1"/>
</file>

<file path=xl/ctrlProps/ctrlProp635.xml><?xml version="1.0" encoding="utf-8"?>
<formControlPr xmlns="http://schemas.microsoft.com/office/spreadsheetml/2009/9/main" objectType="CheckBox" fmlaLink="$E$99" lockText="1" noThreeD="1"/>
</file>

<file path=xl/ctrlProps/ctrlProp636.xml><?xml version="1.0" encoding="utf-8"?>
<formControlPr xmlns="http://schemas.microsoft.com/office/spreadsheetml/2009/9/main" objectType="CheckBox" fmlaLink="$S$97" lockText="1" noThreeD="1"/>
</file>

<file path=xl/ctrlProps/ctrlProp637.xml><?xml version="1.0" encoding="utf-8"?>
<formControlPr xmlns="http://schemas.microsoft.com/office/spreadsheetml/2009/9/main" objectType="CheckBox" fmlaLink="$E$101" lockText="1" noThreeD="1"/>
</file>

<file path=xl/ctrlProps/ctrlProp638.xml><?xml version="1.0" encoding="utf-8"?>
<formControlPr xmlns="http://schemas.microsoft.com/office/spreadsheetml/2009/9/main" objectType="CheckBox" fmlaLink="$E$102" lockText="1" noThreeD="1"/>
</file>

<file path=xl/ctrlProps/ctrlProp639.xml><?xml version="1.0" encoding="utf-8"?>
<formControlPr xmlns="http://schemas.microsoft.com/office/spreadsheetml/2009/9/main" objectType="CheckBox" fmlaLink="$E$103" lockText="1" noThreeD="1"/>
</file>

<file path=xl/ctrlProps/ctrlProp64.xml><?xml version="1.0" encoding="utf-8"?>
<formControlPr xmlns="http://schemas.microsoft.com/office/spreadsheetml/2009/9/main" objectType="CheckBox" fmlaLink="$S$16" lockText="1" noThreeD="1"/>
</file>

<file path=xl/ctrlProps/ctrlProp640.xml><?xml version="1.0" encoding="utf-8"?>
<formControlPr xmlns="http://schemas.microsoft.com/office/spreadsheetml/2009/9/main" objectType="CheckBox" fmlaLink="$E$104" lockText="1" noThreeD="1"/>
</file>

<file path=xl/ctrlProps/ctrlProp641.xml><?xml version="1.0" encoding="utf-8"?>
<formControlPr xmlns="http://schemas.microsoft.com/office/spreadsheetml/2009/9/main" objectType="CheckBox" fmlaLink="$E$105" lockText="1" noThreeD="1"/>
</file>

<file path=xl/ctrlProps/ctrlProp642.xml><?xml version="1.0" encoding="utf-8"?>
<formControlPr xmlns="http://schemas.microsoft.com/office/spreadsheetml/2009/9/main" objectType="CheckBox" fmlaLink="$E$106" lockText="1" noThreeD="1"/>
</file>

<file path=xl/ctrlProps/ctrlProp643.xml><?xml version="1.0" encoding="utf-8"?>
<formControlPr xmlns="http://schemas.microsoft.com/office/spreadsheetml/2009/9/main" objectType="CheckBox" fmlaLink="$E$107" lockText="1" noThreeD="1"/>
</file>

<file path=xl/ctrlProps/ctrlProp644.xml><?xml version="1.0" encoding="utf-8"?>
<formControlPr xmlns="http://schemas.microsoft.com/office/spreadsheetml/2009/9/main" objectType="CheckBox" fmlaLink="$E$108" lockText="1" noThreeD="1"/>
</file>

<file path=xl/ctrlProps/ctrlProp645.xml><?xml version="1.0" encoding="utf-8"?>
<formControlPr xmlns="http://schemas.microsoft.com/office/spreadsheetml/2009/9/main" objectType="CheckBox" fmlaLink="$E$110" lockText="1" noThreeD="1"/>
</file>

<file path=xl/ctrlProps/ctrlProp646.xml><?xml version="1.0" encoding="utf-8"?>
<formControlPr xmlns="http://schemas.microsoft.com/office/spreadsheetml/2009/9/main" objectType="CheckBox" fmlaLink="$E$109" lockText="1" noThreeD="1"/>
</file>

<file path=xl/ctrlProps/ctrlProp647.xml><?xml version="1.0" encoding="utf-8"?>
<formControlPr xmlns="http://schemas.microsoft.com/office/spreadsheetml/2009/9/main" objectType="CheckBox" fmlaLink="$E$111" lockText="1" noThreeD="1"/>
</file>

<file path=xl/ctrlProps/ctrlProp648.xml><?xml version="1.0" encoding="utf-8"?>
<formControlPr xmlns="http://schemas.microsoft.com/office/spreadsheetml/2009/9/main" objectType="CheckBox" fmlaLink="$E$112" lockText="1" noThreeD="1"/>
</file>

<file path=xl/ctrlProps/ctrlProp649.xml><?xml version="1.0" encoding="utf-8"?>
<formControlPr xmlns="http://schemas.microsoft.com/office/spreadsheetml/2009/9/main" objectType="CheckBox" fmlaLink="$E$113" lockText="1" noThreeD="1"/>
</file>

<file path=xl/ctrlProps/ctrlProp65.xml><?xml version="1.0" encoding="utf-8"?>
<formControlPr xmlns="http://schemas.microsoft.com/office/spreadsheetml/2009/9/main" objectType="CheckBox" fmlaLink="$S$17" lockText="1" noThreeD="1"/>
</file>

<file path=xl/ctrlProps/ctrlProp650.xml><?xml version="1.0" encoding="utf-8"?>
<formControlPr xmlns="http://schemas.microsoft.com/office/spreadsheetml/2009/9/main" objectType="CheckBox" fmlaLink="$E$114" lockText="1" noThreeD="1"/>
</file>

<file path=xl/ctrlProps/ctrlProp651.xml><?xml version="1.0" encoding="utf-8"?>
<formControlPr xmlns="http://schemas.microsoft.com/office/spreadsheetml/2009/9/main" objectType="CheckBox" fmlaLink="$E$115" lockText="1" noThreeD="1"/>
</file>

<file path=xl/ctrlProps/ctrlProp652.xml><?xml version="1.0" encoding="utf-8"?>
<formControlPr xmlns="http://schemas.microsoft.com/office/spreadsheetml/2009/9/main" objectType="CheckBox" fmlaLink="$E$116" lockText="1" noThreeD="1"/>
</file>

<file path=xl/ctrlProps/ctrlProp653.xml><?xml version="1.0" encoding="utf-8"?>
<formControlPr xmlns="http://schemas.microsoft.com/office/spreadsheetml/2009/9/main" objectType="CheckBox" fmlaLink="$E$117" lockText="1" noThreeD="1"/>
</file>

<file path=xl/ctrlProps/ctrlProp654.xml><?xml version="1.0" encoding="utf-8"?>
<formControlPr xmlns="http://schemas.microsoft.com/office/spreadsheetml/2009/9/main" objectType="CheckBox" fmlaLink="$E$118" lockText="1" noThreeD="1"/>
</file>

<file path=xl/ctrlProps/ctrlProp655.xml><?xml version="1.0" encoding="utf-8"?>
<formControlPr xmlns="http://schemas.microsoft.com/office/spreadsheetml/2009/9/main" objectType="CheckBox" fmlaLink="$S$101" lockText="1" noThreeD="1"/>
</file>

<file path=xl/ctrlProps/ctrlProp656.xml><?xml version="1.0" encoding="utf-8"?>
<formControlPr xmlns="http://schemas.microsoft.com/office/spreadsheetml/2009/9/main" objectType="CheckBox" fmlaLink="$S$102" lockText="1" noThreeD="1"/>
</file>

<file path=xl/ctrlProps/ctrlProp657.xml><?xml version="1.0" encoding="utf-8"?>
<formControlPr xmlns="http://schemas.microsoft.com/office/spreadsheetml/2009/9/main" objectType="CheckBox" fmlaLink="$S$103" lockText="1" noThreeD="1"/>
</file>

<file path=xl/ctrlProps/ctrlProp658.xml><?xml version="1.0" encoding="utf-8"?>
<formControlPr xmlns="http://schemas.microsoft.com/office/spreadsheetml/2009/9/main" objectType="CheckBox" fmlaLink="$S$104" lockText="1" noThreeD="1"/>
</file>

<file path=xl/ctrlProps/ctrlProp659.xml><?xml version="1.0" encoding="utf-8"?>
<formControlPr xmlns="http://schemas.microsoft.com/office/spreadsheetml/2009/9/main" objectType="CheckBox" fmlaLink="$S$105" lockText="1" noThreeD="1"/>
</file>

<file path=xl/ctrlProps/ctrlProp66.xml><?xml version="1.0" encoding="utf-8"?>
<formControlPr xmlns="http://schemas.microsoft.com/office/spreadsheetml/2009/9/main" objectType="CheckBox" fmlaLink="$S$18" lockText="1" noThreeD="1"/>
</file>

<file path=xl/ctrlProps/ctrlProp660.xml><?xml version="1.0" encoding="utf-8"?>
<formControlPr xmlns="http://schemas.microsoft.com/office/spreadsheetml/2009/9/main" objectType="CheckBox" fmlaLink="$S$106" lockText="1" noThreeD="1"/>
</file>

<file path=xl/ctrlProps/ctrlProp661.xml><?xml version="1.0" encoding="utf-8"?>
<formControlPr xmlns="http://schemas.microsoft.com/office/spreadsheetml/2009/9/main" objectType="CheckBox" fmlaLink="$S$107" lockText="1" noThreeD="1"/>
</file>

<file path=xl/ctrlProps/ctrlProp662.xml><?xml version="1.0" encoding="utf-8"?>
<formControlPr xmlns="http://schemas.microsoft.com/office/spreadsheetml/2009/9/main" objectType="CheckBox" fmlaLink="$S$108" lockText="1" noThreeD="1"/>
</file>

<file path=xl/ctrlProps/ctrlProp663.xml><?xml version="1.0" encoding="utf-8"?>
<formControlPr xmlns="http://schemas.microsoft.com/office/spreadsheetml/2009/9/main" objectType="CheckBox" fmlaLink="$S$110" lockText="1" noThreeD="1"/>
</file>

<file path=xl/ctrlProps/ctrlProp664.xml><?xml version="1.0" encoding="utf-8"?>
<formControlPr xmlns="http://schemas.microsoft.com/office/spreadsheetml/2009/9/main" objectType="CheckBox" fmlaLink="$S$109" lockText="1" noThreeD="1"/>
</file>

<file path=xl/ctrlProps/ctrlProp665.xml><?xml version="1.0" encoding="utf-8"?>
<formControlPr xmlns="http://schemas.microsoft.com/office/spreadsheetml/2009/9/main" objectType="CheckBox" fmlaLink="$S$111" lockText="1" noThreeD="1"/>
</file>

<file path=xl/ctrlProps/ctrlProp666.xml><?xml version="1.0" encoding="utf-8"?>
<formControlPr xmlns="http://schemas.microsoft.com/office/spreadsheetml/2009/9/main" objectType="CheckBox" fmlaLink="$S$112" lockText="1" noThreeD="1"/>
</file>

<file path=xl/ctrlProps/ctrlProp667.xml><?xml version="1.0" encoding="utf-8"?>
<formControlPr xmlns="http://schemas.microsoft.com/office/spreadsheetml/2009/9/main" objectType="CheckBox" fmlaLink="$E$133" lockText="1" noThreeD="1"/>
</file>

<file path=xl/ctrlProps/ctrlProp668.xml><?xml version="1.0" encoding="utf-8"?>
<formControlPr xmlns="http://schemas.microsoft.com/office/spreadsheetml/2009/9/main" objectType="CheckBox" fmlaLink="$E$134" lockText="1" noThreeD="1"/>
</file>

<file path=xl/ctrlProps/ctrlProp669.xml><?xml version="1.0" encoding="utf-8"?>
<formControlPr xmlns="http://schemas.microsoft.com/office/spreadsheetml/2009/9/main" objectType="CheckBox" fmlaLink="$E$135" lockText="1" noThreeD="1"/>
</file>

<file path=xl/ctrlProps/ctrlProp67.xml><?xml version="1.0" encoding="utf-8"?>
<formControlPr xmlns="http://schemas.microsoft.com/office/spreadsheetml/2009/9/main" objectType="CheckBox" fmlaLink="$S$19" lockText="1" noThreeD="1"/>
</file>

<file path=xl/ctrlProps/ctrlProp670.xml><?xml version="1.0" encoding="utf-8"?>
<formControlPr xmlns="http://schemas.microsoft.com/office/spreadsheetml/2009/9/main" objectType="CheckBox" fmlaLink="$E$136" lockText="1" noThreeD="1"/>
</file>

<file path=xl/ctrlProps/ctrlProp671.xml><?xml version="1.0" encoding="utf-8"?>
<formControlPr xmlns="http://schemas.microsoft.com/office/spreadsheetml/2009/9/main" objectType="CheckBox" fmlaLink="$E$137" lockText="1" noThreeD="1"/>
</file>

<file path=xl/ctrlProps/ctrlProp672.xml><?xml version="1.0" encoding="utf-8"?>
<formControlPr xmlns="http://schemas.microsoft.com/office/spreadsheetml/2009/9/main" objectType="CheckBox" fmlaLink="$E$138" lockText="1" noThreeD="1"/>
</file>

<file path=xl/ctrlProps/ctrlProp673.xml><?xml version="1.0" encoding="utf-8"?>
<formControlPr xmlns="http://schemas.microsoft.com/office/spreadsheetml/2009/9/main" objectType="CheckBox" fmlaLink="$E$139" lockText="1" noThreeD="1"/>
</file>

<file path=xl/ctrlProps/ctrlProp674.xml><?xml version="1.0" encoding="utf-8"?>
<formControlPr xmlns="http://schemas.microsoft.com/office/spreadsheetml/2009/9/main" objectType="CheckBox" fmlaLink="$E$140" lockText="1" noThreeD="1"/>
</file>

<file path=xl/ctrlProps/ctrlProp675.xml><?xml version="1.0" encoding="utf-8"?>
<formControlPr xmlns="http://schemas.microsoft.com/office/spreadsheetml/2009/9/main" objectType="CheckBox" fmlaLink="$E$142" lockText="1" noThreeD="1"/>
</file>

<file path=xl/ctrlProps/ctrlProp676.xml><?xml version="1.0" encoding="utf-8"?>
<formControlPr xmlns="http://schemas.microsoft.com/office/spreadsheetml/2009/9/main" objectType="CheckBox" fmlaLink="$S$133" lockText="1" noThreeD="1"/>
</file>

<file path=xl/ctrlProps/ctrlProp677.xml><?xml version="1.0" encoding="utf-8"?>
<formControlPr xmlns="http://schemas.microsoft.com/office/spreadsheetml/2009/9/main" objectType="CheckBox" fmlaLink="$S$134" lockText="1" noThreeD="1"/>
</file>

<file path=xl/ctrlProps/ctrlProp678.xml><?xml version="1.0" encoding="utf-8"?>
<formControlPr xmlns="http://schemas.microsoft.com/office/spreadsheetml/2009/9/main" objectType="CheckBox" fmlaLink="$S$135" lockText="1" noThreeD="1"/>
</file>

<file path=xl/ctrlProps/ctrlProp679.xml><?xml version="1.0" encoding="utf-8"?>
<formControlPr xmlns="http://schemas.microsoft.com/office/spreadsheetml/2009/9/main" objectType="CheckBox" fmlaLink="$S$136" lockText="1" noThreeD="1"/>
</file>

<file path=xl/ctrlProps/ctrlProp68.xml><?xml version="1.0" encoding="utf-8"?>
<formControlPr xmlns="http://schemas.microsoft.com/office/spreadsheetml/2009/9/main" objectType="CheckBox" fmlaLink="$E$17" lockText="1" noThreeD="1"/>
</file>

<file path=xl/ctrlProps/ctrlProp680.xml><?xml version="1.0" encoding="utf-8"?>
<formControlPr xmlns="http://schemas.microsoft.com/office/spreadsheetml/2009/9/main" objectType="CheckBox" fmlaLink="$S$137" lockText="1" noThreeD="1"/>
</file>

<file path=xl/ctrlProps/ctrlProp681.xml><?xml version="1.0" encoding="utf-8"?>
<formControlPr xmlns="http://schemas.microsoft.com/office/spreadsheetml/2009/9/main" objectType="CheckBox" fmlaLink="$S$138" lockText="1" noThreeD="1"/>
</file>

<file path=xl/ctrlProps/ctrlProp682.xml><?xml version="1.0" encoding="utf-8"?>
<formControlPr xmlns="http://schemas.microsoft.com/office/spreadsheetml/2009/9/main" objectType="CheckBox" fmlaLink="$S$140" lockText="1" noThreeD="1"/>
</file>

<file path=xl/ctrlProps/ctrlProp683.xml><?xml version="1.0" encoding="utf-8"?>
<formControlPr xmlns="http://schemas.microsoft.com/office/spreadsheetml/2009/9/main" objectType="CheckBox" fmlaLink="$S$141" lockText="1" noThreeD="1"/>
</file>

<file path=xl/ctrlProps/ctrlProp684.xml><?xml version="1.0" encoding="utf-8"?>
<formControlPr xmlns="http://schemas.microsoft.com/office/spreadsheetml/2009/9/main" objectType="CheckBox" fmlaLink="$S$142" lockText="1" noThreeD="1"/>
</file>

<file path=xl/ctrlProps/ctrlProp685.xml><?xml version="1.0" encoding="utf-8"?>
<formControlPr xmlns="http://schemas.microsoft.com/office/spreadsheetml/2009/9/main" objectType="CheckBox" fmlaLink="$E$141" lockText="1" noThreeD="1"/>
</file>

<file path=xl/ctrlProps/ctrlProp686.xml><?xml version="1.0" encoding="utf-8"?>
<formControlPr xmlns="http://schemas.microsoft.com/office/spreadsheetml/2009/9/main" objectType="CheckBox" fmlaLink="$S$139" lockText="1" noThreeD="1"/>
</file>

<file path=xl/ctrlProps/ctrlProp687.xml><?xml version="1.0" encoding="utf-8"?>
<formControlPr xmlns="http://schemas.microsoft.com/office/spreadsheetml/2009/9/main" objectType="CheckBox" fmlaLink="$E$50" lockText="1" noThreeD="1"/>
</file>

<file path=xl/ctrlProps/ctrlProp688.xml><?xml version="1.0" encoding="utf-8"?>
<formControlPr xmlns="http://schemas.microsoft.com/office/spreadsheetml/2009/9/main" objectType="CheckBox" fmlaLink="$E$51" lockText="1" noThreeD="1"/>
</file>

<file path=xl/ctrlProps/ctrlProp689.xml><?xml version="1.0" encoding="utf-8"?>
<formControlPr xmlns="http://schemas.microsoft.com/office/spreadsheetml/2009/9/main" objectType="CheckBox" fmlaLink="$E$52" lockText="1" noThreeD="1"/>
</file>

<file path=xl/ctrlProps/ctrlProp69.xml><?xml version="1.0" encoding="utf-8"?>
<formControlPr xmlns="http://schemas.microsoft.com/office/spreadsheetml/2009/9/main" objectType="CheckBox" fmlaLink="$E$26" lockText="1" noThreeD="1"/>
</file>

<file path=xl/ctrlProps/ctrlProp690.xml><?xml version="1.0" encoding="utf-8"?>
<formControlPr xmlns="http://schemas.microsoft.com/office/spreadsheetml/2009/9/main" objectType="CheckBox" fmlaLink="$E$53" lockText="1" noThreeD="1"/>
</file>

<file path=xl/ctrlProps/ctrlProp691.xml><?xml version="1.0" encoding="utf-8"?>
<formControlPr xmlns="http://schemas.microsoft.com/office/spreadsheetml/2009/9/main" objectType="CheckBox" fmlaLink="$E$54" lockText="1" noThreeD="1"/>
</file>

<file path=xl/ctrlProps/ctrlProp692.xml><?xml version="1.0" encoding="utf-8"?>
<formControlPr xmlns="http://schemas.microsoft.com/office/spreadsheetml/2009/9/main" objectType="CheckBox" fmlaLink="$E$55" lockText="1" noThreeD="1"/>
</file>

<file path=xl/ctrlProps/ctrlProp693.xml><?xml version="1.0" encoding="utf-8"?>
<formControlPr xmlns="http://schemas.microsoft.com/office/spreadsheetml/2009/9/main" objectType="CheckBox" fmlaLink="$E$56" lockText="1" noThreeD="1"/>
</file>

<file path=xl/ctrlProps/ctrlProp694.xml><?xml version="1.0" encoding="utf-8"?>
<formControlPr xmlns="http://schemas.microsoft.com/office/spreadsheetml/2009/9/main" objectType="CheckBox" fmlaLink="$E$57" lockText="1" noThreeD="1"/>
</file>

<file path=xl/ctrlProps/ctrlProp695.xml><?xml version="1.0" encoding="utf-8"?>
<formControlPr xmlns="http://schemas.microsoft.com/office/spreadsheetml/2009/9/main" objectType="CheckBox" fmlaLink="$E$59" lockText="1" noThreeD="1"/>
</file>

<file path=xl/ctrlProps/ctrlProp696.xml><?xml version="1.0" encoding="utf-8"?>
<formControlPr xmlns="http://schemas.microsoft.com/office/spreadsheetml/2009/9/main" objectType="CheckBox" fmlaLink="$E$60" lockText="1" noThreeD="1"/>
</file>

<file path=xl/ctrlProps/ctrlProp697.xml><?xml version="1.0" encoding="utf-8"?>
<formControlPr xmlns="http://schemas.microsoft.com/office/spreadsheetml/2009/9/main" objectType="CheckBox" fmlaLink="$E$61" lockText="1" noThreeD="1"/>
</file>

<file path=xl/ctrlProps/ctrlProp698.xml><?xml version="1.0" encoding="utf-8"?>
<formControlPr xmlns="http://schemas.microsoft.com/office/spreadsheetml/2009/9/main" objectType="CheckBox" fmlaLink="$E$62" lockText="1" noThreeD="1"/>
</file>

<file path=xl/ctrlProps/ctrlProp699.xml><?xml version="1.0" encoding="utf-8"?>
<formControlPr xmlns="http://schemas.microsoft.com/office/spreadsheetml/2009/9/main" objectType="CheckBox" fmlaLink="$E$63" lockText="1" noThreeD="1"/>
</file>

<file path=xl/ctrlProps/ctrlProp7.xml><?xml version="1.0" encoding="utf-8"?>
<formControlPr xmlns="http://schemas.microsoft.com/office/spreadsheetml/2009/9/main" objectType="CheckBox" fmlaLink="$T$14" lockText="1" noThreeD="1"/>
</file>

<file path=xl/ctrlProps/ctrlProp70.xml><?xml version="1.0" encoding="utf-8"?>
<formControlPr xmlns="http://schemas.microsoft.com/office/spreadsheetml/2009/9/main" objectType="CheckBox" fmlaLink="$E$27" lockText="1" noThreeD="1"/>
</file>

<file path=xl/ctrlProps/ctrlProp700.xml><?xml version="1.0" encoding="utf-8"?>
<formControlPr xmlns="http://schemas.microsoft.com/office/spreadsheetml/2009/9/main" objectType="CheckBox" fmlaLink="$E$64" lockText="1" noThreeD="1"/>
</file>

<file path=xl/ctrlProps/ctrlProp701.xml><?xml version="1.0" encoding="utf-8"?>
<formControlPr xmlns="http://schemas.microsoft.com/office/spreadsheetml/2009/9/main" objectType="CheckBox" fmlaLink="$E$65" lockText="1" noThreeD="1"/>
</file>

<file path=xl/ctrlProps/ctrlProp702.xml><?xml version="1.0" encoding="utf-8"?>
<formControlPr xmlns="http://schemas.microsoft.com/office/spreadsheetml/2009/9/main" objectType="CheckBox" fmlaLink="$E$66" lockText="1" noThreeD="1"/>
</file>

<file path=xl/ctrlProps/ctrlProp703.xml><?xml version="1.0" encoding="utf-8"?>
<formControlPr xmlns="http://schemas.microsoft.com/office/spreadsheetml/2009/9/main" objectType="CheckBox" fmlaLink="$S$50" lockText="1" noThreeD="1"/>
</file>

<file path=xl/ctrlProps/ctrlProp704.xml><?xml version="1.0" encoding="utf-8"?>
<formControlPr xmlns="http://schemas.microsoft.com/office/spreadsheetml/2009/9/main" objectType="CheckBox" fmlaLink="$S$51" lockText="1" noThreeD="1"/>
</file>

<file path=xl/ctrlProps/ctrlProp705.xml><?xml version="1.0" encoding="utf-8"?>
<formControlPr xmlns="http://schemas.microsoft.com/office/spreadsheetml/2009/9/main" objectType="CheckBox" fmlaLink="$S$52" lockText="1" noThreeD="1"/>
</file>

<file path=xl/ctrlProps/ctrlProp706.xml><?xml version="1.0" encoding="utf-8"?>
<formControlPr xmlns="http://schemas.microsoft.com/office/spreadsheetml/2009/9/main" objectType="CheckBox" fmlaLink="$S$53" lockText="1" noThreeD="1"/>
</file>

<file path=xl/ctrlProps/ctrlProp707.xml><?xml version="1.0" encoding="utf-8"?>
<formControlPr xmlns="http://schemas.microsoft.com/office/spreadsheetml/2009/9/main" objectType="CheckBox" fmlaLink="$S$54" lockText="1" noThreeD="1"/>
</file>

<file path=xl/ctrlProps/ctrlProp708.xml><?xml version="1.0" encoding="utf-8"?>
<formControlPr xmlns="http://schemas.microsoft.com/office/spreadsheetml/2009/9/main" objectType="CheckBox" fmlaLink="$S$55" lockText="1" noThreeD="1"/>
</file>

<file path=xl/ctrlProps/ctrlProp709.xml><?xml version="1.0" encoding="utf-8"?>
<formControlPr xmlns="http://schemas.microsoft.com/office/spreadsheetml/2009/9/main" objectType="CheckBox" fmlaLink="$S$57" lockText="1" noThreeD="1"/>
</file>

<file path=xl/ctrlProps/ctrlProp71.xml><?xml version="1.0" encoding="utf-8"?>
<formControlPr xmlns="http://schemas.microsoft.com/office/spreadsheetml/2009/9/main" objectType="CheckBox" fmlaLink="$S$20" lockText="1" noThreeD="1"/>
</file>

<file path=xl/ctrlProps/ctrlProp710.xml><?xml version="1.0" encoding="utf-8"?>
<formControlPr xmlns="http://schemas.microsoft.com/office/spreadsheetml/2009/9/main" objectType="CheckBox" fmlaLink="$S$58" lockText="1" noThreeD="1"/>
</file>

<file path=xl/ctrlProps/ctrlProp711.xml><?xml version="1.0" encoding="utf-8"?>
<formControlPr xmlns="http://schemas.microsoft.com/office/spreadsheetml/2009/9/main" objectType="CheckBox" fmlaLink="$S$59" lockText="1" noThreeD="1"/>
</file>

<file path=xl/ctrlProps/ctrlProp712.xml><?xml version="1.0" encoding="utf-8"?>
<formControlPr xmlns="http://schemas.microsoft.com/office/spreadsheetml/2009/9/main" objectType="CheckBox" fmlaLink="$S$60" lockText="1" noThreeD="1"/>
</file>

<file path=xl/ctrlProps/ctrlProp713.xml><?xml version="1.0" encoding="utf-8"?>
<formControlPr xmlns="http://schemas.microsoft.com/office/spreadsheetml/2009/9/main" objectType="CheckBox" fmlaLink="$E$9" lockText="1" noThreeD="1"/>
</file>

<file path=xl/ctrlProps/ctrlProp714.xml><?xml version="1.0" encoding="utf-8"?>
<formControlPr xmlns="http://schemas.microsoft.com/office/spreadsheetml/2009/9/main" objectType="CheckBox" fmlaLink="$E$10" lockText="1" noThreeD="1"/>
</file>

<file path=xl/ctrlProps/ctrlProp715.xml><?xml version="1.0" encoding="utf-8"?>
<formControlPr xmlns="http://schemas.microsoft.com/office/spreadsheetml/2009/9/main" objectType="CheckBox" fmlaLink="$E$11" lockText="1" noThreeD="1"/>
</file>

<file path=xl/ctrlProps/ctrlProp716.xml><?xml version="1.0" encoding="utf-8"?>
<formControlPr xmlns="http://schemas.microsoft.com/office/spreadsheetml/2009/9/main" objectType="CheckBox" fmlaLink="$E$12" lockText="1" noThreeD="1"/>
</file>

<file path=xl/ctrlProps/ctrlProp717.xml><?xml version="1.0" encoding="utf-8"?>
<formControlPr xmlns="http://schemas.microsoft.com/office/spreadsheetml/2009/9/main" objectType="CheckBox" fmlaLink="$E$13" lockText="1" noThreeD="1"/>
</file>

<file path=xl/ctrlProps/ctrlProp718.xml><?xml version="1.0" encoding="utf-8"?>
<formControlPr xmlns="http://schemas.microsoft.com/office/spreadsheetml/2009/9/main" objectType="CheckBox" fmlaLink="$E$14" lockText="1" noThreeD="1"/>
</file>

<file path=xl/ctrlProps/ctrlProp719.xml><?xml version="1.0" encoding="utf-8"?>
<formControlPr xmlns="http://schemas.microsoft.com/office/spreadsheetml/2009/9/main" objectType="CheckBox" fmlaLink="$E$15" lockText="1" noThreeD="1"/>
</file>

<file path=xl/ctrlProps/ctrlProp72.xml><?xml version="1.0" encoding="utf-8"?>
<formControlPr xmlns="http://schemas.microsoft.com/office/spreadsheetml/2009/9/main" objectType="CheckBox" fmlaLink="$S$21" lockText="1" noThreeD="1"/>
</file>

<file path=xl/ctrlProps/ctrlProp720.xml><?xml version="1.0" encoding="utf-8"?>
<formControlPr xmlns="http://schemas.microsoft.com/office/spreadsheetml/2009/9/main" objectType="CheckBox" fmlaLink="$E$16" lockText="1" noThreeD="1"/>
</file>

<file path=xl/ctrlProps/ctrlProp721.xml><?xml version="1.0" encoding="utf-8"?>
<formControlPr xmlns="http://schemas.microsoft.com/office/spreadsheetml/2009/9/main" objectType="CheckBox" fmlaLink="$E$18" lockText="1" noThreeD="1"/>
</file>

<file path=xl/ctrlProps/ctrlProp722.xml><?xml version="1.0" encoding="utf-8"?>
<formControlPr xmlns="http://schemas.microsoft.com/office/spreadsheetml/2009/9/main" objectType="CheckBox" fmlaLink="$E$20" lockText="1" noThreeD="1"/>
</file>

<file path=xl/ctrlProps/ctrlProp723.xml><?xml version="1.0" encoding="utf-8"?>
<formControlPr xmlns="http://schemas.microsoft.com/office/spreadsheetml/2009/9/main" objectType="CheckBox" fmlaLink="$E$21" lockText="1" noThreeD="1"/>
</file>

<file path=xl/ctrlProps/ctrlProp724.xml><?xml version="1.0" encoding="utf-8"?>
<formControlPr xmlns="http://schemas.microsoft.com/office/spreadsheetml/2009/9/main" objectType="CheckBox" fmlaLink="$E$22" lockText="1" noThreeD="1"/>
</file>

<file path=xl/ctrlProps/ctrlProp725.xml><?xml version="1.0" encoding="utf-8"?>
<formControlPr xmlns="http://schemas.microsoft.com/office/spreadsheetml/2009/9/main" objectType="CheckBox" fmlaLink="$E$23" lockText="1" noThreeD="1"/>
</file>

<file path=xl/ctrlProps/ctrlProp726.xml><?xml version="1.0" encoding="utf-8"?>
<formControlPr xmlns="http://schemas.microsoft.com/office/spreadsheetml/2009/9/main" objectType="CheckBox" fmlaLink="$E$24" lockText="1" noThreeD="1"/>
</file>

<file path=xl/ctrlProps/ctrlProp727.xml><?xml version="1.0" encoding="utf-8"?>
<formControlPr xmlns="http://schemas.microsoft.com/office/spreadsheetml/2009/9/main" objectType="CheckBox" fmlaLink="$E$25" lockText="1" noThreeD="1"/>
</file>

<file path=xl/ctrlProps/ctrlProp728.xml><?xml version="1.0" encoding="utf-8"?>
<formControlPr xmlns="http://schemas.microsoft.com/office/spreadsheetml/2009/9/main" objectType="CheckBox" fmlaLink="$S$9" lockText="1" noThreeD="1"/>
</file>

<file path=xl/ctrlProps/ctrlProp729.xml><?xml version="1.0" encoding="utf-8"?>
<formControlPr xmlns="http://schemas.microsoft.com/office/spreadsheetml/2009/9/main" objectType="CheckBox" fmlaLink="$S$10" lockText="1" noThreeD="1"/>
</file>

<file path=xl/ctrlProps/ctrlProp73.xml><?xml version="1.0" encoding="utf-8"?>
<formControlPr xmlns="http://schemas.microsoft.com/office/spreadsheetml/2009/9/main" objectType="CheckBox" fmlaLink="$S$22" lockText="1" noThreeD="1"/>
</file>

<file path=xl/ctrlProps/ctrlProp730.xml><?xml version="1.0" encoding="utf-8"?>
<formControlPr xmlns="http://schemas.microsoft.com/office/spreadsheetml/2009/9/main" objectType="CheckBox" fmlaLink="$S$11" lockText="1" noThreeD="1"/>
</file>

<file path=xl/ctrlProps/ctrlProp731.xml><?xml version="1.0" encoding="utf-8"?>
<formControlPr xmlns="http://schemas.microsoft.com/office/spreadsheetml/2009/9/main" objectType="CheckBox" fmlaLink="$S$12" lockText="1" noThreeD="1"/>
</file>

<file path=xl/ctrlProps/ctrlProp732.xml><?xml version="1.0" encoding="utf-8"?>
<formControlPr xmlns="http://schemas.microsoft.com/office/spreadsheetml/2009/9/main" objectType="CheckBox" fmlaLink="$S$13" lockText="1" noThreeD="1"/>
</file>

<file path=xl/ctrlProps/ctrlProp733.xml><?xml version="1.0" encoding="utf-8"?>
<formControlPr xmlns="http://schemas.microsoft.com/office/spreadsheetml/2009/9/main" objectType="CheckBox" fmlaLink="$S$14" lockText="1" noThreeD="1"/>
</file>

<file path=xl/ctrlProps/ctrlProp734.xml><?xml version="1.0" encoding="utf-8"?>
<formControlPr xmlns="http://schemas.microsoft.com/office/spreadsheetml/2009/9/main" objectType="CheckBox" fmlaLink="$S$16" lockText="1" noThreeD="1"/>
</file>

<file path=xl/ctrlProps/ctrlProp735.xml><?xml version="1.0" encoding="utf-8"?>
<formControlPr xmlns="http://schemas.microsoft.com/office/spreadsheetml/2009/9/main" objectType="CheckBox" fmlaLink="$S$17" lockText="1" noThreeD="1"/>
</file>

<file path=xl/ctrlProps/ctrlProp736.xml><?xml version="1.0" encoding="utf-8"?>
<formControlPr xmlns="http://schemas.microsoft.com/office/spreadsheetml/2009/9/main" objectType="CheckBox" fmlaLink="$S$18" lockText="1" noThreeD="1"/>
</file>

<file path=xl/ctrlProps/ctrlProp737.xml><?xml version="1.0" encoding="utf-8"?>
<formControlPr xmlns="http://schemas.microsoft.com/office/spreadsheetml/2009/9/main" objectType="CheckBox" fmlaLink="$S$19" lockText="1" noThreeD="1"/>
</file>

<file path=xl/ctrlProps/ctrlProp738.xml><?xml version="1.0" encoding="utf-8"?>
<formControlPr xmlns="http://schemas.microsoft.com/office/spreadsheetml/2009/9/main" objectType="CheckBox" fmlaLink="$E$17" lockText="1" noThreeD="1"/>
</file>

<file path=xl/ctrlProps/ctrlProp739.xml><?xml version="1.0" encoding="utf-8"?>
<formControlPr xmlns="http://schemas.microsoft.com/office/spreadsheetml/2009/9/main" objectType="CheckBox" fmlaLink="$E$26" lockText="1" noThreeD="1"/>
</file>

<file path=xl/ctrlProps/ctrlProp74.xml><?xml version="1.0" encoding="utf-8"?>
<formControlPr xmlns="http://schemas.microsoft.com/office/spreadsheetml/2009/9/main" objectType="CheckBox" fmlaLink="$S$23" lockText="1" noThreeD="1"/>
</file>

<file path=xl/ctrlProps/ctrlProp740.xml><?xml version="1.0" encoding="utf-8"?>
<formControlPr xmlns="http://schemas.microsoft.com/office/spreadsheetml/2009/9/main" objectType="CheckBox" fmlaLink="$E$27" lockText="1" noThreeD="1"/>
</file>

<file path=xl/ctrlProps/ctrlProp741.xml><?xml version="1.0" encoding="utf-8"?>
<formControlPr xmlns="http://schemas.microsoft.com/office/spreadsheetml/2009/9/main" objectType="CheckBox" fmlaLink="$S$20" lockText="1" noThreeD="1"/>
</file>

<file path=xl/ctrlProps/ctrlProp742.xml><?xml version="1.0" encoding="utf-8"?>
<formControlPr xmlns="http://schemas.microsoft.com/office/spreadsheetml/2009/9/main" objectType="CheckBox" fmlaLink="$S$21" lockText="1" noThreeD="1"/>
</file>

<file path=xl/ctrlProps/ctrlProp743.xml><?xml version="1.0" encoding="utf-8"?>
<formControlPr xmlns="http://schemas.microsoft.com/office/spreadsheetml/2009/9/main" objectType="CheckBox" fmlaLink="$S$22" lockText="1" noThreeD="1"/>
</file>

<file path=xl/ctrlProps/ctrlProp744.xml><?xml version="1.0" encoding="utf-8"?>
<formControlPr xmlns="http://schemas.microsoft.com/office/spreadsheetml/2009/9/main" objectType="CheckBox" fmlaLink="$S$23" lockText="1" noThreeD="1"/>
</file>

<file path=xl/ctrlProps/ctrlProp745.xml><?xml version="1.0" encoding="utf-8"?>
<formControlPr xmlns="http://schemas.microsoft.com/office/spreadsheetml/2009/9/main" objectType="CheckBox" fmlaLink="$S$24" lockText="1" noThreeD="1"/>
</file>

<file path=xl/ctrlProps/ctrlProp746.xml><?xml version="1.0" encoding="utf-8"?>
<formControlPr xmlns="http://schemas.microsoft.com/office/spreadsheetml/2009/9/main" objectType="CheckBox" fmlaLink="$S$25" lockText="1" noThreeD="1"/>
</file>

<file path=xl/ctrlProps/ctrlProp747.xml><?xml version="1.0" encoding="utf-8"?>
<formControlPr xmlns="http://schemas.microsoft.com/office/spreadsheetml/2009/9/main" objectType="CheckBox" fmlaLink="$S$27" lockText="1" noThreeD="1"/>
</file>

<file path=xl/ctrlProps/ctrlProp748.xml><?xml version="1.0" encoding="utf-8"?>
<formControlPr xmlns="http://schemas.microsoft.com/office/spreadsheetml/2009/9/main" objectType="CheckBox" fmlaLink="$S$28" lockText="1" noThreeD="1"/>
</file>

<file path=xl/ctrlProps/ctrlProp749.xml><?xml version="1.0" encoding="utf-8"?>
<formControlPr xmlns="http://schemas.microsoft.com/office/spreadsheetml/2009/9/main" objectType="CheckBox" fmlaLink="$S$29" lockText="1" noThreeD="1"/>
</file>

<file path=xl/ctrlProps/ctrlProp75.xml><?xml version="1.0" encoding="utf-8"?>
<formControlPr xmlns="http://schemas.microsoft.com/office/spreadsheetml/2009/9/main" objectType="CheckBox" fmlaLink="$S$24" lockText="1" noThreeD="1"/>
</file>

<file path=xl/ctrlProps/ctrlProp750.xml><?xml version="1.0" encoding="utf-8"?>
<formControlPr xmlns="http://schemas.microsoft.com/office/spreadsheetml/2009/9/main" objectType="CheckBox" fmlaLink="$S$30" lockText="1" noThreeD="1"/>
</file>

<file path=xl/ctrlProps/ctrlProp751.xml><?xml version="1.0" encoding="utf-8"?>
<formControlPr xmlns="http://schemas.microsoft.com/office/spreadsheetml/2009/9/main" objectType="CheckBox" fmlaLink="$E$91" lockText="1" noThreeD="1"/>
</file>

<file path=xl/ctrlProps/ctrlProp752.xml><?xml version="1.0" encoding="utf-8"?>
<formControlPr xmlns="http://schemas.microsoft.com/office/spreadsheetml/2009/9/main" objectType="CheckBox" fmlaLink="$E$92" lockText="1" noThreeD="1"/>
</file>

<file path=xl/ctrlProps/ctrlProp753.xml><?xml version="1.0" encoding="utf-8"?>
<formControlPr xmlns="http://schemas.microsoft.com/office/spreadsheetml/2009/9/main" objectType="CheckBox" fmlaLink="$E$93" lockText="1" noThreeD="1"/>
</file>

<file path=xl/ctrlProps/ctrlProp754.xml><?xml version="1.0" encoding="utf-8"?>
<formControlPr xmlns="http://schemas.microsoft.com/office/spreadsheetml/2009/9/main" objectType="CheckBox" fmlaLink="$E$94" lockText="1" noThreeD="1"/>
</file>

<file path=xl/ctrlProps/ctrlProp755.xml><?xml version="1.0" encoding="utf-8"?>
<formControlPr xmlns="http://schemas.microsoft.com/office/spreadsheetml/2009/9/main" objectType="CheckBox" fmlaLink="$E$95" lockText="1" noThreeD="1"/>
</file>

<file path=xl/ctrlProps/ctrlProp756.xml><?xml version="1.0" encoding="utf-8"?>
<formControlPr xmlns="http://schemas.microsoft.com/office/spreadsheetml/2009/9/main" objectType="CheckBox" fmlaLink="$E$96" lockText="1" noThreeD="1"/>
</file>

<file path=xl/ctrlProps/ctrlProp757.xml><?xml version="1.0" encoding="utf-8"?>
<formControlPr xmlns="http://schemas.microsoft.com/office/spreadsheetml/2009/9/main" objectType="CheckBox" fmlaLink="$E$97" lockText="1" noThreeD="1"/>
</file>

<file path=xl/ctrlProps/ctrlProp758.xml><?xml version="1.0" encoding="utf-8"?>
<formControlPr xmlns="http://schemas.microsoft.com/office/spreadsheetml/2009/9/main" objectType="CheckBox" fmlaLink="$E$98" lockText="1" noThreeD="1"/>
</file>

<file path=xl/ctrlProps/ctrlProp759.xml><?xml version="1.0" encoding="utf-8"?>
<formControlPr xmlns="http://schemas.microsoft.com/office/spreadsheetml/2009/9/main" objectType="CheckBox" fmlaLink="$E$100" lockText="1" noThreeD="1"/>
</file>

<file path=xl/ctrlProps/ctrlProp76.xml><?xml version="1.0" encoding="utf-8"?>
<formControlPr xmlns="http://schemas.microsoft.com/office/spreadsheetml/2009/9/main" objectType="CheckBox" fmlaLink="$S$25" lockText="1" noThreeD="1"/>
</file>

<file path=xl/ctrlProps/ctrlProp760.xml><?xml version="1.0" encoding="utf-8"?>
<formControlPr xmlns="http://schemas.microsoft.com/office/spreadsheetml/2009/9/main" objectType="CheckBox" fmlaLink="$S$91" lockText="1" noThreeD="1"/>
</file>

<file path=xl/ctrlProps/ctrlProp761.xml><?xml version="1.0" encoding="utf-8"?>
<formControlPr xmlns="http://schemas.microsoft.com/office/spreadsheetml/2009/9/main" objectType="CheckBox" fmlaLink="$S$92" lockText="1" noThreeD="1"/>
</file>

<file path=xl/ctrlProps/ctrlProp762.xml><?xml version="1.0" encoding="utf-8"?>
<formControlPr xmlns="http://schemas.microsoft.com/office/spreadsheetml/2009/9/main" objectType="CheckBox" fmlaLink="$S$93" lockText="1" noThreeD="1"/>
</file>

<file path=xl/ctrlProps/ctrlProp763.xml><?xml version="1.0" encoding="utf-8"?>
<formControlPr xmlns="http://schemas.microsoft.com/office/spreadsheetml/2009/9/main" objectType="CheckBox" fmlaLink="$S$94" lockText="1" noThreeD="1"/>
</file>

<file path=xl/ctrlProps/ctrlProp764.xml><?xml version="1.0" encoding="utf-8"?>
<formControlPr xmlns="http://schemas.microsoft.com/office/spreadsheetml/2009/9/main" objectType="CheckBox" fmlaLink="$S$95" lockText="1" noThreeD="1"/>
</file>

<file path=xl/ctrlProps/ctrlProp765.xml><?xml version="1.0" encoding="utf-8"?>
<formControlPr xmlns="http://schemas.microsoft.com/office/spreadsheetml/2009/9/main" objectType="CheckBox" fmlaLink="$S$96" lockText="1" noThreeD="1"/>
</file>

<file path=xl/ctrlProps/ctrlProp766.xml><?xml version="1.0" encoding="utf-8"?>
<formControlPr xmlns="http://schemas.microsoft.com/office/spreadsheetml/2009/9/main" objectType="CheckBox" fmlaLink="$S$98" lockText="1" noThreeD="1"/>
</file>

<file path=xl/ctrlProps/ctrlProp767.xml><?xml version="1.0" encoding="utf-8"?>
<formControlPr xmlns="http://schemas.microsoft.com/office/spreadsheetml/2009/9/main" objectType="CheckBox" fmlaLink="$S$99" lockText="1" noThreeD="1"/>
</file>

<file path=xl/ctrlProps/ctrlProp768.xml><?xml version="1.0" encoding="utf-8"?>
<formControlPr xmlns="http://schemas.microsoft.com/office/spreadsheetml/2009/9/main" objectType="CheckBox" fmlaLink="$S$100" lockText="1" noThreeD="1"/>
</file>

<file path=xl/ctrlProps/ctrlProp769.xml><?xml version="1.0" encoding="utf-8"?>
<formControlPr xmlns="http://schemas.microsoft.com/office/spreadsheetml/2009/9/main" objectType="CheckBox" fmlaLink="$E$99" lockText="1" noThreeD="1"/>
</file>

<file path=xl/ctrlProps/ctrlProp77.xml><?xml version="1.0" encoding="utf-8"?>
<formControlPr xmlns="http://schemas.microsoft.com/office/spreadsheetml/2009/9/main" objectType="CheckBox" fmlaLink="$S$27" lockText="1" noThreeD="1"/>
</file>

<file path=xl/ctrlProps/ctrlProp770.xml><?xml version="1.0" encoding="utf-8"?>
<formControlPr xmlns="http://schemas.microsoft.com/office/spreadsheetml/2009/9/main" objectType="CheckBox" fmlaLink="$S$97" lockText="1" noThreeD="1"/>
</file>

<file path=xl/ctrlProps/ctrlProp771.xml><?xml version="1.0" encoding="utf-8"?>
<formControlPr xmlns="http://schemas.microsoft.com/office/spreadsheetml/2009/9/main" objectType="CheckBox" fmlaLink="$E$101" lockText="1" noThreeD="1"/>
</file>

<file path=xl/ctrlProps/ctrlProp772.xml><?xml version="1.0" encoding="utf-8"?>
<formControlPr xmlns="http://schemas.microsoft.com/office/spreadsheetml/2009/9/main" objectType="CheckBox" fmlaLink="$E$102" lockText="1" noThreeD="1"/>
</file>

<file path=xl/ctrlProps/ctrlProp773.xml><?xml version="1.0" encoding="utf-8"?>
<formControlPr xmlns="http://schemas.microsoft.com/office/spreadsheetml/2009/9/main" objectType="CheckBox" fmlaLink="$E$103" lockText="1" noThreeD="1"/>
</file>

<file path=xl/ctrlProps/ctrlProp774.xml><?xml version="1.0" encoding="utf-8"?>
<formControlPr xmlns="http://schemas.microsoft.com/office/spreadsheetml/2009/9/main" objectType="CheckBox" fmlaLink="$E$104" lockText="1" noThreeD="1"/>
</file>

<file path=xl/ctrlProps/ctrlProp775.xml><?xml version="1.0" encoding="utf-8"?>
<formControlPr xmlns="http://schemas.microsoft.com/office/spreadsheetml/2009/9/main" objectType="CheckBox" fmlaLink="$E$105" lockText="1" noThreeD="1"/>
</file>

<file path=xl/ctrlProps/ctrlProp776.xml><?xml version="1.0" encoding="utf-8"?>
<formControlPr xmlns="http://schemas.microsoft.com/office/spreadsheetml/2009/9/main" objectType="CheckBox" fmlaLink="$E$106" lockText="1" noThreeD="1"/>
</file>

<file path=xl/ctrlProps/ctrlProp777.xml><?xml version="1.0" encoding="utf-8"?>
<formControlPr xmlns="http://schemas.microsoft.com/office/spreadsheetml/2009/9/main" objectType="CheckBox" fmlaLink="$E$107" lockText="1" noThreeD="1"/>
</file>

<file path=xl/ctrlProps/ctrlProp778.xml><?xml version="1.0" encoding="utf-8"?>
<formControlPr xmlns="http://schemas.microsoft.com/office/spreadsheetml/2009/9/main" objectType="CheckBox" fmlaLink="$E$108" lockText="1" noThreeD="1"/>
</file>

<file path=xl/ctrlProps/ctrlProp779.xml><?xml version="1.0" encoding="utf-8"?>
<formControlPr xmlns="http://schemas.microsoft.com/office/spreadsheetml/2009/9/main" objectType="CheckBox" fmlaLink="$E$110" lockText="1" noThreeD="1"/>
</file>

<file path=xl/ctrlProps/ctrlProp78.xml><?xml version="1.0" encoding="utf-8"?>
<formControlPr xmlns="http://schemas.microsoft.com/office/spreadsheetml/2009/9/main" objectType="CheckBox" fmlaLink="$S$28" lockText="1" noThreeD="1"/>
</file>

<file path=xl/ctrlProps/ctrlProp780.xml><?xml version="1.0" encoding="utf-8"?>
<formControlPr xmlns="http://schemas.microsoft.com/office/spreadsheetml/2009/9/main" objectType="CheckBox" fmlaLink="$E$109" lockText="1" noThreeD="1"/>
</file>

<file path=xl/ctrlProps/ctrlProp781.xml><?xml version="1.0" encoding="utf-8"?>
<formControlPr xmlns="http://schemas.microsoft.com/office/spreadsheetml/2009/9/main" objectType="CheckBox" fmlaLink="$E$111" lockText="1" noThreeD="1"/>
</file>

<file path=xl/ctrlProps/ctrlProp782.xml><?xml version="1.0" encoding="utf-8"?>
<formControlPr xmlns="http://schemas.microsoft.com/office/spreadsheetml/2009/9/main" objectType="CheckBox" fmlaLink="$E$112" lockText="1" noThreeD="1"/>
</file>

<file path=xl/ctrlProps/ctrlProp783.xml><?xml version="1.0" encoding="utf-8"?>
<formControlPr xmlns="http://schemas.microsoft.com/office/spreadsheetml/2009/9/main" objectType="CheckBox" fmlaLink="$E$113" lockText="1" noThreeD="1"/>
</file>

<file path=xl/ctrlProps/ctrlProp784.xml><?xml version="1.0" encoding="utf-8"?>
<formControlPr xmlns="http://schemas.microsoft.com/office/spreadsheetml/2009/9/main" objectType="CheckBox" fmlaLink="$E$114" lockText="1" noThreeD="1"/>
</file>

<file path=xl/ctrlProps/ctrlProp785.xml><?xml version="1.0" encoding="utf-8"?>
<formControlPr xmlns="http://schemas.microsoft.com/office/spreadsheetml/2009/9/main" objectType="CheckBox" fmlaLink="$E$115" lockText="1" noThreeD="1"/>
</file>

<file path=xl/ctrlProps/ctrlProp786.xml><?xml version="1.0" encoding="utf-8"?>
<formControlPr xmlns="http://schemas.microsoft.com/office/spreadsheetml/2009/9/main" objectType="CheckBox" fmlaLink="$E$116" lockText="1" noThreeD="1"/>
</file>

<file path=xl/ctrlProps/ctrlProp787.xml><?xml version="1.0" encoding="utf-8"?>
<formControlPr xmlns="http://schemas.microsoft.com/office/spreadsheetml/2009/9/main" objectType="CheckBox" fmlaLink="$E$117" lockText="1" noThreeD="1"/>
</file>

<file path=xl/ctrlProps/ctrlProp788.xml><?xml version="1.0" encoding="utf-8"?>
<formControlPr xmlns="http://schemas.microsoft.com/office/spreadsheetml/2009/9/main" objectType="CheckBox" fmlaLink="$E$118" lockText="1" noThreeD="1"/>
</file>

<file path=xl/ctrlProps/ctrlProp789.xml><?xml version="1.0" encoding="utf-8"?>
<formControlPr xmlns="http://schemas.microsoft.com/office/spreadsheetml/2009/9/main" objectType="CheckBox" fmlaLink="$S$101" lockText="1" noThreeD="1"/>
</file>

<file path=xl/ctrlProps/ctrlProp79.xml><?xml version="1.0" encoding="utf-8"?>
<formControlPr xmlns="http://schemas.microsoft.com/office/spreadsheetml/2009/9/main" objectType="CheckBox" fmlaLink="$S$29" lockText="1" noThreeD="1"/>
</file>

<file path=xl/ctrlProps/ctrlProp790.xml><?xml version="1.0" encoding="utf-8"?>
<formControlPr xmlns="http://schemas.microsoft.com/office/spreadsheetml/2009/9/main" objectType="CheckBox" fmlaLink="$S$102" lockText="1" noThreeD="1"/>
</file>

<file path=xl/ctrlProps/ctrlProp791.xml><?xml version="1.0" encoding="utf-8"?>
<formControlPr xmlns="http://schemas.microsoft.com/office/spreadsheetml/2009/9/main" objectType="CheckBox" fmlaLink="$S$103" lockText="1" noThreeD="1"/>
</file>

<file path=xl/ctrlProps/ctrlProp792.xml><?xml version="1.0" encoding="utf-8"?>
<formControlPr xmlns="http://schemas.microsoft.com/office/spreadsheetml/2009/9/main" objectType="CheckBox" fmlaLink="$S$104" lockText="1" noThreeD="1"/>
</file>

<file path=xl/ctrlProps/ctrlProp793.xml><?xml version="1.0" encoding="utf-8"?>
<formControlPr xmlns="http://schemas.microsoft.com/office/spreadsheetml/2009/9/main" objectType="CheckBox" fmlaLink="$S$105" lockText="1" noThreeD="1"/>
</file>

<file path=xl/ctrlProps/ctrlProp794.xml><?xml version="1.0" encoding="utf-8"?>
<formControlPr xmlns="http://schemas.microsoft.com/office/spreadsheetml/2009/9/main" objectType="CheckBox" fmlaLink="$S$106" lockText="1" noThreeD="1"/>
</file>

<file path=xl/ctrlProps/ctrlProp795.xml><?xml version="1.0" encoding="utf-8"?>
<formControlPr xmlns="http://schemas.microsoft.com/office/spreadsheetml/2009/9/main" objectType="CheckBox" fmlaLink="$S$107" lockText="1" noThreeD="1"/>
</file>

<file path=xl/ctrlProps/ctrlProp796.xml><?xml version="1.0" encoding="utf-8"?>
<formControlPr xmlns="http://schemas.microsoft.com/office/spreadsheetml/2009/9/main" objectType="CheckBox" fmlaLink="$S$108" lockText="1" noThreeD="1"/>
</file>

<file path=xl/ctrlProps/ctrlProp797.xml><?xml version="1.0" encoding="utf-8"?>
<formControlPr xmlns="http://schemas.microsoft.com/office/spreadsheetml/2009/9/main" objectType="CheckBox" fmlaLink="$S$110" lockText="1" noThreeD="1"/>
</file>

<file path=xl/ctrlProps/ctrlProp798.xml><?xml version="1.0" encoding="utf-8"?>
<formControlPr xmlns="http://schemas.microsoft.com/office/spreadsheetml/2009/9/main" objectType="CheckBox" fmlaLink="$S$109" lockText="1" noThreeD="1"/>
</file>

<file path=xl/ctrlProps/ctrlProp799.xml><?xml version="1.0" encoding="utf-8"?>
<formControlPr xmlns="http://schemas.microsoft.com/office/spreadsheetml/2009/9/main" objectType="CheckBox" fmlaLink="$S$111" lockText="1" noThreeD="1"/>
</file>

<file path=xl/ctrlProps/ctrlProp8.xml><?xml version="1.0" encoding="utf-8"?>
<formControlPr xmlns="http://schemas.microsoft.com/office/spreadsheetml/2009/9/main" objectType="CheckBox" fmlaLink="$W$14" lockText="1" noThreeD="1"/>
</file>

<file path=xl/ctrlProps/ctrlProp80.xml><?xml version="1.0" encoding="utf-8"?>
<formControlPr xmlns="http://schemas.microsoft.com/office/spreadsheetml/2009/9/main" objectType="CheckBox" fmlaLink="$S$30" lockText="1" noThreeD="1"/>
</file>

<file path=xl/ctrlProps/ctrlProp800.xml><?xml version="1.0" encoding="utf-8"?>
<formControlPr xmlns="http://schemas.microsoft.com/office/spreadsheetml/2009/9/main" objectType="CheckBox" fmlaLink="$S$112" lockText="1" noThreeD="1"/>
</file>

<file path=xl/ctrlProps/ctrlProp801.xml><?xml version="1.0" encoding="utf-8"?>
<formControlPr xmlns="http://schemas.microsoft.com/office/spreadsheetml/2009/9/main" objectType="CheckBox" fmlaLink="$E$133" lockText="1" noThreeD="1"/>
</file>

<file path=xl/ctrlProps/ctrlProp802.xml><?xml version="1.0" encoding="utf-8"?>
<formControlPr xmlns="http://schemas.microsoft.com/office/spreadsheetml/2009/9/main" objectType="CheckBox" fmlaLink="$E$134" lockText="1" noThreeD="1"/>
</file>

<file path=xl/ctrlProps/ctrlProp803.xml><?xml version="1.0" encoding="utf-8"?>
<formControlPr xmlns="http://schemas.microsoft.com/office/spreadsheetml/2009/9/main" objectType="CheckBox" fmlaLink="$E$135" lockText="1" noThreeD="1"/>
</file>

<file path=xl/ctrlProps/ctrlProp804.xml><?xml version="1.0" encoding="utf-8"?>
<formControlPr xmlns="http://schemas.microsoft.com/office/spreadsheetml/2009/9/main" objectType="CheckBox" fmlaLink="$E$136" lockText="1" noThreeD="1"/>
</file>

<file path=xl/ctrlProps/ctrlProp805.xml><?xml version="1.0" encoding="utf-8"?>
<formControlPr xmlns="http://schemas.microsoft.com/office/spreadsheetml/2009/9/main" objectType="CheckBox" fmlaLink="$E$137" lockText="1" noThreeD="1"/>
</file>

<file path=xl/ctrlProps/ctrlProp806.xml><?xml version="1.0" encoding="utf-8"?>
<formControlPr xmlns="http://schemas.microsoft.com/office/spreadsheetml/2009/9/main" objectType="CheckBox" fmlaLink="$E$138" lockText="1" noThreeD="1"/>
</file>

<file path=xl/ctrlProps/ctrlProp807.xml><?xml version="1.0" encoding="utf-8"?>
<formControlPr xmlns="http://schemas.microsoft.com/office/spreadsheetml/2009/9/main" objectType="CheckBox" fmlaLink="$E$139" lockText="1" noThreeD="1"/>
</file>

<file path=xl/ctrlProps/ctrlProp808.xml><?xml version="1.0" encoding="utf-8"?>
<formControlPr xmlns="http://schemas.microsoft.com/office/spreadsheetml/2009/9/main" objectType="CheckBox" fmlaLink="$E$140" lockText="1" noThreeD="1"/>
</file>

<file path=xl/ctrlProps/ctrlProp809.xml><?xml version="1.0" encoding="utf-8"?>
<formControlPr xmlns="http://schemas.microsoft.com/office/spreadsheetml/2009/9/main" objectType="CheckBox" fmlaLink="$E$142" lockText="1" noThreeD="1"/>
</file>

<file path=xl/ctrlProps/ctrlProp81.xml><?xml version="1.0" encoding="utf-8"?>
<formControlPr xmlns="http://schemas.microsoft.com/office/spreadsheetml/2009/9/main" objectType="CheckBox" fmlaLink="$E$91" lockText="1" noThreeD="1"/>
</file>

<file path=xl/ctrlProps/ctrlProp810.xml><?xml version="1.0" encoding="utf-8"?>
<formControlPr xmlns="http://schemas.microsoft.com/office/spreadsheetml/2009/9/main" objectType="CheckBox" fmlaLink="$S$133" lockText="1" noThreeD="1"/>
</file>

<file path=xl/ctrlProps/ctrlProp811.xml><?xml version="1.0" encoding="utf-8"?>
<formControlPr xmlns="http://schemas.microsoft.com/office/spreadsheetml/2009/9/main" objectType="CheckBox" fmlaLink="$S$134" lockText="1" noThreeD="1"/>
</file>

<file path=xl/ctrlProps/ctrlProp812.xml><?xml version="1.0" encoding="utf-8"?>
<formControlPr xmlns="http://schemas.microsoft.com/office/spreadsheetml/2009/9/main" objectType="CheckBox" fmlaLink="$S$135" lockText="1" noThreeD="1"/>
</file>

<file path=xl/ctrlProps/ctrlProp813.xml><?xml version="1.0" encoding="utf-8"?>
<formControlPr xmlns="http://schemas.microsoft.com/office/spreadsheetml/2009/9/main" objectType="CheckBox" fmlaLink="$S$136" lockText="1" noThreeD="1"/>
</file>

<file path=xl/ctrlProps/ctrlProp814.xml><?xml version="1.0" encoding="utf-8"?>
<formControlPr xmlns="http://schemas.microsoft.com/office/spreadsheetml/2009/9/main" objectType="CheckBox" fmlaLink="$S$137" lockText="1" noThreeD="1"/>
</file>

<file path=xl/ctrlProps/ctrlProp815.xml><?xml version="1.0" encoding="utf-8"?>
<formControlPr xmlns="http://schemas.microsoft.com/office/spreadsheetml/2009/9/main" objectType="CheckBox" fmlaLink="$S$138" lockText="1" noThreeD="1"/>
</file>

<file path=xl/ctrlProps/ctrlProp816.xml><?xml version="1.0" encoding="utf-8"?>
<formControlPr xmlns="http://schemas.microsoft.com/office/spreadsheetml/2009/9/main" objectType="CheckBox" fmlaLink="$S$140" lockText="1" noThreeD="1"/>
</file>

<file path=xl/ctrlProps/ctrlProp817.xml><?xml version="1.0" encoding="utf-8"?>
<formControlPr xmlns="http://schemas.microsoft.com/office/spreadsheetml/2009/9/main" objectType="CheckBox" fmlaLink="$S$141" lockText="1" noThreeD="1"/>
</file>

<file path=xl/ctrlProps/ctrlProp818.xml><?xml version="1.0" encoding="utf-8"?>
<formControlPr xmlns="http://schemas.microsoft.com/office/spreadsheetml/2009/9/main" objectType="CheckBox" fmlaLink="$S$142" lockText="1" noThreeD="1"/>
</file>

<file path=xl/ctrlProps/ctrlProp819.xml><?xml version="1.0" encoding="utf-8"?>
<formControlPr xmlns="http://schemas.microsoft.com/office/spreadsheetml/2009/9/main" objectType="CheckBox" fmlaLink="$E$141" lockText="1" noThreeD="1"/>
</file>

<file path=xl/ctrlProps/ctrlProp82.xml><?xml version="1.0" encoding="utf-8"?>
<formControlPr xmlns="http://schemas.microsoft.com/office/spreadsheetml/2009/9/main" objectType="CheckBox" fmlaLink="$E$92" lockText="1" noThreeD="1"/>
</file>

<file path=xl/ctrlProps/ctrlProp820.xml><?xml version="1.0" encoding="utf-8"?>
<formControlPr xmlns="http://schemas.microsoft.com/office/spreadsheetml/2009/9/main" objectType="CheckBox" fmlaLink="$S$139" lockText="1" noThreeD="1"/>
</file>

<file path=xl/ctrlProps/ctrlProp821.xml><?xml version="1.0" encoding="utf-8"?>
<formControlPr xmlns="http://schemas.microsoft.com/office/spreadsheetml/2009/9/main" objectType="CheckBox" fmlaLink="$E$50" lockText="1" noThreeD="1"/>
</file>

<file path=xl/ctrlProps/ctrlProp822.xml><?xml version="1.0" encoding="utf-8"?>
<formControlPr xmlns="http://schemas.microsoft.com/office/spreadsheetml/2009/9/main" objectType="CheckBox" fmlaLink="$E$51" lockText="1" noThreeD="1"/>
</file>

<file path=xl/ctrlProps/ctrlProp823.xml><?xml version="1.0" encoding="utf-8"?>
<formControlPr xmlns="http://schemas.microsoft.com/office/spreadsheetml/2009/9/main" objectType="CheckBox" fmlaLink="$E$52" lockText="1" noThreeD="1"/>
</file>

<file path=xl/ctrlProps/ctrlProp824.xml><?xml version="1.0" encoding="utf-8"?>
<formControlPr xmlns="http://schemas.microsoft.com/office/spreadsheetml/2009/9/main" objectType="CheckBox" fmlaLink="$E$53" lockText="1" noThreeD="1"/>
</file>

<file path=xl/ctrlProps/ctrlProp825.xml><?xml version="1.0" encoding="utf-8"?>
<formControlPr xmlns="http://schemas.microsoft.com/office/spreadsheetml/2009/9/main" objectType="CheckBox" fmlaLink="$E$54" lockText="1" noThreeD="1"/>
</file>

<file path=xl/ctrlProps/ctrlProp826.xml><?xml version="1.0" encoding="utf-8"?>
<formControlPr xmlns="http://schemas.microsoft.com/office/spreadsheetml/2009/9/main" objectType="CheckBox" fmlaLink="$E$55" lockText="1" noThreeD="1"/>
</file>

<file path=xl/ctrlProps/ctrlProp827.xml><?xml version="1.0" encoding="utf-8"?>
<formControlPr xmlns="http://schemas.microsoft.com/office/spreadsheetml/2009/9/main" objectType="CheckBox" fmlaLink="$E$56" lockText="1" noThreeD="1"/>
</file>

<file path=xl/ctrlProps/ctrlProp828.xml><?xml version="1.0" encoding="utf-8"?>
<formControlPr xmlns="http://schemas.microsoft.com/office/spreadsheetml/2009/9/main" objectType="CheckBox" fmlaLink="$E$57" lockText="1" noThreeD="1"/>
</file>

<file path=xl/ctrlProps/ctrlProp829.xml><?xml version="1.0" encoding="utf-8"?>
<formControlPr xmlns="http://schemas.microsoft.com/office/spreadsheetml/2009/9/main" objectType="CheckBox" fmlaLink="$E$59" lockText="1" noThreeD="1"/>
</file>

<file path=xl/ctrlProps/ctrlProp83.xml><?xml version="1.0" encoding="utf-8"?>
<formControlPr xmlns="http://schemas.microsoft.com/office/spreadsheetml/2009/9/main" objectType="CheckBox" fmlaLink="$E$93" lockText="1" noThreeD="1"/>
</file>

<file path=xl/ctrlProps/ctrlProp830.xml><?xml version="1.0" encoding="utf-8"?>
<formControlPr xmlns="http://schemas.microsoft.com/office/spreadsheetml/2009/9/main" objectType="CheckBox" fmlaLink="$E$60" lockText="1" noThreeD="1"/>
</file>

<file path=xl/ctrlProps/ctrlProp831.xml><?xml version="1.0" encoding="utf-8"?>
<formControlPr xmlns="http://schemas.microsoft.com/office/spreadsheetml/2009/9/main" objectType="CheckBox" fmlaLink="$E$61" lockText="1" noThreeD="1"/>
</file>

<file path=xl/ctrlProps/ctrlProp832.xml><?xml version="1.0" encoding="utf-8"?>
<formControlPr xmlns="http://schemas.microsoft.com/office/spreadsheetml/2009/9/main" objectType="CheckBox" fmlaLink="$E$62" lockText="1" noThreeD="1"/>
</file>

<file path=xl/ctrlProps/ctrlProp833.xml><?xml version="1.0" encoding="utf-8"?>
<formControlPr xmlns="http://schemas.microsoft.com/office/spreadsheetml/2009/9/main" objectType="CheckBox" fmlaLink="$E$63" lockText="1" noThreeD="1"/>
</file>

<file path=xl/ctrlProps/ctrlProp834.xml><?xml version="1.0" encoding="utf-8"?>
<formControlPr xmlns="http://schemas.microsoft.com/office/spreadsheetml/2009/9/main" objectType="CheckBox" fmlaLink="$E$64" lockText="1" noThreeD="1"/>
</file>

<file path=xl/ctrlProps/ctrlProp835.xml><?xml version="1.0" encoding="utf-8"?>
<formControlPr xmlns="http://schemas.microsoft.com/office/spreadsheetml/2009/9/main" objectType="CheckBox" fmlaLink="$E$65" lockText="1" noThreeD="1"/>
</file>

<file path=xl/ctrlProps/ctrlProp836.xml><?xml version="1.0" encoding="utf-8"?>
<formControlPr xmlns="http://schemas.microsoft.com/office/spreadsheetml/2009/9/main" objectType="CheckBox" fmlaLink="$E$66" lockText="1" noThreeD="1"/>
</file>

<file path=xl/ctrlProps/ctrlProp837.xml><?xml version="1.0" encoding="utf-8"?>
<formControlPr xmlns="http://schemas.microsoft.com/office/spreadsheetml/2009/9/main" objectType="CheckBox" fmlaLink="$S$50" lockText="1" noThreeD="1"/>
</file>

<file path=xl/ctrlProps/ctrlProp838.xml><?xml version="1.0" encoding="utf-8"?>
<formControlPr xmlns="http://schemas.microsoft.com/office/spreadsheetml/2009/9/main" objectType="CheckBox" fmlaLink="$S$51" lockText="1" noThreeD="1"/>
</file>

<file path=xl/ctrlProps/ctrlProp839.xml><?xml version="1.0" encoding="utf-8"?>
<formControlPr xmlns="http://schemas.microsoft.com/office/spreadsheetml/2009/9/main" objectType="CheckBox" fmlaLink="$S$52" lockText="1" noThreeD="1"/>
</file>

<file path=xl/ctrlProps/ctrlProp84.xml><?xml version="1.0" encoding="utf-8"?>
<formControlPr xmlns="http://schemas.microsoft.com/office/spreadsheetml/2009/9/main" objectType="CheckBox" fmlaLink="$E$94" lockText="1" noThreeD="1"/>
</file>

<file path=xl/ctrlProps/ctrlProp840.xml><?xml version="1.0" encoding="utf-8"?>
<formControlPr xmlns="http://schemas.microsoft.com/office/spreadsheetml/2009/9/main" objectType="CheckBox" fmlaLink="$S$53" lockText="1" noThreeD="1"/>
</file>

<file path=xl/ctrlProps/ctrlProp841.xml><?xml version="1.0" encoding="utf-8"?>
<formControlPr xmlns="http://schemas.microsoft.com/office/spreadsheetml/2009/9/main" objectType="CheckBox" fmlaLink="$S$54" lockText="1" noThreeD="1"/>
</file>

<file path=xl/ctrlProps/ctrlProp842.xml><?xml version="1.0" encoding="utf-8"?>
<formControlPr xmlns="http://schemas.microsoft.com/office/spreadsheetml/2009/9/main" objectType="CheckBox" fmlaLink="$S$55" lockText="1" noThreeD="1"/>
</file>

<file path=xl/ctrlProps/ctrlProp843.xml><?xml version="1.0" encoding="utf-8"?>
<formControlPr xmlns="http://schemas.microsoft.com/office/spreadsheetml/2009/9/main" objectType="CheckBox" fmlaLink="$S$57" lockText="1" noThreeD="1"/>
</file>

<file path=xl/ctrlProps/ctrlProp844.xml><?xml version="1.0" encoding="utf-8"?>
<formControlPr xmlns="http://schemas.microsoft.com/office/spreadsheetml/2009/9/main" objectType="CheckBox" fmlaLink="$S$58" lockText="1" noThreeD="1"/>
</file>

<file path=xl/ctrlProps/ctrlProp845.xml><?xml version="1.0" encoding="utf-8"?>
<formControlPr xmlns="http://schemas.microsoft.com/office/spreadsheetml/2009/9/main" objectType="CheckBox" fmlaLink="$S$59" lockText="1" noThreeD="1"/>
</file>

<file path=xl/ctrlProps/ctrlProp846.xml><?xml version="1.0" encoding="utf-8"?>
<formControlPr xmlns="http://schemas.microsoft.com/office/spreadsheetml/2009/9/main" objectType="CheckBox" fmlaLink="$S$60" lockText="1" noThreeD="1"/>
</file>

<file path=xl/ctrlProps/ctrlProp847.xml><?xml version="1.0" encoding="utf-8"?>
<formControlPr xmlns="http://schemas.microsoft.com/office/spreadsheetml/2009/9/main" objectType="CheckBox" fmlaLink="$E$9" lockText="1" noThreeD="1"/>
</file>

<file path=xl/ctrlProps/ctrlProp848.xml><?xml version="1.0" encoding="utf-8"?>
<formControlPr xmlns="http://schemas.microsoft.com/office/spreadsheetml/2009/9/main" objectType="CheckBox" fmlaLink="$E$10" lockText="1" noThreeD="1"/>
</file>

<file path=xl/ctrlProps/ctrlProp849.xml><?xml version="1.0" encoding="utf-8"?>
<formControlPr xmlns="http://schemas.microsoft.com/office/spreadsheetml/2009/9/main" objectType="CheckBox" fmlaLink="$E$11" lockText="1" noThreeD="1"/>
</file>

<file path=xl/ctrlProps/ctrlProp85.xml><?xml version="1.0" encoding="utf-8"?>
<formControlPr xmlns="http://schemas.microsoft.com/office/spreadsheetml/2009/9/main" objectType="CheckBox" fmlaLink="$E$95" lockText="1" noThreeD="1"/>
</file>

<file path=xl/ctrlProps/ctrlProp850.xml><?xml version="1.0" encoding="utf-8"?>
<formControlPr xmlns="http://schemas.microsoft.com/office/spreadsheetml/2009/9/main" objectType="CheckBox" fmlaLink="$E$12" lockText="1" noThreeD="1"/>
</file>

<file path=xl/ctrlProps/ctrlProp851.xml><?xml version="1.0" encoding="utf-8"?>
<formControlPr xmlns="http://schemas.microsoft.com/office/spreadsheetml/2009/9/main" objectType="CheckBox" fmlaLink="$E$13" lockText="1" noThreeD="1"/>
</file>

<file path=xl/ctrlProps/ctrlProp852.xml><?xml version="1.0" encoding="utf-8"?>
<formControlPr xmlns="http://schemas.microsoft.com/office/spreadsheetml/2009/9/main" objectType="CheckBox" fmlaLink="$E$14" lockText="1" noThreeD="1"/>
</file>

<file path=xl/ctrlProps/ctrlProp853.xml><?xml version="1.0" encoding="utf-8"?>
<formControlPr xmlns="http://schemas.microsoft.com/office/spreadsheetml/2009/9/main" objectType="CheckBox" fmlaLink="$E$15" lockText="1" noThreeD="1"/>
</file>

<file path=xl/ctrlProps/ctrlProp854.xml><?xml version="1.0" encoding="utf-8"?>
<formControlPr xmlns="http://schemas.microsoft.com/office/spreadsheetml/2009/9/main" objectType="CheckBox" fmlaLink="$E$16" lockText="1" noThreeD="1"/>
</file>

<file path=xl/ctrlProps/ctrlProp855.xml><?xml version="1.0" encoding="utf-8"?>
<formControlPr xmlns="http://schemas.microsoft.com/office/spreadsheetml/2009/9/main" objectType="CheckBox" fmlaLink="$E$18" lockText="1" noThreeD="1"/>
</file>

<file path=xl/ctrlProps/ctrlProp856.xml><?xml version="1.0" encoding="utf-8"?>
<formControlPr xmlns="http://schemas.microsoft.com/office/spreadsheetml/2009/9/main" objectType="CheckBox" fmlaLink="$E$20" lockText="1" noThreeD="1"/>
</file>

<file path=xl/ctrlProps/ctrlProp857.xml><?xml version="1.0" encoding="utf-8"?>
<formControlPr xmlns="http://schemas.microsoft.com/office/spreadsheetml/2009/9/main" objectType="CheckBox" fmlaLink="$E$21" lockText="1" noThreeD="1"/>
</file>

<file path=xl/ctrlProps/ctrlProp858.xml><?xml version="1.0" encoding="utf-8"?>
<formControlPr xmlns="http://schemas.microsoft.com/office/spreadsheetml/2009/9/main" objectType="CheckBox" fmlaLink="$E$22" lockText="1" noThreeD="1"/>
</file>

<file path=xl/ctrlProps/ctrlProp859.xml><?xml version="1.0" encoding="utf-8"?>
<formControlPr xmlns="http://schemas.microsoft.com/office/spreadsheetml/2009/9/main" objectType="CheckBox" fmlaLink="$E$23" lockText="1" noThreeD="1"/>
</file>

<file path=xl/ctrlProps/ctrlProp86.xml><?xml version="1.0" encoding="utf-8"?>
<formControlPr xmlns="http://schemas.microsoft.com/office/spreadsheetml/2009/9/main" objectType="CheckBox" fmlaLink="$E$96" lockText="1" noThreeD="1"/>
</file>

<file path=xl/ctrlProps/ctrlProp860.xml><?xml version="1.0" encoding="utf-8"?>
<formControlPr xmlns="http://schemas.microsoft.com/office/spreadsheetml/2009/9/main" objectType="CheckBox" fmlaLink="$E$24" lockText="1" noThreeD="1"/>
</file>

<file path=xl/ctrlProps/ctrlProp861.xml><?xml version="1.0" encoding="utf-8"?>
<formControlPr xmlns="http://schemas.microsoft.com/office/spreadsheetml/2009/9/main" objectType="CheckBox" fmlaLink="$E$25" lockText="1" noThreeD="1"/>
</file>

<file path=xl/ctrlProps/ctrlProp862.xml><?xml version="1.0" encoding="utf-8"?>
<formControlPr xmlns="http://schemas.microsoft.com/office/spreadsheetml/2009/9/main" objectType="CheckBox" fmlaLink="$S$9" lockText="1" noThreeD="1"/>
</file>

<file path=xl/ctrlProps/ctrlProp863.xml><?xml version="1.0" encoding="utf-8"?>
<formControlPr xmlns="http://schemas.microsoft.com/office/spreadsheetml/2009/9/main" objectType="CheckBox" fmlaLink="$S$10" lockText="1" noThreeD="1"/>
</file>

<file path=xl/ctrlProps/ctrlProp864.xml><?xml version="1.0" encoding="utf-8"?>
<formControlPr xmlns="http://schemas.microsoft.com/office/spreadsheetml/2009/9/main" objectType="CheckBox" fmlaLink="$S$11" lockText="1" noThreeD="1"/>
</file>

<file path=xl/ctrlProps/ctrlProp865.xml><?xml version="1.0" encoding="utf-8"?>
<formControlPr xmlns="http://schemas.microsoft.com/office/spreadsheetml/2009/9/main" objectType="CheckBox" fmlaLink="$S$12" lockText="1" noThreeD="1"/>
</file>

<file path=xl/ctrlProps/ctrlProp866.xml><?xml version="1.0" encoding="utf-8"?>
<formControlPr xmlns="http://schemas.microsoft.com/office/spreadsheetml/2009/9/main" objectType="CheckBox" fmlaLink="$S$13" lockText="1" noThreeD="1"/>
</file>

<file path=xl/ctrlProps/ctrlProp867.xml><?xml version="1.0" encoding="utf-8"?>
<formControlPr xmlns="http://schemas.microsoft.com/office/spreadsheetml/2009/9/main" objectType="CheckBox" fmlaLink="$S$14" lockText="1" noThreeD="1"/>
</file>

<file path=xl/ctrlProps/ctrlProp868.xml><?xml version="1.0" encoding="utf-8"?>
<formControlPr xmlns="http://schemas.microsoft.com/office/spreadsheetml/2009/9/main" objectType="CheckBox" fmlaLink="$S$16" lockText="1" noThreeD="1"/>
</file>

<file path=xl/ctrlProps/ctrlProp869.xml><?xml version="1.0" encoding="utf-8"?>
<formControlPr xmlns="http://schemas.microsoft.com/office/spreadsheetml/2009/9/main" objectType="CheckBox" fmlaLink="$S$17" lockText="1" noThreeD="1"/>
</file>

<file path=xl/ctrlProps/ctrlProp87.xml><?xml version="1.0" encoding="utf-8"?>
<formControlPr xmlns="http://schemas.microsoft.com/office/spreadsheetml/2009/9/main" objectType="CheckBox" fmlaLink="$E$97" lockText="1" noThreeD="1"/>
</file>

<file path=xl/ctrlProps/ctrlProp870.xml><?xml version="1.0" encoding="utf-8"?>
<formControlPr xmlns="http://schemas.microsoft.com/office/spreadsheetml/2009/9/main" objectType="CheckBox" fmlaLink="$S$18" lockText="1" noThreeD="1"/>
</file>

<file path=xl/ctrlProps/ctrlProp871.xml><?xml version="1.0" encoding="utf-8"?>
<formControlPr xmlns="http://schemas.microsoft.com/office/spreadsheetml/2009/9/main" objectType="CheckBox" fmlaLink="$S$19" lockText="1" noThreeD="1"/>
</file>

<file path=xl/ctrlProps/ctrlProp872.xml><?xml version="1.0" encoding="utf-8"?>
<formControlPr xmlns="http://schemas.microsoft.com/office/spreadsheetml/2009/9/main" objectType="CheckBox" fmlaLink="$E$17" lockText="1" noThreeD="1"/>
</file>

<file path=xl/ctrlProps/ctrlProp873.xml><?xml version="1.0" encoding="utf-8"?>
<formControlPr xmlns="http://schemas.microsoft.com/office/spreadsheetml/2009/9/main" objectType="CheckBox" fmlaLink="$E$26" lockText="1" noThreeD="1"/>
</file>

<file path=xl/ctrlProps/ctrlProp874.xml><?xml version="1.0" encoding="utf-8"?>
<formControlPr xmlns="http://schemas.microsoft.com/office/spreadsheetml/2009/9/main" objectType="CheckBox" fmlaLink="$E$27" lockText="1" noThreeD="1"/>
</file>

<file path=xl/ctrlProps/ctrlProp875.xml><?xml version="1.0" encoding="utf-8"?>
<formControlPr xmlns="http://schemas.microsoft.com/office/spreadsheetml/2009/9/main" objectType="CheckBox" fmlaLink="$S$20" lockText="1" noThreeD="1"/>
</file>

<file path=xl/ctrlProps/ctrlProp876.xml><?xml version="1.0" encoding="utf-8"?>
<formControlPr xmlns="http://schemas.microsoft.com/office/spreadsheetml/2009/9/main" objectType="CheckBox" fmlaLink="$S$21" lockText="1" noThreeD="1"/>
</file>

<file path=xl/ctrlProps/ctrlProp877.xml><?xml version="1.0" encoding="utf-8"?>
<formControlPr xmlns="http://schemas.microsoft.com/office/spreadsheetml/2009/9/main" objectType="CheckBox" fmlaLink="$S$22" lockText="1" noThreeD="1"/>
</file>

<file path=xl/ctrlProps/ctrlProp878.xml><?xml version="1.0" encoding="utf-8"?>
<formControlPr xmlns="http://schemas.microsoft.com/office/spreadsheetml/2009/9/main" objectType="CheckBox" fmlaLink="$S$23" lockText="1" noThreeD="1"/>
</file>

<file path=xl/ctrlProps/ctrlProp879.xml><?xml version="1.0" encoding="utf-8"?>
<formControlPr xmlns="http://schemas.microsoft.com/office/spreadsheetml/2009/9/main" objectType="CheckBox" fmlaLink="$S$24" lockText="1" noThreeD="1"/>
</file>

<file path=xl/ctrlProps/ctrlProp88.xml><?xml version="1.0" encoding="utf-8"?>
<formControlPr xmlns="http://schemas.microsoft.com/office/spreadsheetml/2009/9/main" objectType="CheckBox" fmlaLink="$E$98" lockText="1" noThreeD="1"/>
</file>

<file path=xl/ctrlProps/ctrlProp880.xml><?xml version="1.0" encoding="utf-8"?>
<formControlPr xmlns="http://schemas.microsoft.com/office/spreadsheetml/2009/9/main" objectType="CheckBox" fmlaLink="$S$25" lockText="1" noThreeD="1"/>
</file>

<file path=xl/ctrlProps/ctrlProp881.xml><?xml version="1.0" encoding="utf-8"?>
<formControlPr xmlns="http://schemas.microsoft.com/office/spreadsheetml/2009/9/main" objectType="CheckBox" fmlaLink="$S$27" lockText="1" noThreeD="1"/>
</file>

<file path=xl/ctrlProps/ctrlProp882.xml><?xml version="1.0" encoding="utf-8"?>
<formControlPr xmlns="http://schemas.microsoft.com/office/spreadsheetml/2009/9/main" objectType="CheckBox" fmlaLink="$S$28" lockText="1" noThreeD="1"/>
</file>

<file path=xl/ctrlProps/ctrlProp883.xml><?xml version="1.0" encoding="utf-8"?>
<formControlPr xmlns="http://schemas.microsoft.com/office/spreadsheetml/2009/9/main" objectType="CheckBox" fmlaLink="$S$29" lockText="1" noThreeD="1"/>
</file>

<file path=xl/ctrlProps/ctrlProp884.xml><?xml version="1.0" encoding="utf-8"?>
<formControlPr xmlns="http://schemas.microsoft.com/office/spreadsheetml/2009/9/main" objectType="CheckBox" fmlaLink="$S$30" lockText="1" noThreeD="1"/>
</file>

<file path=xl/ctrlProps/ctrlProp885.xml><?xml version="1.0" encoding="utf-8"?>
<formControlPr xmlns="http://schemas.microsoft.com/office/spreadsheetml/2009/9/main" objectType="CheckBox" fmlaLink="$E$91" lockText="1" noThreeD="1"/>
</file>

<file path=xl/ctrlProps/ctrlProp886.xml><?xml version="1.0" encoding="utf-8"?>
<formControlPr xmlns="http://schemas.microsoft.com/office/spreadsheetml/2009/9/main" objectType="CheckBox" fmlaLink="$E$92" lockText="1" noThreeD="1"/>
</file>

<file path=xl/ctrlProps/ctrlProp887.xml><?xml version="1.0" encoding="utf-8"?>
<formControlPr xmlns="http://schemas.microsoft.com/office/spreadsheetml/2009/9/main" objectType="CheckBox" fmlaLink="$E$93" lockText="1" noThreeD="1"/>
</file>

<file path=xl/ctrlProps/ctrlProp888.xml><?xml version="1.0" encoding="utf-8"?>
<formControlPr xmlns="http://schemas.microsoft.com/office/spreadsheetml/2009/9/main" objectType="CheckBox" fmlaLink="$E$94" lockText="1" noThreeD="1"/>
</file>

<file path=xl/ctrlProps/ctrlProp889.xml><?xml version="1.0" encoding="utf-8"?>
<formControlPr xmlns="http://schemas.microsoft.com/office/spreadsheetml/2009/9/main" objectType="CheckBox" fmlaLink="$E$95" lockText="1" noThreeD="1"/>
</file>

<file path=xl/ctrlProps/ctrlProp89.xml><?xml version="1.0" encoding="utf-8"?>
<formControlPr xmlns="http://schemas.microsoft.com/office/spreadsheetml/2009/9/main" objectType="CheckBox" fmlaLink="$E$100" lockText="1" noThreeD="1"/>
</file>

<file path=xl/ctrlProps/ctrlProp890.xml><?xml version="1.0" encoding="utf-8"?>
<formControlPr xmlns="http://schemas.microsoft.com/office/spreadsheetml/2009/9/main" objectType="CheckBox" fmlaLink="$E$96" lockText="1" noThreeD="1"/>
</file>

<file path=xl/ctrlProps/ctrlProp891.xml><?xml version="1.0" encoding="utf-8"?>
<formControlPr xmlns="http://schemas.microsoft.com/office/spreadsheetml/2009/9/main" objectType="CheckBox" fmlaLink="$E$97" lockText="1" noThreeD="1"/>
</file>

<file path=xl/ctrlProps/ctrlProp892.xml><?xml version="1.0" encoding="utf-8"?>
<formControlPr xmlns="http://schemas.microsoft.com/office/spreadsheetml/2009/9/main" objectType="CheckBox" fmlaLink="$E$98" lockText="1" noThreeD="1"/>
</file>

<file path=xl/ctrlProps/ctrlProp893.xml><?xml version="1.0" encoding="utf-8"?>
<formControlPr xmlns="http://schemas.microsoft.com/office/spreadsheetml/2009/9/main" objectType="CheckBox" fmlaLink="$E$100" lockText="1" noThreeD="1"/>
</file>

<file path=xl/ctrlProps/ctrlProp894.xml><?xml version="1.0" encoding="utf-8"?>
<formControlPr xmlns="http://schemas.microsoft.com/office/spreadsheetml/2009/9/main" objectType="CheckBox" fmlaLink="$S$91" lockText="1" noThreeD="1"/>
</file>

<file path=xl/ctrlProps/ctrlProp895.xml><?xml version="1.0" encoding="utf-8"?>
<formControlPr xmlns="http://schemas.microsoft.com/office/spreadsheetml/2009/9/main" objectType="CheckBox" fmlaLink="$S$92" lockText="1" noThreeD="1"/>
</file>

<file path=xl/ctrlProps/ctrlProp896.xml><?xml version="1.0" encoding="utf-8"?>
<formControlPr xmlns="http://schemas.microsoft.com/office/spreadsheetml/2009/9/main" objectType="CheckBox" fmlaLink="$S$93" lockText="1" noThreeD="1"/>
</file>

<file path=xl/ctrlProps/ctrlProp897.xml><?xml version="1.0" encoding="utf-8"?>
<formControlPr xmlns="http://schemas.microsoft.com/office/spreadsheetml/2009/9/main" objectType="CheckBox" fmlaLink="$S$94" lockText="1" noThreeD="1"/>
</file>

<file path=xl/ctrlProps/ctrlProp898.xml><?xml version="1.0" encoding="utf-8"?>
<formControlPr xmlns="http://schemas.microsoft.com/office/spreadsheetml/2009/9/main" objectType="CheckBox" fmlaLink="$S$95" lockText="1" noThreeD="1"/>
</file>

<file path=xl/ctrlProps/ctrlProp899.xml><?xml version="1.0" encoding="utf-8"?>
<formControlPr xmlns="http://schemas.microsoft.com/office/spreadsheetml/2009/9/main" objectType="CheckBox" fmlaLink="$S$96" lockText="1" noThreeD="1"/>
</file>

<file path=xl/ctrlProps/ctrlProp9.xml><?xml version="1.0" encoding="utf-8"?>
<formControlPr xmlns="http://schemas.microsoft.com/office/spreadsheetml/2009/9/main" objectType="CheckBox" fmlaLink="K14" lockText="1" noThreeD="1"/>
</file>

<file path=xl/ctrlProps/ctrlProp90.xml><?xml version="1.0" encoding="utf-8"?>
<formControlPr xmlns="http://schemas.microsoft.com/office/spreadsheetml/2009/9/main" objectType="CheckBox" fmlaLink="$S$91" lockText="1" noThreeD="1"/>
</file>

<file path=xl/ctrlProps/ctrlProp900.xml><?xml version="1.0" encoding="utf-8"?>
<formControlPr xmlns="http://schemas.microsoft.com/office/spreadsheetml/2009/9/main" objectType="CheckBox" fmlaLink="$S$98" lockText="1" noThreeD="1"/>
</file>

<file path=xl/ctrlProps/ctrlProp901.xml><?xml version="1.0" encoding="utf-8"?>
<formControlPr xmlns="http://schemas.microsoft.com/office/spreadsheetml/2009/9/main" objectType="CheckBox" fmlaLink="$S$99" lockText="1" noThreeD="1"/>
</file>

<file path=xl/ctrlProps/ctrlProp902.xml><?xml version="1.0" encoding="utf-8"?>
<formControlPr xmlns="http://schemas.microsoft.com/office/spreadsheetml/2009/9/main" objectType="CheckBox" fmlaLink="$S$100" lockText="1" noThreeD="1"/>
</file>

<file path=xl/ctrlProps/ctrlProp903.xml><?xml version="1.0" encoding="utf-8"?>
<formControlPr xmlns="http://schemas.microsoft.com/office/spreadsheetml/2009/9/main" objectType="CheckBox" fmlaLink="$E$99" lockText="1" noThreeD="1"/>
</file>

<file path=xl/ctrlProps/ctrlProp904.xml><?xml version="1.0" encoding="utf-8"?>
<formControlPr xmlns="http://schemas.microsoft.com/office/spreadsheetml/2009/9/main" objectType="CheckBox" fmlaLink="$S$97" lockText="1" noThreeD="1"/>
</file>

<file path=xl/ctrlProps/ctrlProp905.xml><?xml version="1.0" encoding="utf-8"?>
<formControlPr xmlns="http://schemas.microsoft.com/office/spreadsheetml/2009/9/main" objectType="CheckBox" fmlaLink="$E$101" lockText="1" noThreeD="1"/>
</file>

<file path=xl/ctrlProps/ctrlProp906.xml><?xml version="1.0" encoding="utf-8"?>
<formControlPr xmlns="http://schemas.microsoft.com/office/spreadsheetml/2009/9/main" objectType="CheckBox" fmlaLink="$E$102" lockText="1" noThreeD="1"/>
</file>

<file path=xl/ctrlProps/ctrlProp907.xml><?xml version="1.0" encoding="utf-8"?>
<formControlPr xmlns="http://schemas.microsoft.com/office/spreadsheetml/2009/9/main" objectType="CheckBox" fmlaLink="$E$103" lockText="1" noThreeD="1"/>
</file>

<file path=xl/ctrlProps/ctrlProp908.xml><?xml version="1.0" encoding="utf-8"?>
<formControlPr xmlns="http://schemas.microsoft.com/office/spreadsheetml/2009/9/main" objectType="CheckBox" fmlaLink="$E$104" lockText="1" noThreeD="1"/>
</file>

<file path=xl/ctrlProps/ctrlProp909.xml><?xml version="1.0" encoding="utf-8"?>
<formControlPr xmlns="http://schemas.microsoft.com/office/spreadsheetml/2009/9/main" objectType="CheckBox" fmlaLink="$E$105" lockText="1" noThreeD="1"/>
</file>

<file path=xl/ctrlProps/ctrlProp91.xml><?xml version="1.0" encoding="utf-8"?>
<formControlPr xmlns="http://schemas.microsoft.com/office/spreadsheetml/2009/9/main" objectType="CheckBox" fmlaLink="$S$92" lockText="1" noThreeD="1"/>
</file>

<file path=xl/ctrlProps/ctrlProp910.xml><?xml version="1.0" encoding="utf-8"?>
<formControlPr xmlns="http://schemas.microsoft.com/office/spreadsheetml/2009/9/main" objectType="CheckBox" fmlaLink="$E$106" lockText="1" noThreeD="1"/>
</file>

<file path=xl/ctrlProps/ctrlProp911.xml><?xml version="1.0" encoding="utf-8"?>
<formControlPr xmlns="http://schemas.microsoft.com/office/spreadsheetml/2009/9/main" objectType="CheckBox" fmlaLink="$E$107" lockText="1" noThreeD="1"/>
</file>

<file path=xl/ctrlProps/ctrlProp912.xml><?xml version="1.0" encoding="utf-8"?>
<formControlPr xmlns="http://schemas.microsoft.com/office/spreadsheetml/2009/9/main" objectType="CheckBox" fmlaLink="$E$108" lockText="1" noThreeD="1"/>
</file>

<file path=xl/ctrlProps/ctrlProp913.xml><?xml version="1.0" encoding="utf-8"?>
<formControlPr xmlns="http://schemas.microsoft.com/office/spreadsheetml/2009/9/main" objectType="CheckBox" fmlaLink="$E$110" lockText="1" noThreeD="1"/>
</file>

<file path=xl/ctrlProps/ctrlProp914.xml><?xml version="1.0" encoding="utf-8"?>
<formControlPr xmlns="http://schemas.microsoft.com/office/spreadsheetml/2009/9/main" objectType="CheckBox" fmlaLink="$E$109" lockText="1" noThreeD="1"/>
</file>

<file path=xl/ctrlProps/ctrlProp915.xml><?xml version="1.0" encoding="utf-8"?>
<formControlPr xmlns="http://schemas.microsoft.com/office/spreadsheetml/2009/9/main" objectType="CheckBox" fmlaLink="$E$111" lockText="1" noThreeD="1"/>
</file>

<file path=xl/ctrlProps/ctrlProp916.xml><?xml version="1.0" encoding="utf-8"?>
<formControlPr xmlns="http://schemas.microsoft.com/office/spreadsheetml/2009/9/main" objectType="CheckBox" fmlaLink="$E$112" lockText="1" noThreeD="1"/>
</file>

<file path=xl/ctrlProps/ctrlProp917.xml><?xml version="1.0" encoding="utf-8"?>
<formControlPr xmlns="http://schemas.microsoft.com/office/spreadsheetml/2009/9/main" objectType="CheckBox" fmlaLink="$E$113" lockText="1" noThreeD="1"/>
</file>

<file path=xl/ctrlProps/ctrlProp918.xml><?xml version="1.0" encoding="utf-8"?>
<formControlPr xmlns="http://schemas.microsoft.com/office/spreadsheetml/2009/9/main" objectType="CheckBox" fmlaLink="$E$114" lockText="1" noThreeD="1"/>
</file>

<file path=xl/ctrlProps/ctrlProp919.xml><?xml version="1.0" encoding="utf-8"?>
<formControlPr xmlns="http://schemas.microsoft.com/office/spreadsheetml/2009/9/main" objectType="CheckBox" fmlaLink="$E$115" lockText="1" noThreeD="1"/>
</file>

<file path=xl/ctrlProps/ctrlProp92.xml><?xml version="1.0" encoding="utf-8"?>
<formControlPr xmlns="http://schemas.microsoft.com/office/spreadsheetml/2009/9/main" objectType="CheckBox" fmlaLink="$S$93" lockText="1" noThreeD="1"/>
</file>

<file path=xl/ctrlProps/ctrlProp920.xml><?xml version="1.0" encoding="utf-8"?>
<formControlPr xmlns="http://schemas.microsoft.com/office/spreadsheetml/2009/9/main" objectType="CheckBox" fmlaLink="$E$116" lockText="1" noThreeD="1"/>
</file>

<file path=xl/ctrlProps/ctrlProp921.xml><?xml version="1.0" encoding="utf-8"?>
<formControlPr xmlns="http://schemas.microsoft.com/office/spreadsheetml/2009/9/main" objectType="CheckBox" fmlaLink="$E$117" lockText="1" noThreeD="1"/>
</file>

<file path=xl/ctrlProps/ctrlProp922.xml><?xml version="1.0" encoding="utf-8"?>
<formControlPr xmlns="http://schemas.microsoft.com/office/spreadsheetml/2009/9/main" objectType="CheckBox" fmlaLink="$E$118" lockText="1" noThreeD="1"/>
</file>

<file path=xl/ctrlProps/ctrlProp923.xml><?xml version="1.0" encoding="utf-8"?>
<formControlPr xmlns="http://schemas.microsoft.com/office/spreadsheetml/2009/9/main" objectType="CheckBox" fmlaLink="$S$101" lockText="1" noThreeD="1"/>
</file>

<file path=xl/ctrlProps/ctrlProp924.xml><?xml version="1.0" encoding="utf-8"?>
<formControlPr xmlns="http://schemas.microsoft.com/office/spreadsheetml/2009/9/main" objectType="CheckBox" fmlaLink="$S$102" lockText="1" noThreeD="1"/>
</file>

<file path=xl/ctrlProps/ctrlProp925.xml><?xml version="1.0" encoding="utf-8"?>
<formControlPr xmlns="http://schemas.microsoft.com/office/spreadsheetml/2009/9/main" objectType="CheckBox" fmlaLink="$S$103" lockText="1" noThreeD="1"/>
</file>

<file path=xl/ctrlProps/ctrlProp926.xml><?xml version="1.0" encoding="utf-8"?>
<formControlPr xmlns="http://schemas.microsoft.com/office/spreadsheetml/2009/9/main" objectType="CheckBox" fmlaLink="$S$104" lockText="1" noThreeD="1"/>
</file>

<file path=xl/ctrlProps/ctrlProp927.xml><?xml version="1.0" encoding="utf-8"?>
<formControlPr xmlns="http://schemas.microsoft.com/office/spreadsheetml/2009/9/main" objectType="CheckBox" fmlaLink="$S$105" lockText="1" noThreeD="1"/>
</file>

<file path=xl/ctrlProps/ctrlProp928.xml><?xml version="1.0" encoding="utf-8"?>
<formControlPr xmlns="http://schemas.microsoft.com/office/spreadsheetml/2009/9/main" objectType="CheckBox" fmlaLink="$S$106" lockText="1" noThreeD="1"/>
</file>

<file path=xl/ctrlProps/ctrlProp929.xml><?xml version="1.0" encoding="utf-8"?>
<formControlPr xmlns="http://schemas.microsoft.com/office/spreadsheetml/2009/9/main" objectType="CheckBox" fmlaLink="$S$107" lockText="1" noThreeD="1"/>
</file>

<file path=xl/ctrlProps/ctrlProp93.xml><?xml version="1.0" encoding="utf-8"?>
<formControlPr xmlns="http://schemas.microsoft.com/office/spreadsheetml/2009/9/main" objectType="CheckBox" fmlaLink="$S$94" lockText="1" noThreeD="1"/>
</file>

<file path=xl/ctrlProps/ctrlProp930.xml><?xml version="1.0" encoding="utf-8"?>
<formControlPr xmlns="http://schemas.microsoft.com/office/spreadsheetml/2009/9/main" objectType="CheckBox" fmlaLink="$S$108" lockText="1" noThreeD="1"/>
</file>

<file path=xl/ctrlProps/ctrlProp931.xml><?xml version="1.0" encoding="utf-8"?>
<formControlPr xmlns="http://schemas.microsoft.com/office/spreadsheetml/2009/9/main" objectType="CheckBox" fmlaLink="$S$110" lockText="1" noThreeD="1"/>
</file>

<file path=xl/ctrlProps/ctrlProp932.xml><?xml version="1.0" encoding="utf-8"?>
<formControlPr xmlns="http://schemas.microsoft.com/office/spreadsheetml/2009/9/main" objectType="CheckBox" fmlaLink="$S$109" lockText="1" noThreeD="1"/>
</file>

<file path=xl/ctrlProps/ctrlProp933.xml><?xml version="1.0" encoding="utf-8"?>
<formControlPr xmlns="http://schemas.microsoft.com/office/spreadsheetml/2009/9/main" objectType="CheckBox" fmlaLink="$S$111" lockText="1" noThreeD="1"/>
</file>

<file path=xl/ctrlProps/ctrlProp934.xml><?xml version="1.0" encoding="utf-8"?>
<formControlPr xmlns="http://schemas.microsoft.com/office/spreadsheetml/2009/9/main" objectType="CheckBox" fmlaLink="$S$112" lockText="1" noThreeD="1"/>
</file>

<file path=xl/ctrlProps/ctrlProp935.xml><?xml version="1.0" encoding="utf-8"?>
<formControlPr xmlns="http://schemas.microsoft.com/office/spreadsheetml/2009/9/main" objectType="CheckBox" fmlaLink="$E$133" lockText="1" noThreeD="1"/>
</file>

<file path=xl/ctrlProps/ctrlProp936.xml><?xml version="1.0" encoding="utf-8"?>
<formControlPr xmlns="http://schemas.microsoft.com/office/spreadsheetml/2009/9/main" objectType="CheckBox" fmlaLink="$E$134" lockText="1" noThreeD="1"/>
</file>

<file path=xl/ctrlProps/ctrlProp937.xml><?xml version="1.0" encoding="utf-8"?>
<formControlPr xmlns="http://schemas.microsoft.com/office/spreadsheetml/2009/9/main" objectType="CheckBox" fmlaLink="$E$135" lockText="1" noThreeD="1"/>
</file>

<file path=xl/ctrlProps/ctrlProp938.xml><?xml version="1.0" encoding="utf-8"?>
<formControlPr xmlns="http://schemas.microsoft.com/office/spreadsheetml/2009/9/main" objectType="CheckBox" fmlaLink="$E$136" lockText="1" noThreeD="1"/>
</file>

<file path=xl/ctrlProps/ctrlProp939.xml><?xml version="1.0" encoding="utf-8"?>
<formControlPr xmlns="http://schemas.microsoft.com/office/spreadsheetml/2009/9/main" objectType="CheckBox" fmlaLink="$E$137" lockText="1" noThreeD="1"/>
</file>

<file path=xl/ctrlProps/ctrlProp94.xml><?xml version="1.0" encoding="utf-8"?>
<formControlPr xmlns="http://schemas.microsoft.com/office/spreadsheetml/2009/9/main" objectType="CheckBox" fmlaLink="$S$95" lockText="1" noThreeD="1"/>
</file>

<file path=xl/ctrlProps/ctrlProp940.xml><?xml version="1.0" encoding="utf-8"?>
<formControlPr xmlns="http://schemas.microsoft.com/office/spreadsheetml/2009/9/main" objectType="CheckBox" fmlaLink="$E$138" lockText="1" noThreeD="1"/>
</file>

<file path=xl/ctrlProps/ctrlProp941.xml><?xml version="1.0" encoding="utf-8"?>
<formControlPr xmlns="http://schemas.microsoft.com/office/spreadsheetml/2009/9/main" objectType="CheckBox" fmlaLink="$E$139" lockText="1" noThreeD="1"/>
</file>

<file path=xl/ctrlProps/ctrlProp942.xml><?xml version="1.0" encoding="utf-8"?>
<formControlPr xmlns="http://schemas.microsoft.com/office/spreadsheetml/2009/9/main" objectType="CheckBox" fmlaLink="$E$140" lockText="1" noThreeD="1"/>
</file>

<file path=xl/ctrlProps/ctrlProp943.xml><?xml version="1.0" encoding="utf-8"?>
<formControlPr xmlns="http://schemas.microsoft.com/office/spreadsheetml/2009/9/main" objectType="CheckBox" fmlaLink="$E$142" lockText="1" noThreeD="1"/>
</file>

<file path=xl/ctrlProps/ctrlProp944.xml><?xml version="1.0" encoding="utf-8"?>
<formControlPr xmlns="http://schemas.microsoft.com/office/spreadsheetml/2009/9/main" objectType="CheckBox" fmlaLink="$S$133" lockText="1" noThreeD="1"/>
</file>

<file path=xl/ctrlProps/ctrlProp945.xml><?xml version="1.0" encoding="utf-8"?>
<formControlPr xmlns="http://schemas.microsoft.com/office/spreadsheetml/2009/9/main" objectType="CheckBox" fmlaLink="$S$134" lockText="1" noThreeD="1"/>
</file>

<file path=xl/ctrlProps/ctrlProp946.xml><?xml version="1.0" encoding="utf-8"?>
<formControlPr xmlns="http://schemas.microsoft.com/office/spreadsheetml/2009/9/main" objectType="CheckBox" fmlaLink="$S$135" lockText="1" noThreeD="1"/>
</file>

<file path=xl/ctrlProps/ctrlProp947.xml><?xml version="1.0" encoding="utf-8"?>
<formControlPr xmlns="http://schemas.microsoft.com/office/spreadsheetml/2009/9/main" objectType="CheckBox" fmlaLink="$S$136" lockText="1" noThreeD="1"/>
</file>

<file path=xl/ctrlProps/ctrlProp948.xml><?xml version="1.0" encoding="utf-8"?>
<formControlPr xmlns="http://schemas.microsoft.com/office/spreadsheetml/2009/9/main" objectType="CheckBox" fmlaLink="$S$137" lockText="1" noThreeD="1"/>
</file>

<file path=xl/ctrlProps/ctrlProp949.xml><?xml version="1.0" encoding="utf-8"?>
<formControlPr xmlns="http://schemas.microsoft.com/office/spreadsheetml/2009/9/main" objectType="CheckBox" fmlaLink="$S$138" lockText="1" noThreeD="1"/>
</file>

<file path=xl/ctrlProps/ctrlProp95.xml><?xml version="1.0" encoding="utf-8"?>
<formControlPr xmlns="http://schemas.microsoft.com/office/spreadsheetml/2009/9/main" objectType="CheckBox" fmlaLink="$S$96" lockText="1" noThreeD="1"/>
</file>

<file path=xl/ctrlProps/ctrlProp950.xml><?xml version="1.0" encoding="utf-8"?>
<formControlPr xmlns="http://schemas.microsoft.com/office/spreadsheetml/2009/9/main" objectType="CheckBox" fmlaLink="$S$140" lockText="1" noThreeD="1"/>
</file>

<file path=xl/ctrlProps/ctrlProp951.xml><?xml version="1.0" encoding="utf-8"?>
<formControlPr xmlns="http://schemas.microsoft.com/office/spreadsheetml/2009/9/main" objectType="CheckBox" fmlaLink="$S$141" lockText="1" noThreeD="1"/>
</file>

<file path=xl/ctrlProps/ctrlProp952.xml><?xml version="1.0" encoding="utf-8"?>
<formControlPr xmlns="http://schemas.microsoft.com/office/spreadsheetml/2009/9/main" objectType="CheckBox" fmlaLink="$S$142" lockText="1" noThreeD="1"/>
</file>

<file path=xl/ctrlProps/ctrlProp953.xml><?xml version="1.0" encoding="utf-8"?>
<formControlPr xmlns="http://schemas.microsoft.com/office/spreadsheetml/2009/9/main" objectType="CheckBox" fmlaLink="$E$141" lockText="1" noThreeD="1"/>
</file>

<file path=xl/ctrlProps/ctrlProp954.xml><?xml version="1.0" encoding="utf-8"?>
<formControlPr xmlns="http://schemas.microsoft.com/office/spreadsheetml/2009/9/main" objectType="CheckBox" fmlaLink="$S$139" lockText="1" noThreeD="1"/>
</file>

<file path=xl/ctrlProps/ctrlProp955.xml><?xml version="1.0" encoding="utf-8"?>
<formControlPr xmlns="http://schemas.microsoft.com/office/spreadsheetml/2009/9/main" objectType="CheckBox" fmlaLink="$E$50" lockText="1" noThreeD="1"/>
</file>

<file path=xl/ctrlProps/ctrlProp956.xml><?xml version="1.0" encoding="utf-8"?>
<formControlPr xmlns="http://schemas.microsoft.com/office/spreadsheetml/2009/9/main" objectType="CheckBox" fmlaLink="$E$51" lockText="1" noThreeD="1"/>
</file>

<file path=xl/ctrlProps/ctrlProp957.xml><?xml version="1.0" encoding="utf-8"?>
<formControlPr xmlns="http://schemas.microsoft.com/office/spreadsheetml/2009/9/main" objectType="CheckBox" fmlaLink="$E$52" lockText="1" noThreeD="1"/>
</file>

<file path=xl/ctrlProps/ctrlProp958.xml><?xml version="1.0" encoding="utf-8"?>
<formControlPr xmlns="http://schemas.microsoft.com/office/spreadsheetml/2009/9/main" objectType="CheckBox" fmlaLink="$E$53" lockText="1" noThreeD="1"/>
</file>

<file path=xl/ctrlProps/ctrlProp959.xml><?xml version="1.0" encoding="utf-8"?>
<formControlPr xmlns="http://schemas.microsoft.com/office/spreadsheetml/2009/9/main" objectType="CheckBox" fmlaLink="$E$54" lockText="1" noThreeD="1"/>
</file>

<file path=xl/ctrlProps/ctrlProp96.xml><?xml version="1.0" encoding="utf-8"?>
<formControlPr xmlns="http://schemas.microsoft.com/office/spreadsheetml/2009/9/main" objectType="CheckBox" fmlaLink="$S$98" lockText="1" noThreeD="1"/>
</file>

<file path=xl/ctrlProps/ctrlProp960.xml><?xml version="1.0" encoding="utf-8"?>
<formControlPr xmlns="http://schemas.microsoft.com/office/spreadsheetml/2009/9/main" objectType="CheckBox" fmlaLink="$E$55" lockText="1" noThreeD="1"/>
</file>

<file path=xl/ctrlProps/ctrlProp961.xml><?xml version="1.0" encoding="utf-8"?>
<formControlPr xmlns="http://schemas.microsoft.com/office/spreadsheetml/2009/9/main" objectType="CheckBox" fmlaLink="$E$56" lockText="1" noThreeD="1"/>
</file>

<file path=xl/ctrlProps/ctrlProp962.xml><?xml version="1.0" encoding="utf-8"?>
<formControlPr xmlns="http://schemas.microsoft.com/office/spreadsheetml/2009/9/main" objectType="CheckBox" fmlaLink="$E$57" lockText="1" noThreeD="1"/>
</file>

<file path=xl/ctrlProps/ctrlProp963.xml><?xml version="1.0" encoding="utf-8"?>
<formControlPr xmlns="http://schemas.microsoft.com/office/spreadsheetml/2009/9/main" objectType="CheckBox" fmlaLink="$E$59" lockText="1" noThreeD="1"/>
</file>

<file path=xl/ctrlProps/ctrlProp964.xml><?xml version="1.0" encoding="utf-8"?>
<formControlPr xmlns="http://schemas.microsoft.com/office/spreadsheetml/2009/9/main" objectType="CheckBox" fmlaLink="$E$60" lockText="1" noThreeD="1"/>
</file>

<file path=xl/ctrlProps/ctrlProp965.xml><?xml version="1.0" encoding="utf-8"?>
<formControlPr xmlns="http://schemas.microsoft.com/office/spreadsheetml/2009/9/main" objectType="CheckBox" fmlaLink="$E$61" lockText="1" noThreeD="1"/>
</file>

<file path=xl/ctrlProps/ctrlProp966.xml><?xml version="1.0" encoding="utf-8"?>
<formControlPr xmlns="http://schemas.microsoft.com/office/spreadsheetml/2009/9/main" objectType="CheckBox" fmlaLink="$E$62" lockText="1" noThreeD="1"/>
</file>

<file path=xl/ctrlProps/ctrlProp967.xml><?xml version="1.0" encoding="utf-8"?>
<formControlPr xmlns="http://schemas.microsoft.com/office/spreadsheetml/2009/9/main" objectType="CheckBox" fmlaLink="$E$63" lockText="1" noThreeD="1"/>
</file>

<file path=xl/ctrlProps/ctrlProp968.xml><?xml version="1.0" encoding="utf-8"?>
<formControlPr xmlns="http://schemas.microsoft.com/office/spreadsheetml/2009/9/main" objectType="CheckBox" fmlaLink="$E$64" lockText="1" noThreeD="1"/>
</file>

<file path=xl/ctrlProps/ctrlProp969.xml><?xml version="1.0" encoding="utf-8"?>
<formControlPr xmlns="http://schemas.microsoft.com/office/spreadsheetml/2009/9/main" objectType="CheckBox" fmlaLink="$E$65" lockText="1" noThreeD="1"/>
</file>

<file path=xl/ctrlProps/ctrlProp97.xml><?xml version="1.0" encoding="utf-8"?>
<formControlPr xmlns="http://schemas.microsoft.com/office/spreadsheetml/2009/9/main" objectType="CheckBox" fmlaLink="$S$99" lockText="1" noThreeD="1"/>
</file>

<file path=xl/ctrlProps/ctrlProp970.xml><?xml version="1.0" encoding="utf-8"?>
<formControlPr xmlns="http://schemas.microsoft.com/office/spreadsheetml/2009/9/main" objectType="CheckBox" fmlaLink="$E$66" lockText="1" noThreeD="1"/>
</file>

<file path=xl/ctrlProps/ctrlProp971.xml><?xml version="1.0" encoding="utf-8"?>
<formControlPr xmlns="http://schemas.microsoft.com/office/spreadsheetml/2009/9/main" objectType="CheckBox" fmlaLink="$S$50" lockText="1" noThreeD="1"/>
</file>

<file path=xl/ctrlProps/ctrlProp972.xml><?xml version="1.0" encoding="utf-8"?>
<formControlPr xmlns="http://schemas.microsoft.com/office/spreadsheetml/2009/9/main" objectType="CheckBox" fmlaLink="$S$51" lockText="1" noThreeD="1"/>
</file>

<file path=xl/ctrlProps/ctrlProp973.xml><?xml version="1.0" encoding="utf-8"?>
<formControlPr xmlns="http://schemas.microsoft.com/office/spreadsheetml/2009/9/main" objectType="CheckBox" fmlaLink="$S$52" lockText="1" noThreeD="1"/>
</file>

<file path=xl/ctrlProps/ctrlProp974.xml><?xml version="1.0" encoding="utf-8"?>
<formControlPr xmlns="http://schemas.microsoft.com/office/spreadsheetml/2009/9/main" objectType="CheckBox" fmlaLink="$S$53" lockText="1" noThreeD="1"/>
</file>

<file path=xl/ctrlProps/ctrlProp975.xml><?xml version="1.0" encoding="utf-8"?>
<formControlPr xmlns="http://schemas.microsoft.com/office/spreadsheetml/2009/9/main" objectType="CheckBox" fmlaLink="$S$54" lockText="1" noThreeD="1"/>
</file>

<file path=xl/ctrlProps/ctrlProp976.xml><?xml version="1.0" encoding="utf-8"?>
<formControlPr xmlns="http://schemas.microsoft.com/office/spreadsheetml/2009/9/main" objectType="CheckBox" fmlaLink="$S$55" lockText="1" noThreeD="1"/>
</file>

<file path=xl/ctrlProps/ctrlProp977.xml><?xml version="1.0" encoding="utf-8"?>
<formControlPr xmlns="http://schemas.microsoft.com/office/spreadsheetml/2009/9/main" objectType="CheckBox" fmlaLink="$S$57" lockText="1" noThreeD="1"/>
</file>

<file path=xl/ctrlProps/ctrlProp978.xml><?xml version="1.0" encoding="utf-8"?>
<formControlPr xmlns="http://schemas.microsoft.com/office/spreadsheetml/2009/9/main" objectType="CheckBox" fmlaLink="$S$58" lockText="1" noThreeD="1"/>
</file>

<file path=xl/ctrlProps/ctrlProp979.xml><?xml version="1.0" encoding="utf-8"?>
<formControlPr xmlns="http://schemas.microsoft.com/office/spreadsheetml/2009/9/main" objectType="CheckBox" fmlaLink="$S$59" lockText="1" noThreeD="1"/>
</file>

<file path=xl/ctrlProps/ctrlProp98.xml><?xml version="1.0" encoding="utf-8"?>
<formControlPr xmlns="http://schemas.microsoft.com/office/spreadsheetml/2009/9/main" objectType="CheckBox" fmlaLink="$S$100" lockText="1" noThreeD="1"/>
</file>

<file path=xl/ctrlProps/ctrlProp980.xml><?xml version="1.0" encoding="utf-8"?>
<formControlPr xmlns="http://schemas.microsoft.com/office/spreadsheetml/2009/9/main" objectType="CheckBox" fmlaLink="$S$60" lockText="1" noThreeD="1"/>
</file>

<file path=xl/ctrlProps/ctrlProp981.xml><?xml version="1.0" encoding="utf-8"?>
<formControlPr xmlns="http://schemas.microsoft.com/office/spreadsheetml/2009/9/main" objectType="CheckBox" fmlaLink="$E$9" lockText="1" noThreeD="1"/>
</file>

<file path=xl/ctrlProps/ctrlProp982.xml><?xml version="1.0" encoding="utf-8"?>
<formControlPr xmlns="http://schemas.microsoft.com/office/spreadsheetml/2009/9/main" objectType="CheckBox" fmlaLink="$E$10" lockText="1" noThreeD="1"/>
</file>

<file path=xl/ctrlProps/ctrlProp983.xml><?xml version="1.0" encoding="utf-8"?>
<formControlPr xmlns="http://schemas.microsoft.com/office/spreadsheetml/2009/9/main" objectType="CheckBox" fmlaLink="$E$11" lockText="1" noThreeD="1"/>
</file>

<file path=xl/ctrlProps/ctrlProp984.xml><?xml version="1.0" encoding="utf-8"?>
<formControlPr xmlns="http://schemas.microsoft.com/office/spreadsheetml/2009/9/main" objectType="CheckBox" fmlaLink="$E$12" lockText="1" noThreeD="1"/>
</file>

<file path=xl/ctrlProps/ctrlProp985.xml><?xml version="1.0" encoding="utf-8"?>
<formControlPr xmlns="http://schemas.microsoft.com/office/spreadsheetml/2009/9/main" objectType="CheckBox" fmlaLink="$E$13" lockText="1" noThreeD="1"/>
</file>

<file path=xl/ctrlProps/ctrlProp986.xml><?xml version="1.0" encoding="utf-8"?>
<formControlPr xmlns="http://schemas.microsoft.com/office/spreadsheetml/2009/9/main" objectType="CheckBox" fmlaLink="$E$14" lockText="1" noThreeD="1"/>
</file>

<file path=xl/ctrlProps/ctrlProp987.xml><?xml version="1.0" encoding="utf-8"?>
<formControlPr xmlns="http://schemas.microsoft.com/office/spreadsheetml/2009/9/main" objectType="CheckBox" fmlaLink="$E$15" lockText="1" noThreeD="1"/>
</file>

<file path=xl/ctrlProps/ctrlProp988.xml><?xml version="1.0" encoding="utf-8"?>
<formControlPr xmlns="http://schemas.microsoft.com/office/spreadsheetml/2009/9/main" objectType="CheckBox" fmlaLink="$E$16" lockText="1" noThreeD="1"/>
</file>

<file path=xl/ctrlProps/ctrlProp989.xml><?xml version="1.0" encoding="utf-8"?>
<formControlPr xmlns="http://schemas.microsoft.com/office/spreadsheetml/2009/9/main" objectType="CheckBox" fmlaLink="$E$18" lockText="1" noThreeD="1"/>
</file>

<file path=xl/ctrlProps/ctrlProp99.xml><?xml version="1.0" encoding="utf-8"?>
<formControlPr xmlns="http://schemas.microsoft.com/office/spreadsheetml/2009/9/main" objectType="CheckBox" fmlaLink="$E$99" lockText="1" noThreeD="1"/>
</file>

<file path=xl/ctrlProps/ctrlProp990.xml><?xml version="1.0" encoding="utf-8"?>
<formControlPr xmlns="http://schemas.microsoft.com/office/spreadsheetml/2009/9/main" objectType="CheckBox" fmlaLink="$E$20" lockText="1" noThreeD="1"/>
</file>

<file path=xl/ctrlProps/ctrlProp991.xml><?xml version="1.0" encoding="utf-8"?>
<formControlPr xmlns="http://schemas.microsoft.com/office/spreadsheetml/2009/9/main" objectType="CheckBox" fmlaLink="$E$21" lockText="1" noThreeD="1"/>
</file>

<file path=xl/ctrlProps/ctrlProp992.xml><?xml version="1.0" encoding="utf-8"?>
<formControlPr xmlns="http://schemas.microsoft.com/office/spreadsheetml/2009/9/main" objectType="CheckBox" fmlaLink="$E$22" lockText="1" noThreeD="1"/>
</file>

<file path=xl/ctrlProps/ctrlProp993.xml><?xml version="1.0" encoding="utf-8"?>
<formControlPr xmlns="http://schemas.microsoft.com/office/spreadsheetml/2009/9/main" objectType="CheckBox" fmlaLink="$E$23" lockText="1" noThreeD="1"/>
</file>

<file path=xl/ctrlProps/ctrlProp994.xml><?xml version="1.0" encoding="utf-8"?>
<formControlPr xmlns="http://schemas.microsoft.com/office/spreadsheetml/2009/9/main" objectType="CheckBox" fmlaLink="$E$24" lockText="1" noThreeD="1"/>
</file>

<file path=xl/ctrlProps/ctrlProp995.xml><?xml version="1.0" encoding="utf-8"?>
<formControlPr xmlns="http://schemas.microsoft.com/office/spreadsheetml/2009/9/main" objectType="CheckBox" fmlaLink="$E$25" lockText="1" noThreeD="1"/>
</file>

<file path=xl/ctrlProps/ctrlProp996.xml><?xml version="1.0" encoding="utf-8"?>
<formControlPr xmlns="http://schemas.microsoft.com/office/spreadsheetml/2009/9/main" objectType="CheckBox" fmlaLink="$S$9" lockText="1" noThreeD="1"/>
</file>

<file path=xl/ctrlProps/ctrlProp997.xml><?xml version="1.0" encoding="utf-8"?>
<formControlPr xmlns="http://schemas.microsoft.com/office/spreadsheetml/2009/9/main" objectType="CheckBox" fmlaLink="$S$10" lockText="1" noThreeD="1"/>
</file>

<file path=xl/ctrlProps/ctrlProp998.xml><?xml version="1.0" encoding="utf-8"?>
<formControlPr xmlns="http://schemas.microsoft.com/office/spreadsheetml/2009/9/main" objectType="CheckBox" fmlaLink="$S$11" lockText="1" noThreeD="1"/>
</file>

<file path=xl/ctrlProps/ctrlProp999.xml><?xml version="1.0" encoding="utf-8"?>
<formControlPr xmlns="http://schemas.microsoft.com/office/spreadsheetml/2009/9/main" objectType="CheckBox" fmlaLink="$S$12" lockText="1" noThreeD="1"/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hyperlink" Target="#'PLAN (3)'!A60"/><Relationship Id="rId18" Type="http://schemas.openxmlformats.org/officeDocument/2006/relationships/hyperlink" Target="#'PLAN (4)'!A2"/><Relationship Id="rId26" Type="http://schemas.openxmlformats.org/officeDocument/2006/relationships/hyperlink" Target="#'PLAN (6)'!A2"/><Relationship Id="rId39" Type="http://schemas.openxmlformats.org/officeDocument/2006/relationships/hyperlink" Target="#'PLAN (9)'!A60"/><Relationship Id="rId21" Type="http://schemas.openxmlformats.org/officeDocument/2006/relationships/hyperlink" Target="#'PLAN (4)'!A140"/><Relationship Id="rId34" Type="http://schemas.openxmlformats.org/officeDocument/2006/relationships/hyperlink" Target="#'PLAN (8)'!A2"/><Relationship Id="rId42" Type="http://schemas.openxmlformats.org/officeDocument/2006/relationships/hyperlink" Target="#'PLAN (10)'!A2"/><Relationship Id="rId7" Type="http://schemas.openxmlformats.org/officeDocument/2006/relationships/hyperlink" Target="#DOELEN!A2"/><Relationship Id="rId2" Type="http://schemas.openxmlformats.org/officeDocument/2006/relationships/hyperlink" Target="#GROEPSBESPREKING!A1"/><Relationship Id="rId16" Type="http://schemas.openxmlformats.org/officeDocument/2006/relationships/hyperlink" Target="http://www.meesterharrie.nl" TargetMode="External"/><Relationship Id="rId29" Type="http://schemas.openxmlformats.org/officeDocument/2006/relationships/hyperlink" Target="#'PLAN (6)'!A140"/><Relationship Id="rId1" Type="http://schemas.openxmlformats.org/officeDocument/2006/relationships/hyperlink" Target="#'LEERLINGENKAART '!A1"/><Relationship Id="rId6" Type="http://schemas.openxmlformats.org/officeDocument/2006/relationships/hyperlink" Target="#'PLAN (1)'!A140"/><Relationship Id="rId11" Type="http://schemas.openxmlformats.org/officeDocument/2006/relationships/hyperlink" Target="#'PLAN (2)'!A140"/><Relationship Id="rId24" Type="http://schemas.openxmlformats.org/officeDocument/2006/relationships/hyperlink" Target="#'PLAN (5)'!A100"/><Relationship Id="rId32" Type="http://schemas.openxmlformats.org/officeDocument/2006/relationships/hyperlink" Target="#'PLAN (7)'!A100"/><Relationship Id="rId37" Type="http://schemas.openxmlformats.org/officeDocument/2006/relationships/hyperlink" Target="#'PLAN (8)'!A140"/><Relationship Id="rId40" Type="http://schemas.openxmlformats.org/officeDocument/2006/relationships/hyperlink" Target="#'PLAN (9)'!A100"/><Relationship Id="rId45" Type="http://schemas.openxmlformats.org/officeDocument/2006/relationships/hyperlink" Target="#'PLAN (10)'!A140"/><Relationship Id="rId5" Type="http://schemas.openxmlformats.org/officeDocument/2006/relationships/hyperlink" Target="#'PLAN (1)'!A100"/><Relationship Id="rId15" Type="http://schemas.openxmlformats.org/officeDocument/2006/relationships/hyperlink" Target="#'PLAN (3)'!A140"/><Relationship Id="rId23" Type="http://schemas.openxmlformats.org/officeDocument/2006/relationships/hyperlink" Target="#'PLAN (5)'!A60"/><Relationship Id="rId28" Type="http://schemas.openxmlformats.org/officeDocument/2006/relationships/hyperlink" Target="#'PLAN (6)'!A100"/><Relationship Id="rId36" Type="http://schemas.openxmlformats.org/officeDocument/2006/relationships/hyperlink" Target="#'PLAN (8)'!A100"/><Relationship Id="rId10" Type="http://schemas.openxmlformats.org/officeDocument/2006/relationships/hyperlink" Target="#'PLAN (2)'!A100"/><Relationship Id="rId19" Type="http://schemas.openxmlformats.org/officeDocument/2006/relationships/hyperlink" Target="#'PLAN (4)'!A60"/><Relationship Id="rId31" Type="http://schemas.openxmlformats.org/officeDocument/2006/relationships/hyperlink" Target="#'PLAN (7)'!A60"/><Relationship Id="rId44" Type="http://schemas.openxmlformats.org/officeDocument/2006/relationships/hyperlink" Target="#'PLAN (10)'!A100"/><Relationship Id="rId4" Type="http://schemas.openxmlformats.org/officeDocument/2006/relationships/hyperlink" Target="#'PLAN (1)'!A60"/><Relationship Id="rId9" Type="http://schemas.openxmlformats.org/officeDocument/2006/relationships/hyperlink" Target="#'PLAN (2)'!A60"/><Relationship Id="rId14" Type="http://schemas.openxmlformats.org/officeDocument/2006/relationships/hyperlink" Target="#'PLAN (3)'!A100"/><Relationship Id="rId22" Type="http://schemas.openxmlformats.org/officeDocument/2006/relationships/hyperlink" Target="#'PLAN (5)'!A2"/><Relationship Id="rId27" Type="http://schemas.openxmlformats.org/officeDocument/2006/relationships/hyperlink" Target="#'PLAN (6)'!A60"/><Relationship Id="rId30" Type="http://schemas.openxmlformats.org/officeDocument/2006/relationships/hyperlink" Target="#'PLAN (7)'!A2"/><Relationship Id="rId35" Type="http://schemas.openxmlformats.org/officeDocument/2006/relationships/hyperlink" Target="#'PLAN (8)'!A60"/><Relationship Id="rId43" Type="http://schemas.openxmlformats.org/officeDocument/2006/relationships/hyperlink" Target="#'PLAN (10)'!A60"/><Relationship Id="rId8" Type="http://schemas.openxmlformats.org/officeDocument/2006/relationships/hyperlink" Target="#'PLAN (2)'!A2"/><Relationship Id="rId3" Type="http://schemas.openxmlformats.org/officeDocument/2006/relationships/hyperlink" Target="#'PLAN (1)'!A2"/><Relationship Id="rId12" Type="http://schemas.openxmlformats.org/officeDocument/2006/relationships/hyperlink" Target="#'PLAN (3)'!A2"/><Relationship Id="rId17" Type="http://schemas.openxmlformats.org/officeDocument/2006/relationships/image" Target="../media/image1.png"/><Relationship Id="rId25" Type="http://schemas.openxmlformats.org/officeDocument/2006/relationships/hyperlink" Target="#'PLAN (5)'!A140"/><Relationship Id="rId33" Type="http://schemas.openxmlformats.org/officeDocument/2006/relationships/hyperlink" Target="#'PLAN (7)'!A140"/><Relationship Id="rId38" Type="http://schemas.openxmlformats.org/officeDocument/2006/relationships/hyperlink" Target="#'PLAN (9)'!A2"/><Relationship Id="rId20" Type="http://schemas.openxmlformats.org/officeDocument/2006/relationships/hyperlink" Target="#'PLAN (4)'!A100"/><Relationship Id="rId41" Type="http://schemas.openxmlformats.org/officeDocument/2006/relationships/hyperlink" Target="#'PLAN (9)'!A140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BEGINBLAD!A1"/><Relationship Id="rId1" Type="http://schemas.openxmlformats.org/officeDocument/2006/relationships/hyperlink" Target="#'PLAN (1)'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BEGINBLAD!A1"/><Relationship Id="rId1" Type="http://schemas.openxmlformats.org/officeDocument/2006/relationships/hyperlink" Target="#'PLAN (1)'!A1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hyperlink" Target="#DOELEN!B46"/><Relationship Id="rId13" Type="http://schemas.openxmlformats.org/officeDocument/2006/relationships/hyperlink" Target="#DOELEN!B176"/><Relationship Id="rId3" Type="http://schemas.openxmlformats.org/officeDocument/2006/relationships/hyperlink" Target="#DOELEN!B96"/><Relationship Id="rId7" Type="http://schemas.openxmlformats.org/officeDocument/2006/relationships/hyperlink" Target="#DOELEN!B35"/><Relationship Id="rId12" Type="http://schemas.openxmlformats.org/officeDocument/2006/relationships/hyperlink" Target="#BEGINBLAD!A1"/><Relationship Id="rId2" Type="http://schemas.openxmlformats.org/officeDocument/2006/relationships/hyperlink" Target="#DOELEN!B83"/><Relationship Id="rId1" Type="http://schemas.openxmlformats.org/officeDocument/2006/relationships/hyperlink" Target="#DOELEN!B70"/><Relationship Id="rId6" Type="http://schemas.openxmlformats.org/officeDocument/2006/relationships/hyperlink" Target="#DOELEN!B22"/><Relationship Id="rId11" Type="http://schemas.openxmlformats.org/officeDocument/2006/relationships/hyperlink" Target="#DOELEN!B148"/><Relationship Id="rId5" Type="http://schemas.openxmlformats.org/officeDocument/2006/relationships/hyperlink" Target="#DOELEN!B7"/><Relationship Id="rId10" Type="http://schemas.openxmlformats.org/officeDocument/2006/relationships/hyperlink" Target="#DOELEN!B115"/><Relationship Id="rId4" Type="http://schemas.openxmlformats.org/officeDocument/2006/relationships/hyperlink" Target="#DOELEN!B107"/><Relationship Id="rId9" Type="http://schemas.openxmlformats.org/officeDocument/2006/relationships/hyperlink" Target="#DOELEN!B61"/><Relationship Id="rId14" Type="http://schemas.openxmlformats.org/officeDocument/2006/relationships/hyperlink" Target="#DOELEN!B191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hyperlink" Target="#BEGINBLAD!A1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BEGINBLAD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BEGINBLAD!A1"/><Relationship Id="rId1" Type="http://schemas.openxmlformats.org/officeDocument/2006/relationships/hyperlink" Target="#'PLAN (1)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BEGINBLAD!A1"/><Relationship Id="rId1" Type="http://schemas.openxmlformats.org/officeDocument/2006/relationships/hyperlink" Target="#'PLAN (1)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BEGINBLAD!A1"/><Relationship Id="rId1" Type="http://schemas.openxmlformats.org/officeDocument/2006/relationships/hyperlink" Target="#'PLAN (1)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BEGINBLAD!A1"/><Relationship Id="rId1" Type="http://schemas.openxmlformats.org/officeDocument/2006/relationships/hyperlink" Target="#'PLAN (1)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BEGINBLAD!A1"/><Relationship Id="rId1" Type="http://schemas.openxmlformats.org/officeDocument/2006/relationships/hyperlink" Target="#'PLAN (1)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BEGINBLAD!A1"/><Relationship Id="rId1" Type="http://schemas.openxmlformats.org/officeDocument/2006/relationships/hyperlink" Target="#'PLAN (1)'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BEGINBLAD!A1"/><Relationship Id="rId1" Type="http://schemas.openxmlformats.org/officeDocument/2006/relationships/hyperlink" Target="#'PLAN (1)'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BEGINBLAD!A1"/><Relationship Id="rId1" Type="http://schemas.openxmlformats.org/officeDocument/2006/relationships/hyperlink" Target="#'PLAN (1)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546653</xdr:colOff>
      <xdr:row>8</xdr:row>
      <xdr:rowOff>16565</xdr:rowOff>
    </xdr:from>
    <xdr:to>
      <xdr:col>6</xdr:col>
      <xdr:colOff>187740</xdr:colOff>
      <xdr:row>9</xdr:row>
      <xdr:rowOff>11641</xdr:rowOff>
    </xdr:to>
    <xdr:sp macro="" textlink="">
      <xdr:nvSpPr>
        <xdr:cNvPr id="98" name="Ovaal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 bwMode="auto">
        <a:xfrm>
          <a:off x="3903870" y="1424608"/>
          <a:ext cx="386522" cy="376076"/>
        </a:xfrm>
        <a:prstGeom prst="ellipse">
          <a:avLst/>
        </a:prstGeom>
        <a:solidFill>
          <a:srgbClr val="FFC0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18288" tIns="0" rIns="0" bIns="0" rtlCol="0" anchor="ctr" upright="1"/>
        <a:lstStyle/>
        <a:p>
          <a:pPr algn="l"/>
          <a:endParaRPr lang="nl-NL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641350</xdr:colOff>
          <xdr:row>8</xdr:row>
          <xdr:rowOff>88900</xdr:rowOff>
        </xdr:from>
        <xdr:to>
          <xdr:col>6</xdr:col>
          <xdr:colOff>146050</xdr:colOff>
          <xdr:row>8</xdr:row>
          <xdr:rowOff>298450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0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11043</xdr:colOff>
      <xdr:row>5</xdr:row>
      <xdr:rowOff>0</xdr:rowOff>
    </xdr:from>
    <xdr:to>
      <xdr:col>4</xdr:col>
      <xdr:colOff>0</xdr:colOff>
      <xdr:row>7</xdr:row>
      <xdr:rowOff>60740</xdr:rowOff>
    </xdr:to>
    <xdr:sp macro="" textlink="">
      <xdr:nvSpPr>
        <xdr:cNvPr id="45" name="AutoShape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rrowheads="1"/>
        </xdr:cNvSpPr>
      </xdr:nvSpPr>
      <xdr:spPr bwMode="auto">
        <a:xfrm>
          <a:off x="651565" y="1010478"/>
          <a:ext cx="2230783" cy="45830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leerlingenkaart</a:t>
          </a:r>
        </a:p>
      </xdr:txBody>
    </xdr:sp>
    <xdr:clientData/>
  </xdr:twoCellAnchor>
  <xdr:twoCellAnchor>
    <xdr:from>
      <xdr:col>1</xdr:col>
      <xdr:colOff>5195</xdr:colOff>
      <xdr:row>8</xdr:row>
      <xdr:rowOff>74468</xdr:rowOff>
    </xdr:from>
    <xdr:to>
      <xdr:col>3</xdr:col>
      <xdr:colOff>455467</xdr:colOff>
      <xdr:row>9</xdr:row>
      <xdr:rowOff>109104</xdr:rowOff>
    </xdr:to>
    <xdr:sp macro="" textlink="">
      <xdr:nvSpPr>
        <xdr:cNvPr id="46" name="AutoShape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rrowheads="1"/>
        </xdr:cNvSpPr>
      </xdr:nvSpPr>
      <xdr:spPr bwMode="auto">
        <a:xfrm>
          <a:off x="611331" y="663286"/>
          <a:ext cx="2104159" cy="415636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groepsbespreking</a:t>
          </a:r>
        </a:p>
      </xdr:txBody>
    </xdr:sp>
    <xdr:clientData/>
  </xdr:twoCellAnchor>
  <xdr:twoCellAnchor>
    <xdr:from>
      <xdr:col>4</xdr:col>
      <xdr:colOff>469346</xdr:colOff>
      <xdr:row>12</xdr:row>
      <xdr:rowOff>176701</xdr:rowOff>
    </xdr:from>
    <xdr:to>
      <xdr:col>7</xdr:col>
      <xdr:colOff>7177</xdr:colOff>
      <xdr:row>15</xdr:row>
      <xdr:rowOff>4008</xdr:rowOff>
    </xdr:to>
    <xdr:sp macro="" textlink="">
      <xdr:nvSpPr>
        <xdr:cNvPr id="2" name="AutoShape 1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3351694" y="2650440"/>
          <a:ext cx="1503570" cy="373959"/>
        </a:xfrm>
        <a:prstGeom prst="actionButtonBlank">
          <a:avLst/>
        </a:prstGeom>
        <a:noFill/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endParaRPr lang="nl-NL" sz="1200" b="1" i="0" u="none" strike="noStrike" baseline="0">
            <a:solidFill>
              <a:schemeClr val="bg1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5</xdr:col>
      <xdr:colOff>0</xdr:colOff>
      <xdr:row>17</xdr:row>
      <xdr:rowOff>0</xdr:rowOff>
    </xdr:from>
    <xdr:to>
      <xdr:col>7</xdr:col>
      <xdr:colOff>12700</xdr:colOff>
      <xdr:row>19</xdr:row>
      <xdr:rowOff>9525</xdr:rowOff>
    </xdr:to>
    <xdr:sp macro="" textlink="">
      <xdr:nvSpPr>
        <xdr:cNvPr id="3" name="AutoShape 1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3365500" y="3397250"/>
          <a:ext cx="1498600" cy="377825"/>
        </a:xfrm>
        <a:prstGeom prst="actionButtonBlank">
          <a:avLst/>
        </a:prstGeom>
        <a:noFill/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endParaRPr lang="nl-NL" sz="1200" b="1" i="0" u="none" strike="noStrike" baseline="0">
            <a:solidFill>
              <a:schemeClr val="bg1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5</xdr:col>
      <xdr:colOff>0</xdr:colOff>
      <xdr:row>20</xdr:row>
      <xdr:rowOff>177800</xdr:rowOff>
    </xdr:from>
    <xdr:to>
      <xdr:col>7</xdr:col>
      <xdr:colOff>12700</xdr:colOff>
      <xdr:row>23</xdr:row>
      <xdr:rowOff>3175</xdr:rowOff>
    </xdr:to>
    <xdr:sp macro="" textlink="">
      <xdr:nvSpPr>
        <xdr:cNvPr id="4" name="AutoShape 1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3365500" y="4127500"/>
          <a:ext cx="1498600" cy="377825"/>
        </a:xfrm>
        <a:prstGeom prst="actionButtonBlank">
          <a:avLst/>
        </a:prstGeom>
        <a:noFill/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endParaRPr lang="nl-NL" sz="1200" b="1" i="0" u="none" strike="noStrike" baseline="0">
            <a:solidFill>
              <a:schemeClr val="bg1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5</xdr:col>
      <xdr:colOff>0</xdr:colOff>
      <xdr:row>25</xdr:row>
      <xdr:rowOff>0</xdr:rowOff>
    </xdr:from>
    <xdr:to>
      <xdr:col>7</xdr:col>
      <xdr:colOff>12700</xdr:colOff>
      <xdr:row>27</xdr:row>
      <xdr:rowOff>9525</xdr:rowOff>
    </xdr:to>
    <xdr:sp macro="" textlink="">
      <xdr:nvSpPr>
        <xdr:cNvPr id="5" name="AutoShape 13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3365500" y="4870450"/>
          <a:ext cx="1498600" cy="377825"/>
        </a:xfrm>
        <a:prstGeom prst="actionButtonBlank">
          <a:avLst/>
        </a:prstGeom>
        <a:noFill/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endParaRPr lang="nl-NL" sz="1200" b="1" i="0" u="none" strike="noStrike" baseline="0">
            <a:solidFill>
              <a:schemeClr val="bg1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5</xdr:col>
      <xdr:colOff>0</xdr:colOff>
      <xdr:row>5</xdr:row>
      <xdr:rowOff>12700</xdr:rowOff>
    </xdr:from>
    <xdr:to>
      <xdr:col>7</xdr:col>
      <xdr:colOff>12700</xdr:colOff>
      <xdr:row>6</xdr:row>
      <xdr:rowOff>193675</xdr:rowOff>
    </xdr:to>
    <xdr:sp macro="" textlink="">
      <xdr:nvSpPr>
        <xdr:cNvPr id="6" name="AutoShape 13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3365500" y="1028700"/>
          <a:ext cx="1498600" cy="377825"/>
        </a:xfrm>
        <a:prstGeom prst="actionButtonBlank">
          <a:avLst/>
        </a:prstGeom>
        <a:noFill/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endParaRPr lang="nl-NL" sz="1200" b="1" i="0" u="none" strike="noStrike" baseline="0">
            <a:solidFill>
              <a:schemeClr val="bg1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8</xdr:col>
      <xdr:colOff>0</xdr:colOff>
      <xdr:row>13</xdr:row>
      <xdr:rowOff>0</xdr:rowOff>
    </xdr:from>
    <xdr:to>
      <xdr:col>10</xdr:col>
      <xdr:colOff>12700</xdr:colOff>
      <xdr:row>15</xdr:row>
      <xdr:rowOff>9525</xdr:rowOff>
    </xdr:to>
    <xdr:sp macro="" textlink="">
      <xdr:nvSpPr>
        <xdr:cNvPr id="15" name="AutoShape 13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3357217" y="2655957"/>
          <a:ext cx="1503570" cy="373959"/>
        </a:xfrm>
        <a:prstGeom prst="actionButtonBlank">
          <a:avLst/>
        </a:prstGeom>
        <a:noFill/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endParaRPr lang="nl-NL" sz="1200" b="1" i="0" u="none" strike="noStrike" baseline="0">
            <a:solidFill>
              <a:schemeClr val="bg1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8</xdr:col>
      <xdr:colOff>0</xdr:colOff>
      <xdr:row>17</xdr:row>
      <xdr:rowOff>0</xdr:rowOff>
    </xdr:from>
    <xdr:to>
      <xdr:col>10</xdr:col>
      <xdr:colOff>12700</xdr:colOff>
      <xdr:row>19</xdr:row>
      <xdr:rowOff>9525</xdr:rowOff>
    </xdr:to>
    <xdr:sp macro="" textlink="">
      <xdr:nvSpPr>
        <xdr:cNvPr id="16" name="AutoShape 1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3357217" y="3384826"/>
          <a:ext cx="1503570" cy="373960"/>
        </a:xfrm>
        <a:prstGeom prst="actionButtonBlank">
          <a:avLst/>
        </a:prstGeom>
        <a:noFill/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endParaRPr lang="nl-NL" sz="1200" b="1" i="0" u="none" strike="noStrike" baseline="0">
            <a:solidFill>
              <a:schemeClr val="bg1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8</xdr:col>
      <xdr:colOff>0</xdr:colOff>
      <xdr:row>20</xdr:row>
      <xdr:rowOff>177800</xdr:rowOff>
    </xdr:from>
    <xdr:to>
      <xdr:col>10</xdr:col>
      <xdr:colOff>12700</xdr:colOff>
      <xdr:row>23</xdr:row>
      <xdr:rowOff>3175</xdr:rowOff>
    </xdr:to>
    <xdr:sp macro="" textlink="">
      <xdr:nvSpPr>
        <xdr:cNvPr id="17" name="AutoShape 13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3357217" y="4109278"/>
          <a:ext cx="1503570" cy="372027"/>
        </a:xfrm>
        <a:prstGeom prst="actionButtonBlank">
          <a:avLst/>
        </a:prstGeom>
        <a:noFill/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endParaRPr lang="nl-NL" sz="1200" b="1" i="0" u="none" strike="noStrike" baseline="0">
            <a:solidFill>
              <a:schemeClr val="bg1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8</xdr:col>
      <xdr:colOff>0</xdr:colOff>
      <xdr:row>25</xdr:row>
      <xdr:rowOff>0</xdr:rowOff>
    </xdr:from>
    <xdr:to>
      <xdr:col>10</xdr:col>
      <xdr:colOff>12700</xdr:colOff>
      <xdr:row>27</xdr:row>
      <xdr:rowOff>9525</xdr:rowOff>
    </xdr:to>
    <xdr:sp macro="" textlink="">
      <xdr:nvSpPr>
        <xdr:cNvPr id="18" name="AutoShape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3357217" y="4842565"/>
          <a:ext cx="1503570" cy="373960"/>
        </a:xfrm>
        <a:prstGeom prst="actionButtonBlank">
          <a:avLst/>
        </a:prstGeom>
        <a:noFill/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endParaRPr lang="nl-NL" sz="1200" b="1" i="0" u="none" strike="noStrike" baseline="0">
            <a:solidFill>
              <a:schemeClr val="bg1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8</xdr:col>
      <xdr:colOff>0</xdr:colOff>
      <xdr:row>5</xdr:row>
      <xdr:rowOff>12700</xdr:rowOff>
    </xdr:from>
    <xdr:to>
      <xdr:col>10</xdr:col>
      <xdr:colOff>12700</xdr:colOff>
      <xdr:row>6</xdr:row>
      <xdr:rowOff>193675</xdr:rowOff>
    </xdr:to>
    <xdr:sp macro="" textlink="">
      <xdr:nvSpPr>
        <xdr:cNvPr id="19" name="AutoShape 13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3357217" y="1023178"/>
          <a:ext cx="1503570" cy="379758"/>
        </a:xfrm>
        <a:prstGeom prst="actionButtonBlank">
          <a:avLst/>
        </a:prstGeom>
        <a:noFill/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endParaRPr lang="nl-NL" sz="1200" b="1" i="0" u="none" strike="noStrike" baseline="0">
            <a:solidFill>
              <a:schemeClr val="bg1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13</xdr:col>
      <xdr:colOff>12700</xdr:colOff>
      <xdr:row>15</xdr:row>
      <xdr:rowOff>9525</xdr:rowOff>
    </xdr:to>
    <xdr:sp macro="" textlink="">
      <xdr:nvSpPr>
        <xdr:cNvPr id="22" name="AutoShape 13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/>
        </xdr:cNvSpPr>
      </xdr:nvSpPr>
      <xdr:spPr bwMode="auto">
        <a:xfrm>
          <a:off x="5041348" y="2655957"/>
          <a:ext cx="1503569" cy="373959"/>
        </a:xfrm>
        <a:prstGeom prst="actionButtonBlank">
          <a:avLst/>
        </a:prstGeom>
        <a:noFill/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endParaRPr lang="nl-NL" sz="1200" b="1" i="0" u="none" strike="noStrike" baseline="0">
            <a:solidFill>
              <a:schemeClr val="bg1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11</xdr:col>
      <xdr:colOff>0</xdr:colOff>
      <xdr:row>17</xdr:row>
      <xdr:rowOff>0</xdr:rowOff>
    </xdr:from>
    <xdr:to>
      <xdr:col>13</xdr:col>
      <xdr:colOff>12700</xdr:colOff>
      <xdr:row>19</xdr:row>
      <xdr:rowOff>9525</xdr:rowOff>
    </xdr:to>
    <xdr:sp macro="" textlink="">
      <xdr:nvSpPr>
        <xdr:cNvPr id="23" name="AutoShape 13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5041348" y="3384826"/>
          <a:ext cx="1503569" cy="373960"/>
        </a:xfrm>
        <a:prstGeom prst="actionButtonBlank">
          <a:avLst/>
        </a:prstGeom>
        <a:noFill/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endParaRPr lang="nl-NL" sz="1200" b="1" i="0" u="none" strike="noStrike" baseline="0">
            <a:solidFill>
              <a:schemeClr val="bg1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11</xdr:col>
      <xdr:colOff>0</xdr:colOff>
      <xdr:row>20</xdr:row>
      <xdr:rowOff>177800</xdr:rowOff>
    </xdr:from>
    <xdr:to>
      <xdr:col>13</xdr:col>
      <xdr:colOff>12700</xdr:colOff>
      <xdr:row>23</xdr:row>
      <xdr:rowOff>3175</xdr:rowOff>
    </xdr:to>
    <xdr:sp macro="" textlink="">
      <xdr:nvSpPr>
        <xdr:cNvPr id="25" name="AutoShape 13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rrowheads="1"/>
        </xdr:cNvSpPr>
      </xdr:nvSpPr>
      <xdr:spPr bwMode="auto">
        <a:xfrm>
          <a:off x="5041348" y="4109278"/>
          <a:ext cx="1503569" cy="372027"/>
        </a:xfrm>
        <a:prstGeom prst="actionButtonBlank">
          <a:avLst/>
        </a:prstGeom>
        <a:noFill/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endParaRPr lang="nl-NL" sz="1200" b="1" i="0" u="none" strike="noStrike" baseline="0">
            <a:solidFill>
              <a:schemeClr val="bg1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11</xdr:col>
      <xdr:colOff>0</xdr:colOff>
      <xdr:row>25</xdr:row>
      <xdr:rowOff>0</xdr:rowOff>
    </xdr:from>
    <xdr:to>
      <xdr:col>13</xdr:col>
      <xdr:colOff>12700</xdr:colOff>
      <xdr:row>27</xdr:row>
      <xdr:rowOff>9525</xdr:rowOff>
    </xdr:to>
    <xdr:sp macro="" textlink="">
      <xdr:nvSpPr>
        <xdr:cNvPr id="26" name="AutoShape 13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rrowheads="1"/>
        </xdr:cNvSpPr>
      </xdr:nvSpPr>
      <xdr:spPr bwMode="auto">
        <a:xfrm>
          <a:off x="5041348" y="4842565"/>
          <a:ext cx="1503569" cy="373960"/>
        </a:xfrm>
        <a:prstGeom prst="actionButtonBlank">
          <a:avLst/>
        </a:prstGeom>
        <a:noFill/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endParaRPr lang="nl-NL" sz="1200" b="1" i="0" u="none" strike="noStrike" baseline="0">
            <a:solidFill>
              <a:schemeClr val="bg1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11</xdr:col>
      <xdr:colOff>0</xdr:colOff>
      <xdr:row>5</xdr:row>
      <xdr:rowOff>12700</xdr:rowOff>
    </xdr:from>
    <xdr:to>
      <xdr:col>13</xdr:col>
      <xdr:colOff>12700</xdr:colOff>
      <xdr:row>6</xdr:row>
      <xdr:rowOff>193675</xdr:rowOff>
    </xdr:to>
    <xdr:sp macro="" textlink="">
      <xdr:nvSpPr>
        <xdr:cNvPr id="27" name="AutoShape 13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rrowheads="1"/>
        </xdr:cNvSpPr>
      </xdr:nvSpPr>
      <xdr:spPr bwMode="auto">
        <a:xfrm>
          <a:off x="5041348" y="1023178"/>
          <a:ext cx="1503569" cy="379758"/>
        </a:xfrm>
        <a:prstGeom prst="actionButtonBlank">
          <a:avLst/>
        </a:prstGeom>
        <a:noFill/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endParaRPr lang="nl-NL" sz="1200" b="1" i="0" u="none" strike="noStrike" baseline="0">
            <a:solidFill>
              <a:schemeClr val="bg1"/>
            </a:solidFill>
            <a:latin typeface="+mn-lt"/>
            <a:cs typeface="Arial"/>
          </a:endParaRPr>
        </a:p>
      </xdr:txBody>
    </xdr:sp>
    <xdr:clientData/>
  </xdr:twoCellAnchor>
  <xdr:oneCellAnchor>
    <xdr:from>
      <xdr:col>5</xdr:col>
      <xdr:colOff>23152</xdr:colOff>
      <xdr:row>29</xdr:row>
      <xdr:rowOff>8560</xdr:rowOff>
    </xdr:from>
    <xdr:ext cx="1457291" cy="1255918"/>
    <xdr:pic>
      <xdr:nvPicPr>
        <xdr:cNvPr id="28" name="Afbeelding 27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380369" y="5579995"/>
          <a:ext cx="1457291" cy="1255918"/>
        </a:xfrm>
        <a:prstGeom prst="rect">
          <a:avLst/>
        </a:prstGeom>
        <a:solidFill>
          <a:srgbClr val="00FF99"/>
        </a:solidFill>
        <a:ln w="12700"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/>
        </a:sp3d>
      </xdr:spPr>
    </xdr:pic>
    <xdr:clientData/>
  </xdr:oneCellAnchor>
  <xdr:twoCellAnchor>
    <xdr:from>
      <xdr:col>14</xdr:col>
      <xdr:colOff>0</xdr:colOff>
      <xdr:row>13</xdr:row>
      <xdr:rowOff>0</xdr:rowOff>
    </xdr:from>
    <xdr:to>
      <xdr:col>16</xdr:col>
      <xdr:colOff>12700</xdr:colOff>
      <xdr:row>15</xdr:row>
      <xdr:rowOff>9525</xdr:rowOff>
    </xdr:to>
    <xdr:sp macro="" textlink="">
      <xdr:nvSpPr>
        <xdr:cNvPr id="29" name="AutoShape 13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rrowheads="1"/>
        </xdr:cNvSpPr>
      </xdr:nvSpPr>
      <xdr:spPr bwMode="auto">
        <a:xfrm>
          <a:off x="5041348" y="2655957"/>
          <a:ext cx="1503569" cy="373959"/>
        </a:xfrm>
        <a:prstGeom prst="actionButtonBlank">
          <a:avLst/>
        </a:prstGeom>
        <a:noFill/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endParaRPr lang="nl-NL" sz="1200" b="1" i="0" u="none" strike="noStrike" baseline="0">
            <a:solidFill>
              <a:schemeClr val="bg1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14</xdr:col>
      <xdr:colOff>0</xdr:colOff>
      <xdr:row>17</xdr:row>
      <xdr:rowOff>0</xdr:rowOff>
    </xdr:from>
    <xdr:to>
      <xdr:col>16</xdr:col>
      <xdr:colOff>12700</xdr:colOff>
      <xdr:row>19</xdr:row>
      <xdr:rowOff>9525</xdr:rowOff>
    </xdr:to>
    <xdr:sp macro="" textlink="">
      <xdr:nvSpPr>
        <xdr:cNvPr id="30" name="AutoShape 1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rrowheads="1"/>
        </xdr:cNvSpPr>
      </xdr:nvSpPr>
      <xdr:spPr bwMode="auto">
        <a:xfrm>
          <a:off x="5041348" y="3384826"/>
          <a:ext cx="1503569" cy="373960"/>
        </a:xfrm>
        <a:prstGeom prst="actionButtonBlank">
          <a:avLst/>
        </a:prstGeom>
        <a:noFill/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endParaRPr lang="nl-NL" sz="1200" b="1" i="0" u="none" strike="noStrike" baseline="0">
            <a:solidFill>
              <a:schemeClr val="bg1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14</xdr:col>
      <xdr:colOff>0</xdr:colOff>
      <xdr:row>20</xdr:row>
      <xdr:rowOff>177800</xdr:rowOff>
    </xdr:from>
    <xdr:to>
      <xdr:col>16</xdr:col>
      <xdr:colOff>12700</xdr:colOff>
      <xdr:row>23</xdr:row>
      <xdr:rowOff>3175</xdr:rowOff>
    </xdr:to>
    <xdr:sp macro="" textlink="">
      <xdr:nvSpPr>
        <xdr:cNvPr id="31" name="AutoShape 13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rrowheads="1"/>
        </xdr:cNvSpPr>
      </xdr:nvSpPr>
      <xdr:spPr bwMode="auto">
        <a:xfrm>
          <a:off x="5041348" y="4109278"/>
          <a:ext cx="1503569" cy="372027"/>
        </a:xfrm>
        <a:prstGeom prst="actionButtonBlank">
          <a:avLst/>
        </a:prstGeom>
        <a:noFill/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endParaRPr lang="nl-NL" sz="1200" b="1" i="0" u="none" strike="noStrike" baseline="0">
            <a:solidFill>
              <a:schemeClr val="bg1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14</xdr:col>
      <xdr:colOff>0</xdr:colOff>
      <xdr:row>25</xdr:row>
      <xdr:rowOff>0</xdr:rowOff>
    </xdr:from>
    <xdr:to>
      <xdr:col>16</xdr:col>
      <xdr:colOff>12700</xdr:colOff>
      <xdr:row>27</xdr:row>
      <xdr:rowOff>9525</xdr:rowOff>
    </xdr:to>
    <xdr:sp macro="" textlink="">
      <xdr:nvSpPr>
        <xdr:cNvPr id="32" name="AutoShape 13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rrowheads="1"/>
        </xdr:cNvSpPr>
      </xdr:nvSpPr>
      <xdr:spPr bwMode="auto">
        <a:xfrm>
          <a:off x="5041348" y="4842565"/>
          <a:ext cx="1503569" cy="373960"/>
        </a:xfrm>
        <a:prstGeom prst="actionButtonBlank">
          <a:avLst/>
        </a:prstGeom>
        <a:noFill/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endParaRPr lang="nl-NL" sz="1200" b="1" i="0" u="none" strike="noStrike" baseline="0">
            <a:solidFill>
              <a:schemeClr val="bg1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14</xdr:col>
      <xdr:colOff>0</xdr:colOff>
      <xdr:row>5</xdr:row>
      <xdr:rowOff>12700</xdr:rowOff>
    </xdr:from>
    <xdr:to>
      <xdr:col>16</xdr:col>
      <xdr:colOff>12700</xdr:colOff>
      <xdr:row>6</xdr:row>
      <xdr:rowOff>193675</xdr:rowOff>
    </xdr:to>
    <xdr:sp macro="" textlink="">
      <xdr:nvSpPr>
        <xdr:cNvPr id="33" name="AutoShape 13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rrowheads="1"/>
        </xdr:cNvSpPr>
      </xdr:nvSpPr>
      <xdr:spPr bwMode="auto">
        <a:xfrm>
          <a:off x="5041348" y="1023178"/>
          <a:ext cx="1503569" cy="379758"/>
        </a:xfrm>
        <a:prstGeom prst="actionButtonBlank">
          <a:avLst/>
        </a:prstGeom>
        <a:noFill/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endParaRPr lang="nl-NL" sz="1200" b="1" i="0" u="none" strike="noStrike" baseline="0">
            <a:solidFill>
              <a:schemeClr val="bg1"/>
            </a:solidFill>
            <a:latin typeface="+mn-lt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641350</xdr:colOff>
          <xdr:row>8</xdr:row>
          <xdr:rowOff>88900</xdr:rowOff>
        </xdr:from>
        <xdr:to>
          <xdr:col>18</xdr:col>
          <xdr:colOff>146050</xdr:colOff>
          <xdr:row>8</xdr:row>
          <xdr:rowOff>298450</xdr:rowOff>
        </xdr:to>
        <xdr:sp macro="" textlink="">
          <xdr:nvSpPr>
            <xdr:cNvPr id="13347" name="Check Box 35" hidden="1">
              <a:extLst>
                <a:ext uri="{63B3BB69-23CF-44E3-9099-C40C66FF867C}">
                  <a14:compatExt spid="_x0000_s13347"/>
                </a:ext>
                <a:ext uri="{FF2B5EF4-FFF2-40B4-BE49-F238E27FC236}">
                  <a16:creationId xmlns:a16="http://schemas.microsoft.com/office/drawing/2014/main" id="{00000000-0008-0000-0000-00002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17</xdr:col>
      <xdr:colOff>0</xdr:colOff>
      <xdr:row>13</xdr:row>
      <xdr:rowOff>0</xdr:rowOff>
    </xdr:from>
    <xdr:to>
      <xdr:col>19</xdr:col>
      <xdr:colOff>12700</xdr:colOff>
      <xdr:row>15</xdr:row>
      <xdr:rowOff>9525</xdr:rowOff>
    </xdr:to>
    <xdr:sp macro="" textlink="">
      <xdr:nvSpPr>
        <xdr:cNvPr id="35" name="AutoShape 13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rrowheads="1"/>
        </xdr:cNvSpPr>
      </xdr:nvSpPr>
      <xdr:spPr bwMode="auto">
        <a:xfrm>
          <a:off x="5041348" y="2655957"/>
          <a:ext cx="1503569" cy="373959"/>
        </a:xfrm>
        <a:prstGeom prst="actionButtonBlank">
          <a:avLst/>
        </a:prstGeom>
        <a:noFill/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endParaRPr lang="nl-NL" sz="1200" b="1" i="0" u="none" strike="noStrike" baseline="0">
            <a:solidFill>
              <a:schemeClr val="bg1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17</xdr:col>
      <xdr:colOff>0</xdr:colOff>
      <xdr:row>17</xdr:row>
      <xdr:rowOff>0</xdr:rowOff>
    </xdr:from>
    <xdr:to>
      <xdr:col>19</xdr:col>
      <xdr:colOff>12700</xdr:colOff>
      <xdr:row>19</xdr:row>
      <xdr:rowOff>9525</xdr:rowOff>
    </xdr:to>
    <xdr:sp macro="" textlink="">
      <xdr:nvSpPr>
        <xdr:cNvPr id="36" name="AutoShape 13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rrowheads="1"/>
        </xdr:cNvSpPr>
      </xdr:nvSpPr>
      <xdr:spPr bwMode="auto">
        <a:xfrm>
          <a:off x="5041348" y="3384826"/>
          <a:ext cx="1503569" cy="373960"/>
        </a:xfrm>
        <a:prstGeom prst="actionButtonBlank">
          <a:avLst/>
        </a:prstGeom>
        <a:noFill/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endParaRPr lang="nl-NL" sz="1200" b="1" i="0" u="none" strike="noStrike" baseline="0">
            <a:solidFill>
              <a:schemeClr val="bg1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17</xdr:col>
      <xdr:colOff>0</xdr:colOff>
      <xdr:row>20</xdr:row>
      <xdr:rowOff>177800</xdr:rowOff>
    </xdr:from>
    <xdr:to>
      <xdr:col>19</xdr:col>
      <xdr:colOff>12700</xdr:colOff>
      <xdr:row>23</xdr:row>
      <xdr:rowOff>3175</xdr:rowOff>
    </xdr:to>
    <xdr:sp macro="" textlink="">
      <xdr:nvSpPr>
        <xdr:cNvPr id="37" name="AutoShape 13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/>
        </xdr:cNvSpPr>
      </xdr:nvSpPr>
      <xdr:spPr bwMode="auto">
        <a:xfrm>
          <a:off x="5041348" y="4109278"/>
          <a:ext cx="1503569" cy="372027"/>
        </a:xfrm>
        <a:prstGeom prst="actionButtonBlank">
          <a:avLst/>
        </a:prstGeom>
        <a:noFill/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endParaRPr lang="nl-NL" sz="1200" b="1" i="0" u="none" strike="noStrike" baseline="0">
            <a:solidFill>
              <a:schemeClr val="bg1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17</xdr:col>
      <xdr:colOff>0</xdr:colOff>
      <xdr:row>25</xdr:row>
      <xdr:rowOff>0</xdr:rowOff>
    </xdr:from>
    <xdr:to>
      <xdr:col>19</xdr:col>
      <xdr:colOff>12700</xdr:colOff>
      <xdr:row>27</xdr:row>
      <xdr:rowOff>9525</xdr:rowOff>
    </xdr:to>
    <xdr:sp macro="" textlink="">
      <xdr:nvSpPr>
        <xdr:cNvPr id="38" name="AutoShape 13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rrowheads="1"/>
        </xdr:cNvSpPr>
      </xdr:nvSpPr>
      <xdr:spPr bwMode="auto">
        <a:xfrm>
          <a:off x="5041348" y="4842565"/>
          <a:ext cx="1503569" cy="373960"/>
        </a:xfrm>
        <a:prstGeom prst="actionButtonBlank">
          <a:avLst/>
        </a:prstGeom>
        <a:noFill/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endParaRPr lang="nl-NL" sz="1200" b="1" i="0" u="none" strike="noStrike" baseline="0">
            <a:solidFill>
              <a:schemeClr val="bg1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17</xdr:col>
      <xdr:colOff>0</xdr:colOff>
      <xdr:row>5</xdr:row>
      <xdr:rowOff>12700</xdr:rowOff>
    </xdr:from>
    <xdr:to>
      <xdr:col>19</xdr:col>
      <xdr:colOff>12700</xdr:colOff>
      <xdr:row>6</xdr:row>
      <xdr:rowOff>193675</xdr:rowOff>
    </xdr:to>
    <xdr:sp macro="" textlink="">
      <xdr:nvSpPr>
        <xdr:cNvPr id="39" name="AutoShape 13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rrowheads="1"/>
        </xdr:cNvSpPr>
      </xdr:nvSpPr>
      <xdr:spPr bwMode="auto">
        <a:xfrm>
          <a:off x="5041348" y="1023178"/>
          <a:ext cx="1503569" cy="379758"/>
        </a:xfrm>
        <a:prstGeom prst="actionButtonBlank">
          <a:avLst/>
        </a:prstGeom>
        <a:noFill/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endParaRPr lang="nl-NL" sz="1200" b="1" i="0" u="none" strike="noStrike" baseline="0">
            <a:solidFill>
              <a:schemeClr val="bg1"/>
            </a:solidFill>
            <a:latin typeface="+mn-lt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641350</xdr:colOff>
          <xdr:row>8</xdr:row>
          <xdr:rowOff>88900</xdr:rowOff>
        </xdr:from>
        <xdr:to>
          <xdr:col>21</xdr:col>
          <xdr:colOff>146050</xdr:colOff>
          <xdr:row>8</xdr:row>
          <xdr:rowOff>298450</xdr:rowOff>
        </xdr:to>
        <xdr:sp macro="" textlink="">
          <xdr:nvSpPr>
            <xdr:cNvPr id="13348" name="Check Box 36" hidden="1">
              <a:extLst>
                <a:ext uri="{63B3BB69-23CF-44E3-9099-C40C66FF867C}">
                  <a14:compatExt spid="_x0000_s13348"/>
                </a:ext>
                <a:ext uri="{FF2B5EF4-FFF2-40B4-BE49-F238E27FC236}">
                  <a16:creationId xmlns:a16="http://schemas.microsoft.com/office/drawing/2014/main" id="{00000000-0008-0000-0000-00002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20</xdr:col>
      <xdr:colOff>0</xdr:colOff>
      <xdr:row>13</xdr:row>
      <xdr:rowOff>0</xdr:rowOff>
    </xdr:from>
    <xdr:to>
      <xdr:col>22</xdr:col>
      <xdr:colOff>12700</xdr:colOff>
      <xdr:row>15</xdr:row>
      <xdr:rowOff>9525</xdr:rowOff>
    </xdr:to>
    <xdr:sp macro="" textlink="">
      <xdr:nvSpPr>
        <xdr:cNvPr id="53" name="AutoShape 13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rrowheads="1"/>
        </xdr:cNvSpPr>
      </xdr:nvSpPr>
      <xdr:spPr bwMode="auto">
        <a:xfrm>
          <a:off x="10093739" y="2655957"/>
          <a:ext cx="1503570" cy="373959"/>
        </a:xfrm>
        <a:prstGeom prst="actionButtonBlank">
          <a:avLst/>
        </a:prstGeom>
        <a:noFill/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endParaRPr lang="nl-NL" sz="1200" b="1" i="0" u="none" strike="noStrike" baseline="0">
            <a:solidFill>
              <a:schemeClr val="bg1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20</xdr:col>
      <xdr:colOff>0</xdr:colOff>
      <xdr:row>17</xdr:row>
      <xdr:rowOff>0</xdr:rowOff>
    </xdr:from>
    <xdr:to>
      <xdr:col>22</xdr:col>
      <xdr:colOff>12700</xdr:colOff>
      <xdr:row>19</xdr:row>
      <xdr:rowOff>9525</xdr:rowOff>
    </xdr:to>
    <xdr:sp macro="" textlink="">
      <xdr:nvSpPr>
        <xdr:cNvPr id="54" name="AutoShape 13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rrowheads="1"/>
        </xdr:cNvSpPr>
      </xdr:nvSpPr>
      <xdr:spPr bwMode="auto">
        <a:xfrm>
          <a:off x="10093739" y="3384826"/>
          <a:ext cx="1503570" cy="373960"/>
        </a:xfrm>
        <a:prstGeom prst="actionButtonBlank">
          <a:avLst/>
        </a:prstGeom>
        <a:noFill/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endParaRPr lang="nl-NL" sz="1200" b="1" i="0" u="none" strike="noStrike" baseline="0">
            <a:solidFill>
              <a:schemeClr val="bg1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20</xdr:col>
      <xdr:colOff>0</xdr:colOff>
      <xdr:row>20</xdr:row>
      <xdr:rowOff>177800</xdr:rowOff>
    </xdr:from>
    <xdr:to>
      <xdr:col>22</xdr:col>
      <xdr:colOff>12700</xdr:colOff>
      <xdr:row>23</xdr:row>
      <xdr:rowOff>3175</xdr:rowOff>
    </xdr:to>
    <xdr:sp macro="" textlink="">
      <xdr:nvSpPr>
        <xdr:cNvPr id="55" name="AutoShape 13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rrowheads="1"/>
        </xdr:cNvSpPr>
      </xdr:nvSpPr>
      <xdr:spPr bwMode="auto">
        <a:xfrm>
          <a:off x="10093739" y="4109278"/>
          <a:ext cx="1503570" cy="372027"/>
        </a:xfrm>
        <a:prstGeom prst="actionButtonBlank">
          <a:avLst/>
        </a:prstGeom>
        <a:noFill/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endParaRPr lang="nl-NL" sz="1200" b="1" i="0" u="none" strike="noStrike" baseline="0">
            <a:solidFill>
              <a:schemeClr val="bg1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20</xdr:col>
      <xdr:colOff>0</xdr:colOff>
      <xdr:row>25</xdr:row>
      <xdr:rowOff>0</xdr:rowOff>
    </xdr:from>
    <xdr:to>
      <xdr:col>22</xdr:col>
      <xdr:colOff>12700</xdr:colOff>
      <xdr:row>27</xdr:row>
      <xdr:rowOff>9525</xdr:rowOff>
    </xdr:to>
    <xdr:sp macro="" textlink="">
      <xdr:nvSpPr>
        <xdr:cNvPr id="60" name="AutoShape 13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rrowheads="1"/>
        </xdr:cNvSpPr>
      </xdr:nvSpPr>
      <xdr:spPr bwMode="auto">
        <a:xfrm>
          <a:off x="10093739" y="4842565"/>
          <a:ext cx="1503570" cy="373960"/>
        </a:xfrm>
        <a:prstGeom prst="actionButtonBlank">
          <a:avLst/>
        </a:prstGeom>
        <a:noFill/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endParaRPr lang="nl-NL" sz="1200" b="1" i="0" u="none" strike="noStrike" baseline="0">
            <a:solidFill>
              <a:schemeClr val="bg1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20</xdr:col>
      <xdr:colOff>0</xdr:colOff>
      <xdr:row>5</xdr:row>
      <xdr:rowOff>12700</xdr:rowOff>
    </xdr:from>
    <xdr:to>
      <xdr:col>22</xdr:col>
      <xdr:colOff>12700</xdr:colOff>
      <xdr:row>6</xdr:row>
      <xdr:rowOff>193675</xdr:rowOff>
    </xdr:to>
    <xdr:sp macro="" textlink="">
      <xdr:nvSpPr>
        <xdr:cNvPr id="61" name="AutoShape 13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rrowheads="1"/>
        </xdr:cNvSpPr>
      </xdr:nvSpPr>
      <xdr:spPr bwMode="auto">
        <a:xfrm>
          <a:off x="10093739" y="1023178"/>
          <a:ext cx="1503570" cy="379758"/>
        </a:xfrm>
        <a:prstGeom prst="actionButtonBlank">
          <a:avLst/>
        </a:prstGeom>
        <a:noFill/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endParaRPr lang="nl-NL" sz="1200" b="1" i="0" u="none" strike="noStrike" baseline="0">
            <a:solidFill>
              <a:schemeClr val="bg1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23</xdr:col>
      <xdr:colOff>0</xdr:colOff>
      <xdr:row>13</xdr:row>
      <xdr:rowOff>0</xdr:rowOff>
    </xdr:from>
    <xdr:to>
      <xdr:col>25</xdr:col>
      <xdr:colOff>12700</xdr:colOff>
      <xdr:row>15</xdr:row>
      <xdr:rowOff>9525</xdr:rowOff>
    </xdr:to>
    <xdr:sp macro="" textlink="">
      <xdr:nvSpPr>
        <xdr:cNvPr id="63" name="AutoShape 13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rrowheads="1"/>
        </xdr:cNvSpPr>
      </xdr:nvSpPr>
      <xdr:spPr bwMode="auto">
        <a:xfrm>
          <a:off x="10093739" y="2655957"/>
          <a:ext cx="1503570" cy="373959"/>
        </a:xfrm>
        <a:prstGeom prst="actionButtonBlank">
          <a:avLst/>
        </a:prstGeom>
        <a:noFill/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endParaRPr lang="nl-NL" sz="1200" b="1" i="0" u="none" strike="noStrike" baseline="0">
            <a:solidFill>
              <a:schemeClr val="bg1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23</xdr:col>
      <xdr:colOff>0</xdr:colOff>
      <xdr:row>17</xdr:row>
      <xdr:rowOff>0</xdr:rowOff>
    </xdr:from>
    <xdr:to>
      <xdr:col>25</xdr:col>
      <xdr:colOff>12700</xdr:colOff>
      <xdr:row>19</xdr:row>
      <xdr:rowOff>9525</xdr:rowOff>
    </xdr:to>
    <xdr:sp macro="" textlink="">
      <xdr:nvSpPr>
        <xdr:cNvPr id="74" name="AutoShape 13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rrowheads="1"/>
        </xdr:cNvSpPr>
      </xdr:nvSpPr>
      <xdr:spPr bwMode="auto">
        <a:xfrm>
          <a:off x="10093739" y="3384826"/>
          <a:ext cx="1503570" cy="373960"/>
        </a:xfrm>
        <a:prstGeom prst="actionButtonBlank">
          <a:avLst/>
        </a:prstGeom>
        <a:noFill/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endParaRPr lang="nl-NL" sz="1200" b="1" i="0" u="none" strike="noStrike" baseline="0">
            <a:solidFill>
              <a:schemeClr val="bg1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23</xdr:col>
      <xdr:colOff>0</xdr:colOff>
      <xdr:row>20</xdr:row>
      <xdr:rowOff>177800</xdr:rowOff>
    </xdr:from>
    <xdr:to>
      <xdr:col>25</xdr:col>
      <xdr:colOff>12700</xdr:colOff>
      <xdr:row>23</xdr:row>
      <xdr:rowOff>3175</xdr:rowOff>
    </xdr:to>
    <xdr:sp macro="" textlink="">
      <xdr:nvSpPr>
        <xdr:cNvPr id="77" name="AutoShape 13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rrowheads="1"/>
        </xdr:cNvSpPr>
      </xdr:nvSpPr>
      <xdr:spPr bwMode="auto">
        <a:xfrm>
          <a:off x="10093739" y="4109278"/>
          <a:ext cx="1503570" cy="372027"/>
        </a:xfrm>
        <a:prstGeom prst="actionButtonBlank">
          <a:avLst/>
        </a:prstGeom>
        <a:noFill/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endParaRPr lang="nl-NL" sz="1200" b="1" i="0" u="none" strike="noStrike" baseline="0">
            <a:solidFill>
              <a:schemeClr val="bg1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23</xdr:col>
      <xdr:colOff>0</xdr:colOff>
      <xdr:row>25</xdr:row>
      <xdr:rowOff>0</xdr:rowOff>
    </xdr:from>
    <xdr:to>
      <xdr:col>25</xdr:col>
      <xdr:colOff>12700</xdr:colOff>
      <xdr:row>27</xdr:row>
      <xdr:rowOff>9525</xdr:rowOff>
    </xdr:to>
    <xdr:sp macro="" textlink="">
      <xdr:nvSpPr>
        <xdr:cNvPr id="78" name="AutoShape 13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rrowheads="1"/>
        </xdr:cNvSpPr>
      </xdr:nvSpPr>
      <xdr:spPr bwMode="auto">
        <a:xfrm>
          <a:off x="10093739" y="4842565"/>
          <a:ext cx="1503570" cy="373960"/>
        </a:xfrm>
        <a:prstGeom prst="actionButtonBlank">
          <a:avLst/>
        </a:prstGeom>
        <a:noFill/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endParaRPr lang="nl-NL" sz="1200" b="1" i="0" u="none" strike="noStrike" baseline="0">
            <a:solidFill>
              <a:schemeClr val="bg1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23</xdr:col>
      <xdr:colOff>0</xdr:colOff>
      <xdr:row>5</xdr:row>
      <xdr:rowOff>12700</xdr:rowOff>
    </xdr:from>
    <xdr:to>
      <xdr:col>25</xdr:col>
      <xdr:colOff>12700</xdr:colOff>
      <xdr:row>6</xdr:row>
      <xdr:rowOff>193675</xdr:rowOff>
    </xdr:to>
    <xdr:sp macro="" textlink="">
      <xdr:nvSpPr>
        <xdr:cNvPr id="79" name="AutoShape 13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rrowheads="1"/>
        </xdr:cNvSpPr>
      </xdr:nvSpPr>
      <xdr:spPr bwMode="auto">
        <a:xfrm>
          <a:off x="10093739" y="1023178"/>
          <a:ext cx="1503570" cy="379758"/>
        </a:xfrm>
        <a:prstGeom prst="actionButtonBlank">
          <a:avLst/>
        </a:prstGeom>
        <a:noFill/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endParaRPr lang="nl-NL" sz="1200" b="1" i="0" u="none" strike="noStrike" baseline="0">
            <a:solidFill>
              <a:schemeClr val="bg1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26</xdr:col>
      <xdr:colOff>0</xdr:colOff>
      <xdr:row>13</xdr:row>
      <xdr:rowOff>0</xdr:rowOff>
    </xdr:from>
    <xdr:to>
      <xdr:col>28</xdr:col>
      <xdr:colOff>12700</xdr:colOff>
      <xdr:row>15</xdr:row>
      <xdr:rowOff>9525</xdr:rowOff>
    </xdr:to>
    <xdr:sp macro="" textlink="">
      <xdr:nvSpPr>
        <xdr:cNvPr id="81" name="AutoShape 13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rrowheads="1"/>
        </xdr:cNvSpPr>
      </xdr:nvSpPr>
      <xdr:spPr bwMode="auto">
        <a:xfrm>
          <a:off x="10093739" y="2655957"/>
          <a:ext cx="1503570" cy="373959"/>
        </a:xfrm>
        <a:prstGeom prst="actionButtonBlank">
          <a:avLst/>
        </a:prstGeom>
        <a:noFill/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endParaRPr lang="nl-NL" sz="1200" b="1" i="0" u="none" strike="noStrike" baseline="0">
            <a:solidFill>
              <a:schemeClr val="bg1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26</xdr:col>
      <xdr:colOff>0</xdr:colOff>
      <xdr:row>17</xdr:row>
      <xdr:rowOff>0</xdr:rowOff>
    </xdr:from>
    <xdr:to>
      <xdr:col>28</xdr:col>
      <xdr:colOff>12700</xdr:colOff>
      <xdr:row>19</xdr:row>
      <xdr:rowOff>9525</xdr:rowOff>
    </xdr:to>
    <xdr:sp macro="" textlink="">
      <xdr:nvSpPr>
        <xdr:cNvPr id="82" name="AutoShape 13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rrowheads="1"/>
        </xdr:cNvSpPr>
      </xdr:nvSpPr>
      <xdr:spPr bwMode="auto">
        <a:xfrm>
          <a:off x="10093739" y="3384826"/>
          <a:ext cx="1503570" cy="373960"/>
        </a:xfrm>
        <a:prstGeom prst="actionButtonBlank">
          <a:avLst/>
        </a:prstGeom>
        <a:noFill/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endParaRPr lang="nl-NL" sz="1200" b="1" i="0" u="none" strike="noStrike" baseline="0">
            <a:solidFill>
              <a:schemeClr val="bg1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26</xdr:col>
      <xdr:colOff>0</xdr:colOff>
      <xdr:row>20</xdr:row>
      <xdr:rowOff>177800</xdr:rowOff>
    </xdr:from>
    <xdr:to>
      <xdr:col>28</xdr:col>
      <xdr:colOff>12700</xdr:colOff>
      <xdr:row>23</xdr:row>
      <xdr:rowOff>3175</xdr:rowOff>
    </xdr:to>
    <xdr:sp macro="" textlink="">
      <xdr:nvSpPr>
        <xdr:cNvPr id="83" name="AutoShape 13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rrowheads="1"/>
        </xdr:cNvSpPr>
      </xdr:nvSpPr>
      <xdr:spPr bwMode="auto">
        <a:xfrm>
          <a:off x="10093739" y="4109278"/>
          <a:ext cx="1503570" cy="372027"/>
        </a:xfrm>
        <a:prstGeom prst="actionButtonBlank">
          <a:avLst/>
        </a:prstGeom>
        <a:noFill/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endParaRPr lang="nl-NL" sz="1200" b="1" i="0" u="none" strike="noStrike" baseline="0">
            <a:solidFill>
              <a:schemeClr val="bg1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26</xdr:col>
      <xdr:colOff>0</xdr:colOff>
      <xdr:row>25</xdr:row>
      <xdr:rowOff>0</xdr:rowOff>
    </xdr:from>
    <xdr:to>
      <xdr:col>28</xdr:col>
      <xdr:colOff>12700</xdr:colOff>
      <xdr:row>27</xdr:row>
      <xdr:rowOff>9525</xdr:rowOff>
    </xdr:to>
    <xdr:sp macro="" textlink="">
      <xdr:nvSpPr>
        <xdr:cNvPr id="84" name="AutoShape 13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rrowheads="1"/>
        </xdr:cNvSpPr>
      </xdr:nvSpPr>
      <xdr:spPr bwMode="auto">
        <a:xfrm>
          <a:off x="10093739" y="4842565"/>
          <a:ext cx="1503570" cy="373960"/>
        </a:xfrm>
        <a:prstGeom prst="actionButtonBlank">
          <a:avLst/>
        </a:prstGeom>
        <a:noFill/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endParaRPr lang="nl-NL" sz="1200" b="1" i="0" u="none" strike="noStrike" baseline="0">
            <a:solidFill>
              <a:schemeClr val="bg1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26</xdr:col>
      <xdr:colOff>0</xdr:colOff>
      <xdr:row>5</xdr:row>
      <xdr:rowOff>12700</xdr:rowOff>
    </xdr:from>
    <xdr:to>
      <xdr:col>28</xdr:col>
      <xdr:colOff>12700</xdr:colOff>
      <xdr:row>6</xdr:row>
      <xdr:rowOff>193675</xdr:rowOff>
    </xdr:to>
    <xdr:sp macro="" textlink="">
      <xdr:nvSpPr>
        <xdr:cNvPr id="85" name="AutoShape 13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>
          <a:spLocks noChangeArrowheads="1"/>
        </xdr:cNvSpPr>
      </xdr:nvSpPr>
      <xdr:spPr bwMode="auto">
        <a:xfrm>
          <a:off x="10093739" y="1023178"/>
          <a:ext cx="1503570" cy="379758"/>
        </a:xfrm>
        <a:prstGeom prst="actionButtonBlank">
          <a:avLst/>
        </a:prstGeom>
        <a:noFill/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endParaRPr lang="nl-NL" sz="1200" b="1" i="0" u="none" strike="noStrike" baseline="0">
            <a:solidFill>
              <a:schemeClr val="bg1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29</xdr:col>
      <xdr:colOff>0</xdr:colOff>
      <xdr:row>13</xdr:row>
      <xdr:rowOff>0</xdr:rowOff>
    </xdr:from>
    <xdr:to>
      <xdr:col>31</xdr:col>
      <xdr:colOff>12700</xdr:colOff>
      <xdr:row>15</xdr:row>
      <xdr:rowOff>9525</xdr:rowOff>
    </xdr:to>
    <xdr:sp macro="" textlink="">
      <xdr:nvSpPr>
        <xdr:cNvPr id="87" name="AutoShape 13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Arrowheads="1"/>
        </xdr:cNvSpPr>
      </xdr:nvSpPr>
      <xdr:spPr bwMode="auto">
        <a:xfrm>
          <a:off x="10093739" y="2655957"/>
          <a:ext cx="1503570" cy="373959"/>
        </a:xfrm>
        <a:prstGeom prst="actionButtonBlank">
          <a:avLst/>
        </a:prstGeom>
        <a:noFill/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endParaRPr lang="nl-NL" sz="1200" b="1" i="0" u="none" strike="noStrike" baseline="0">
            <a:solidFill>
              <a:schemeClr val="bg1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29</xdr:col>
      <xdr:colOff>0</xdr:colOff>
      <xdr:row>17</xdr:row>
      <xdr:rowOff>0</xdr:rowOff>
    </xdr:from>
    <xdr:to>
      <xdr:col>31</xdr:col>
      <xdr:colOff>12700</xdr:colOff>
      <xdr:row>19</xdr:row>
      <xdr:rowOff>9525</xdr:rowOff>
    </xdr:to>
    <xdr:sp macro="" textlink="">
      <xdr:nvSpPr>
        <xdr:cNvPr id="88" name="AutoShape 13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>
          <a:spLocks noChangeArrowheads="1"/>
        </xdr:cNvSpPr>
      </xdr:nvSpPr>
      <xdr:spPr bwMode="auto">
        <a:xfrm>
          <a:off x="10093739" y="3384826"/>
          <a:ext cx="1503570" cy="373960"/>
        </a:xfrm>
        <a:prstGeom prst="actionButtonBlank">
          <a:avLst/>
        </a:prstGeom>
        <a:noFill/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endParaRPr lang="nl-NL" sz="1200" b="1" i="0" u="none" strike="noStrike" baseline="0">
            <a:solidFill>
              <a:schemeClr val="bg1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29</xdr:col>
      <xdr:colOff>0</xdr:colOff>
      <xdr:row>20</xdr:row>
      <xdr:rowOff>177800</xdr:rowOff>
    </xdr:from>
    <xdr:to>
      <xdr:col>31</xdr:col>
      <xdr:colOff>12700</xdr:colOff>
      <xdr:row>23</xdr:row>
      <xdr:rowOff>3175</xdr:rowOff>
    </xdr:to>
    <xdr:sp macro="" textlink="">
      <xdr:nvSpPr>
        <xdr:cNvPr id="89" name="AutoShape 13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>
          <a:spLocks noChangeArrowheads="1"/>
        </xdr:cNvSpPr>
      </xdr:nvSpPr>
      <xdr:spPr bwMode="auto">
        <a:xfrm>
          <a:off x="10093739" y="4109278"/>
          <a:ext cx="1503570" cy="372027"/>
        </a:xfrm>
        <a:prstGeom prst="actionButtonBlank">
          <a:avLst/>
        </a:prstGeom>
        <a:noFill/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endParaRPr lang="nl-NL" sz="1200" b="1" i="0" u="none" strike="noStrike" baseline="0">
            <a:solidFill>
              <a:schemeClr val="bg1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29</xdr:col>
      <xdr:colOff>0</xdr:colOff>
      <xdr:row>25</xdr:row>
      <xdr:rowOff>0</xdr:rowOff>
    </xdr:from>
    <xdr:to>
      <xdr:col>31</xdr:col>
      <xdr:colOff>12700</xdr:colOff>
      <xdr:row>27</xdr:row>
      <xdr:rowOff>9525</xdr:rowOff>
    </xdr:to>
    <xdr:sp macro="" textlink="">
      <xdr:nvSpPr>
        <xdr:cNvPr id="90" name="AutoShape 13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>
          <a:spLocks noChangeArrowheads="1"/>
        </xdr:cNvSpPr>
      </xdr:nvSpPr>
      <xdr:spPr bwMode="auto">
        <a:xfrm>
          <a:off x="10093739" y="4842565"/>
          <a:ext cx="1503570" cy="373960"/>
        </a:xfrm>
        <a:prstGeom prst="actionButtonBlank">
          <a:avLst/>
        </a:prstGeom>
        <a:noFill/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endParaRPr lang="nl-NL" sz="1200" b="1" i="0" u="none" strike="noStrike" baseline="0">
            <a:solidFill>
              <a:schemeClr val="bg1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29</xdr:col>
      <xdr:colOff>0</xdr:colOff>
      <xdr:row>5</xdr:row>
      <xdr:rowOff>12700</xdr:rowOff>
    </xdr:from>
    <xdr:to>
      <xdr:col>31</xdr:col>
      <xdr:colOff>12700</xdr:colOff>
      <xdr:row>6</xdr:row>
      <xdr:rowOff>193675</xdr:rowOff>
    </xdr:to>
    <xdr:sp macro="" textlink="">
      <xdr:nvSpPr>
        <xdr:cNvPr id="91" name="AutoShape 13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>
          <a:spLocks noChangeArrowheads="1"/>
        </xdr:cNvSpPr>
      </xdr:nvSpPr>
      <xdr:spPr bwMode="auto">
        <a:xfrm>
          <a:off x="10093739" y="1023178"/>
          <a:ext cx="1503570" cy="379758"/>
        </a:xfrm>
        <a:prstGeom prst="actionButtonBlank">
          <a:avLst/>
        </a:prstGeom>
        <a:noFill/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endParaRPr lang="nl-NL" sz="1200" b="1" i="0" u="none" strike="noStrike" baseline="0">
            <a:solidFill>
              <a:schemeClr val="bg1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32</xdr:col>
      <xdr:colOff>0</xdr:colOff>
      <xdr:row>13</xdr:row>
      <xdr:rowOff>0</xdr:rowOff>
    </xdr:from>
    <xdr:to>
      <xdr:col>34</xdr:col>
      <xdr:colOff>12700</xdr:colOff>
      <xdr:row>15</xdr:row>
      <xdr:rowOff>9525</xdr:rowOff>
    </xdr:to>
    <xdr:sp macro="" textlink="">
      <xdr:nvSpPr>
        <xdr:cNvPr id="93" name="AutoShape 13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Arrowheads="1"/>
        </xdr:cNvSpPr>
      </xdr:nvSpPr>
      <xdr:spPr bwMode="auto">
        <a:xfrm>
          <a:off x="10093739" y="2655957"/>
          <a:ext cx="1503570" cy="373959"/>
        </a:xfrm>
        <a:prstGeom prst="actionButtonBlank">
          <a:avLst/>
        </a:prstGeom>
        <a:noFill/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endParaRPr lang="nl-NL" sz="1200" b="1" i="0" u="none" strike="noStrike" baseline="0">
            <a:solidFill>
              <a:schemeClr val="bg1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32</xdr:col>
      <xdr:colOff>0</xdr:colOff>
      <xdr:row>17</xdr:row>
      <xdr:rowOff>0</xdr:rowOff>
    </xdr:from>
    <xdr:to>
      <xdr:col>34</xdr:col>
      <xdr:colOff>12700</xdr:colOff>
      <xdr:row>19</xdr:row>
      <xdr:rowOff>9525</xdr:rowOff>
    </xdr:to>
    <xdr:sp macro="" textlink="">
      <xdr:nvSpPr>
        <xdr:cNvPr id="94" name="AutoShape 13">
          <a:hlinkClick xmlns:r="http://schemas.openxmlformats.org/officeDocument/2006/relationships" r:id="rId43"/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>
          <a:spLocks noChangeArrowheads="1"/>
        </xdr:cNvSpPr>
      </xdr:nvSpPr>
      <xdr:spPr bwMode="auto">
        <a:xfrm>
          <a:off x="10093739" y="3384826"/>
          <a:ext cx="1503570" cy="373960"/>
        </a:xfrm>
        <a:prstGeom prst="actionButtonBlank">
          <a:avLst/>
        </a:prstGeom>
        <a:noFill/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endParaRPr lang="nl-NL" sz="1200" b="1" i="0" u="none" strike="noStrike" baseline="0">
            <a:solidFill>
              <a:schemeClr val="bg1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32</xdr:col>
      <xdr:colOff>0</xdr:colOff>
      <xdr:row>20</xdr:row>
      <xdr:rowOff>177800</xdr:rowOff>
    </xdr:from>
    <xdr:to>
      <xdr:col>34</xdr:col>
      <xdr:colOff>12700</xdr:colOff>
      <xdr:row>23</xdr:row>
      <xdr:rowOff>3175</xdr:rowOff>
    </xdr:to>
    <xdr:sp macro="" textlink="">
      <xdr:nvSpPr>
        <xdr:cNvPr id="95" name="AutoShape 13">
          <a:hlinkClick xmlns:r="http://schemas.openxmlformats.org/officeDocument/2006/relationships" r:id="rId44"/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>
          <a:spLocks noChangeArrowheads="1"/>
        </xdr:cNvSpPr>
      </xdr:nvSpPr>
      <xdr:spPr bwMode="auto">
        <a:xfrm>
          <a:off x="10093739" y="4109278"/>
          <a:ext cx="1503570" cy="372027"/>
        </a:xfrm>
        <a:prstGeom prst="actionButtonBlank">
          <a:avLst/>
        </a:prstGeom>
        <a:noFill/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endParaRPr lang="nl-NL" sz="1200" b="1" i="0" u="none" strike="noStrike" baseline="0">
            <a:solidFill>
              <a:schemeClr val="bg1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32</xdr:col>
      <xdr:colOff>0</xdr:colOff>
      <xdr:row>25</xdr:row>
      <xdr:rowOff>0</xdr:rowOff>
    </xdr:from>
    <xdr:to>
      <xdr:col>34</xdr:col>
      <xdr:colOff>12700</xdr:colOff>
      <xdr:row>27</xdr:row>
      <xdr:rowOff>9525</xdr:rowOff>
    </xdr:to>
    <xdr:sp macro="" textlink="">
      <xdr:nvSpPr>
        <xdr:cNvPr id="96" name="AutoShape 13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Arrowheads="1"/>
        </xdr:cNvSpPr>
      </xdr:nvSpPr>
      <xdr:spPr bwMode="auto">
        <a:xfrm>
          <a:off x="10093739" y="4842565"/>
          <a:ext cx="1503570" cy="373960"/>
        </a:xfrm>
        <a:prstGeom prst="actionButtonBlank">
          <a:avLst/>
        </a:prstGeom>
        <a:noFill/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endParaRPr lang="nl-NL" sz="1200" b="1" i="0" u="none" strike="noStrike" baseline="0">
            <a:solidFill>
              <a:schemeClr val="bg1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32</xdr:col>
      <xdr:colOff>0</xdr:colOff>
      <xdr:row>5</xdr:row>
      <xdr:rowOff>12700</xdr:rowOff>
    </xdr:from>
    <xdr:to>
      <xdr:col>34</xdr:col>
      <xdr:colOff>12700</xdr:colOff>
      <xdr:row>6</xdr:row>
      <xdr:rowOff>193675</xdr:rowOff>
    </xdr:to>
    <xdr:sp macro="" textlink="">
      <xdr:nvSpPr>
        <xdr:cNvPr id="97" name="AutoShape 13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>
          <a:spLocks noChangeArrowheads="1"/>
        </xdr:cNvSpPr>
      </xdr:nvSpPr>
      <xdr:spPr bwMode="auto">
        <a:xfrm>
          <a:off x="10093739" y="1023178"/>
          <a:ext cx="1503570" cy="379758"/>
        </a:xfrm>
        <a:prstGeom prst="actionButtonBlank">
          <a:avLst/>
        </a:prstGeom>
        <a:noFill/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endParaRPr lang="nl-NL" sz="1200" b="1" i="0" u="none" strike="noStrike" baseline="0">
            <a:solidFill>
              <a:schemeClr val="bg1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8</xdr:col>
      <xdr:colOff>546653</xdr:colOff>
      <xdr:row>8</xdr:row>
      <xdr:rowOff>16565</xdr:rowOff>
    </xdr:from>
    <xdr:to>
      <xdr:col>9</xdr:col>
      <xdr:colOff>187740</xdr:colOff>
      <xdr:row>9</xdr:row>
      <xdr:rowOff>11641</xdr:rowOff>
    </xdr:to>
    <xdr:sp macro="" textlink="">
      <xdr:nvSpPr>
        <xdr:cNvPr id="99" name="Ovaal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 bwMode="auto">
        <a:xfrm>
          <a:off x="3903870" y="1424608"/>
          <a:ext cx="386522" cy="376076"/>
        </a:xfrm>
        <a:prstGeom prst="ellipse">
          <a:avLst/>
        </a:prstGeom>
        <a:solidFill>
          <a:srgbClr val="FFC0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18288" tIns="0" rIns="0" bIns="0" rtlCol="0" anchor="ctr" upright="1"/>
        <a:lstStyle/>
        <a:p>
          <a:pPr algn="l"/>
          <a:endParaRPr lang="nl-NL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641350</xdr:colOff>
          <xdr:row>8</xdr:row>
          <xdr:rowOff>88900</xdr:rowOff>
        </xdr:from>
        <xdr:to>
          <xdr:col>9</xdr:col>
          <xdr:colOff>146050</xdr:colOff>
          <xdr:row>8</xdr:row>
          <xdr:rowOff>298450</xdr:rowOff>
        </xdr:to>
        <xdr:sp macro="" textlink="">
          <xdr:nvSpPr>
            <xdr:cNvPr id="13353" name="Check Box 41" hidden="1">
              <a:extLst>
                <a:ext uri="{63B3BB69-23CF-44E3-9099-C40C66FF867C}">
                  <a14:compatExt spid="_x0000_s13353"/>
                </a:ext>
                <a:ext uri="{FF2B5EF4-FFF2-40B4-BE49-F238E27FC236}">
                  <a16:creationId xmlns:a16="http://schemas.microsoft.com/office/drawing/2014/main" id="{00000000-0008-0000-0000-00002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546653</xdr:colOff>
      <xdr:row>8</xdr:row>
      <xdr:rowOff>16565</xdr:rowOff>
    </xdr:from>
    <xdr:to>
      <xdr:col>12</xdr:col>
      <xdr:colOff>187740</xdr:colOff>
      <xdr:row>9</xdr:row>
      <xdr:rowOff>11641</xdr:rowOff>
    </xdr:to>
    <xdr:sp macro="" textlink="">
      <xdr:nvSpPr>
        <xdr:cNvPr id="100" name="Ovaal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 bwMode="auto">
        <a:xfrm>
          <a:off x="5588001" y="1501913"/>
          <a:ext cx="386522" cy="376076"/>
        </a:xfrm>
        <a:prstGeom prst="ellipse">
          <a:avLst/>
        </a:prstGeom>
        <a:solidFill>
          <a:srgbClr val="FFC0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18288" tIns="0" rIns="0" bIns="0" rtlCol="0" anchor="ctr" upright="1"/>
        <a:lstStyle/>
        <a:p>
          <a:pPr algn="l"/>
          <a:endParaRPr lang="nl-NL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641350</xdr:colOff>
          <xdr:row>8</xdr:row>
          <xdr:rowOff>88900</xdr:rowOff>
        </xdr:from>
        <xdr:to>
          <xdr:col>12</xdr:col>
          <xdr:colOff>146050</xdr:colOff>
          <xdr:row>8</xdr:row>
          <xdr:rowOff>298450</xdr:rowOff>
        </xdr:to>
        <xdr:sp macro="" textlink="">
          <xdr:nvSpPr>
            <xdr:cNvPr id="13354" name="Check Box 42" hidden="1">
              <a:extLst>
                <a:ext uri="{63B3BB69-23CF-44E3-9099-C40C66FF867C}">
                  <a14:compatExt spid="_x0000_s13354"/>
                </a:ext>
                <a:ext uri="{FF2B5EF4-FFF2-40B4-BE49-F238E27FC236}">
                  <a16:creationId xmlns:a16="http://schemas.microsoft.com/office/drawing/2014/main" id="{00000000-0008-0000-0000-00002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14</xdr:col>
      <xdr:colOff>546653</xdr:colOff>
      <xdr:row>8</xdr:row>
      <xdr:rowOff>16565</xdr:rowOff>
    </xdr:from>
    <xdr:to>
      <xdr:col>15</xdr:col>
      <xdr:colOff>187740</xdr:colOff>
      <xdr:row>9</xdr:row>
      <xdr:rowOff>11641</xdr:rowOff>
    </xdr:to>
    <xdr:sp macro="" textlink="">
      <xdr:nvSpPr>
        <xdr:cNvPr id="104" name="Ovaal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 bwMode="auto">
        <a:xfrm>
          <a:off x="7272131" y="1501913"/>
          <a:ext cx="386522" cy="376076"/>
        </a:xfrm>
        <a:prstGeom prst="ellipse">
          <a:avLst/>
        </a:prstGeom>
        <a:solidFill>
          <a:srgbClr val="FFC0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18288" tIns="0" rIns="0" bIns="0" rtlCol="0" anchor="ctr" upright="1"/>
        <a:lstStyle/>
        <a:p>
          <a:pPr algn="l"/>
          <a:endParaRPr lang="nl-NL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641350</xdr:colOff>
          <xdr:row>8</xdr:row>
          <xdr:rowOff>88900</xdr:rowOff>
        </xdr:from>
        <xdr:to>
          <xdr:col>15</xdr:col>
          <xdr:colOff>146050</xdr:colOff>
          <xdr:row>8</xdr:row>
          <xdr:rowOff>298450</xdr:rowOff>
        </xdr:to>
        <xdr:sp macro="" textlink="">
          <xdr:nvSpPr>
            <xdr:cNvPr id="13358" name="Check Box 46" hidden="1">
              <a:extLst>
                <a:ext uri="{63B3BB69-23CF-44E3-9099-C40C66FF867C}">
                  <a14:compatExt spid="_x0000_s13358"/>
                </a:ext>
                <a:ext uri="{FF2B5EF4-FFF2-40B4-BE49-F238E27FC236}">
                  <a16:creationId xmlns:a16="http://schemas.microsoft.com/office/drawing/2014/main" id="{00000000-0008-0000-0000-00002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17</xdr:col>
      <xdr:colOff>546653</xdr:colOff>
      <xdr:row>8</xdr:row>
      <xdr:rowOff>16565</xdr:rowOff>
    </xdr:from>
    <xdr:to>
      <xdr:col>18</xdr:col>
      <xdr:colOff>187740</xdr:colOff>
      <xdr:row>9</xdr:row>
      <xdr:rowOff>11641</xdr:rowOff>
    </xdr:to>
    <xdr:sp macro="" textlink="">
      <xdr:nvSpPr>
        <xdr:cNvPr id="105" name="Ovaal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 bwMode="auto">
        <a:xfrm>
          <a:off x="7272131" y="1501913"/>
          <a:ext cx="386522" cy="376076"/>
        </a:xfrm>
        <a:prstGeom prst="ellipse">
          <a:avLst/>
        </a:prstGeom>
        <a:solidFill>
          <a:srgbClr val="FFC0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18288" tIns="0" rIns="0" bIns="0" rtlCol="0" anchor="ctr" upright="1"/>
        <a:lstStyle/>
        <a:p>
          <a:pPr algn="l"/>
          <a:endParaRPr lang="nl-NL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641350</xdr:colOff>
          <xdr:row>8</xdr:row>
          <xdr:rowOff>88900</xdr:rowOff>
        </xdr:from>
        <xdr:to>
          <xdr:col>18</xdr:col>
          <xdr:colOff>146050</xdr:colOff>
          <xdr:row>8</xdr:row>
          <xdr:rowOff>298450</xdr:rowOff>
        </xdr:to>
        <xdr:sp macro="" textlink="">
          <xdr:nvSpPr>
            <xdr:cNvPr id="13359" name="Check Box 47" hidden="1">
              <a:extLst>
                <a:ext uri="{63B3BB69-23CF-44E3-9099-C40C66FF867C}">
                  <a14:compatExt spid="_x0000_s13359"/>
                </a:ext>
                <a:ext uri="{FF2B5EF4-FFF2-40B4-BE49-F238E27FC236}">
                  <a16:creationId xmlns:a16="http://schemas.microsoft.com/office/drawing/2014/main" id="{00000000-0008-0000-0000-00002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20</xdr:col>
      <xdr:colOff>546653</xdr:colOff>
      <xdr:row>8</xdr:row>
      <xdr:rowOff>16565</xdr:rowOff>
    </xdr:from>
    <xdr:to>
      <xdr:col>21</xdr:col>
      <xdr:colOff>187740</xdr:colOff>
      <xdr:row>9</xdr:row>
      <xdr:rowOff>11641</xdr:rowOff>
    </xdr:to>
    <xdr:sp macro="" textlink="">
      <xdr:nvSpPr>
        <xdr:cNvPr id="106" name="Ovaal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 bwMode="auto">
        <a:xfrm>
          <a:off x="7272131" y="1501913"/>
          <a:ext cx="386522" cy="376076"/>
        </a:xfrm>
        <a:prstGeom prst="ellipse">
          <a:avLst/>
        </a:prstGeom>
        <a:solidFill>
          <a:srgbClr val="FFC0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18288" tIns="0" rIns="0" bIns="0" rtlCol="0" anchor="ctr" upright="1"/>
        <a:lstStyle/>
        <a:p>
          <a:pPr algn="l"/>
          <a:endParaRPr lang="nl-NL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641350</xdr:colOff>
          <xdr:row>8</xdr:row>
          <xdr:rowOff>88900</xdr:rowOff>
        </xdr:from>
        <xdr:to>
          <xdr:col>21</xdr:col>
          <xdr:colOff>146050</xdr:colOff>
          <xdr:row>8</xdr:row>
          <xdr:rowOff>298450</xdr:rowOff>
        </xdr:to>
        <xdr:sp macro="" textlink="">
          <xdr:nvSpPr>
            <xdr:cNvPr id="13360" name="Check Box 48" hidden="1">
              <a:extLst>
                <a:ext uri="{63B3BB69-23CF-44E3-9099-C40C66FF867C}">
                  <a14:compatExt spid="_x0000_s13360"/>
                </a:ext>
                <a:ext uri="{FF2B5EF4-FFF2-40B4-BE49-F238E27FC236}">
                  <a16:creationId xmlns:a16="http://schemas.microsoft.com/office/drawing/2014/main" id="{00000000-0008-0000-0000-00003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641350</xdr:colOff>
          <xdr:row>8</xdr:row>
          <xdr:rowOff>88900</xdr:rowOff>
        </xdr:from>
        <xdr:to>
          <xdr:col>24</xdr:col>
          <xdr:colOff>146050</xdr:colOff>
          <xdr:row>8</xdr:row>
          <xdr:rowOff>298450</xdr:rowOff>
        </xdr:to>
        <xdr:sp macro="" textlink="">
          <xdr:nvSpPr>
            <xdr:cNvPr id="13361" name="Check Box 49" hidden="1">
              <a:extLst>
                <a:ext uri="{63B3BB69-23CF-44E3-9099-C40C66FF867C}">
                  <a14:compatExt spid="_x0000_s13361"/>
                </a:ext>
                <a:ext uri="{FF2B5EF4-FFF2-40B4-BE49-F238E27FC236}">
                  <a16:creationId xmlns:a16="http://schemas.microsoft.com/office/drawing/2014/main" id="{00000000-0008-0000-0000-00003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546653</xdr:colOff>
      <xdr:row>8</xdr:row>
      <xdr:rowOff>16565</xdr:rowOff>
    </xdr:from>
    <xdr:to>
      <xdr:col>24</xdr:col>
      <xdr:colOff>187740</xdr:colOff>
      <xdr:row>9</xdr:row>
      <xdr:rowOff>11641</xdr:rowOff>
    </xdr:to>
    <xdr:sp macro="" textlink="">
      <xdr:nvSpPr>
        <xdr:cNvPr id="107" name="Ovaal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 bwMode="auto">
        <a:xfrm>
          <a:off x="12324523" y="1501913"/>
          <a:ext cx="386521" cy="376076"/>
        </a:xfrm>
        <a:prstGeom prst="ellipse">
          <a:avLst/>
        </a:prstGeom>
        <a:solidFill>
          <a:srgbClr val="FFC0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18288" tIns="0" rIns="0" bIns="0" rtlCol="0" anchor="ctr" upright="1"/>
        <a:lstStyle/>
        <a:p>
          <a:pPr algn="l"/>
          <a:endParaRPr lang="nl-NL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641350</xdr:colOff>
          <xdr:row>8</xdr:row>
          <xdr:rowOff>88900</xdr:rowOff>
        </xdr:from>
        <xdr:to>
          <xdr:col>24</xdr:col>
          <xdr:colOff>146050</xdr:colOff>
          <xdr:row>8</xdr:row>
          <xdr:rowOff>298450</xdr:rowOff>
        </xdr:to>
        <xdr:sp macro="" textlink="">
          <xdr:nvSpPr>
            <xdr:cNvPr id="13362" name="Check Box 50" hidden="1">
              <a:extLst>
                <a:ext uri="{63B3BB69-23CF-44E3-9099-C40C66FF867C}">
                  <a14:compatExt spid="_x0000_s13362"/>
                </a:ext>
                <a:ext uri="{FF2B5EF4-FFF2-40B4-BE49-F238E27FC236}">
                  <a16:creationId xmlns:a16="http://schemas.microsoft.com/office/drawing/2014/main" id="{00000000-0008-0000-0000-00003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641350</xdr:colOff>
          <xdr:row>8</xdr:row>
          <xdr:rowOff>88900</xdr:rowOff>
        </xdr:from>
        <xdr:to>
          <xdr:col>27</xdr:col>
          <xdr:colOff>146050</xdr:colOff>
          <xdr:row>8</xdr:row>
          <xdr:rowOff>298450</xdr:rowOff>
        </xdr:to>
        <xdr:sp macro="" textlink="">
          <xdr:nvSpPr>
            <xdr:cNvPr id="13363" name="Check Box 51" hidden="1">
              <a:extLst>
                <a:ext uri="{63B3BB69-23CF-44E3-9099-C40C66FF867C}">
                  <a14:compatExt spid="_x0000_s13363"/>
                </a:ext>
                <a:ext uri="{FF2B5EF4-FFF2-40B4-BE49-F238E27FC236}">
                  <a16:creationId xmlns:a16="http://schemas.microsoft.com/office/drawing/2014/main" id="{00000000-0008-0000-0000-00003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26</xdr:col>
      <xdr:colOff>546653</xdr:colOff>
      <xdr:row>8</xdr:row>
      <xdr:rowOff>16565</xdr:rowOff>
    </xdr:from>
    <xdr:to>
      <xdr:col>27</xdr:col>
      <xdr:colOff>187740</xdr:colOff>
      <xdr:row>9</xdr:row>
      <xdr:rowOff>11641</xdr:rowOff>
    </xdr:to>
    <xdr:sp macro="" textlink="">
      <xdr:nvSpPr>
        <xdr:cNvPr id="108" name="Ovaal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 bwMode="auto">
        <a:xfrm>
          <a:off x="12324523" y="1501913"/>
          <a:ext cx="386521" cy="376076"/>
        </a:xfrm>
        <a:prstGeom prst="ellipse">
          <a:avLst/>
        </a:prstGeom>
        <a:solidFill>
          <a:srgbClr val="FFC0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18288" tIns="0" rIns="0" bIns="0" rtlCol="0" anchor="ctr" upright="1"/>
        <a:lstStyle/>
        <a:p>
          <a:pPr algn="l"/>
          <a:endParaRPr lang="nl-NL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641350</xdr:colOff>
          <xdr:row>8</xdr:row>
          <xdr:rowOff>88900</xdr:rowOff>
        </xdr:from>
        <xdr:to>
          <xdr:col>27</xdr:col>
          <xdr:colOff>146050</xdr:colOff>
          <xdr:row>8</xdr:row>
          <xdr:rowOff>298450</xdr:rowOff>
        </xdr:to>
        <xdr:sp macro="" textlink="">
          <xdr:nvSpPr>
            <xdr:cNvPr id="13364" name="Check Box 52" hidden="1">
              <a:extLst>
                <a:ext uri="{63B3BB69-23CF-44E3-9099-C40C66FF867C}">
                  <a14:compatExt spid="_x0000_s13364"/>
                </a:ext>
                <a:ext uri="{FF2B5EF4-FFF2-40B4-BE49-F238E27FC236}">
                  <a16:creationId xmlns:a16="http://schemas.microsoft.com/office/drawing/2014/main" id="{00000000-0008-0000-0000-00003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641350</xdr:colOff>
          <xdr:row>8</xdr:row>
          <xdr:rowOff>88900</xdr:rowOff>
        </xdr:from>
        <xdr:to>
          <xdr:col>30</xdr:col>
          <xdr:colOff>146050</xdr:colOff>
          <xdr:row>8</xdr:row>
          <xdr:rowOff>298450</xdr:rowOff>
        </xdr:to>
        <xdr:sp macro="" textlink="">
          <xdr:nvSpPr>
            <xdr:cNvPr id="13365" name="Check Box 53" hidden="1">
              <a:extLst>
                <a:ext uri="{63B3BB69-23CF-44E3-9099-C40C66FF867C}">
                  <a14:compatExt spid="_x0000_s13365"/>
                </a:ext>
                <a:ext uri="{FF2B5EF4-FFF2-40B4-BE49-F238E27FC236}">
                  <a16:creationId xmlns:a16="http://schemas.microsoft.com/office/drawing/2014/main" id="{00000000-0008-0000-0000-00003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29</xdr:col>
      <xdr:colOff>546653</xdr:colOff>
      <xdr:row>8</xdr:row>
      <xdr:rowOff>16565</xdr:rowOff>
    </xdr:from>
    <xdr:to>
      <xdr:col>30</xdr:col>
      <xdr:colOff>187740</xdr:colOff>
      <xdr:row>9</xdr:row>
      <xdr:rowOff>11641</xdr:rowOff>
    </xdr:to>
    <xdr:sp macro="" textlink="">
      <xdr:nvSpPr>
        <xdr:cNvPr id="109" name="Ovaal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 bwMode="auto">
        <a:xfrm>
          <a:off x="12324523" y="1501913"/>
          <a:ext cx="386521" cy="376076"/>
        </a:xfrm>
        <a:prstGeom prst="ellipse">
          <a:avLst/>
        </a:prstGeom>
        <a:solidFill>
          <a:srgbClr val="FFC0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18288" tIns="0" rIns="0" bIns="0" rtlCol="0" anchor="ctr" upright="1"/>
        <a:lstStyle/>
        <a:p>
          <a:pPr algn="l"/>
          <a:endParaRPr lang="nl-NL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641350</xdr:colOff>
          <xdr:row>8</xdr:row>
          <xdr:rowOff>88900</xdr:rowOff>
        </xdr:from>
        <xdr:to>
          <xdr:col>30</xdr:col>
          <xdr:colOff>146050</xdr:colOff>
          <xdr:row>8</xdr:row>
          <xdr:rowOff>298450</xdr:rowOff>
        </xdr:to>
        <xdr:sp macro="" textlink="">
          <xdr:nvSpPr>
            <xdr:cNvPr id="13366" name="Check Box 54" hidden="1">
              <a:extLst>
                <a:ext uri="{63B3BB69-23CF-44E3-9099-C40C66FF867C}">
                  <a14:compatExt spid="_x0000_s13366"/>
                </a:ext>
                <a:ext uri="{FF2B5EF4-FFF2-40B4-BE49-F238E27FC236}">
                  <a16:creationId xmlns:a16="http://schemas.microsoft.com/office/drawing/2014/main" id="{00000000-0008-0000-0000-00003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641350</xdr:colOff>
          <xdr:row>8</xdr:row>
          <xdr:rowOff>88900</xdr:rowOff>
        </xdr:from>
        <xdr:to>
          <xdr:col>33</xdr:col>
          <xdr:colOff>146050</xdr:colOff>
          <xdr:row>8</xdr:row>
          <xdr:rowOff>298450</xdr:rowOff>
        </xdr:to>
        <xdr:sp macro="" textlink="">
          <xdr:nvSpPr>
            <xdr:cNvPr id="13367" name="Check Box 55" hidden="1">
              <a:extLst>
                <a:ext uri="{63B3BB69-23CF-44E3-9099-C40C66FF867C}">
                  <a14:compatExt spid="_x0000_s13367"/>
                </a:ext>
                <a:ext uri="{FF2B5EF4-FFF2-40B4-BE49-F238E27FC236}">
                  <a16:creationId xmlns:a16="http://schemas.microsoft.com/office/drawing/2014/main" id="{00000000-0008-0000-0000-00003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32</xdr:col>
      <xdr:colOff>546653</xdr:colOff>
      <xdr:row>8</xdr:row>
      <xdr:rowOff>16565</xdr:rowOff>
    </xdr:from>
    <xdr:to>
      <xdr:col>33</xdr:col>
      <xdr:colOff>187740</xdr:colOff>
      <xdr:row>9</xdr:row>
      <xdr:rowOff>11641</xdr:rowOff>
    </xdr:to>
    <xdr:sp macro="" textlink="">
      <xdr:nvSpPr>
        <xdr:cNvPr id="110" name="Ovaal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 bwMode="auto">
        <a:xfrm>
          <a:off x="12324523" y="1501913"/>
          <a:ext cx="386521" cy="376076"/>
        </a:xfrm>
        <a:prstGeom prst="ellipse">
          <a:avLst/>
        </a:prstGeom>
        <a:solidFill>
          <a:srgbClr val="FFC0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18288" tIns="0" rIns="0" bIns="0" rtlCol="0" anchor="ctr" upright="1"/>
        <a:lstStyle/>
        <a:p>
          <a:pPr algn="l"/>
          <a:endParaRPr lang="nl-NL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641350</xdr:colOff>
          <xdr:row>8</xdr:row>
          <xdr:rowOff>88900</xdr:rowOff>
        </xdr:from>
        <xdr:to>
          <xdr:col>33</xdr:col>
          <xdr:colOff>146050</xdr:colOff>
          <xdr:row>8</xdr:row>
          <xdr:rowOff>298450</xdr:rowOff>
        </xdr:to>
        <xdr:sp macro="" textlink="">
          <xdr:nvSpPr>
            <xdr:cNvPr id="13368" name="Check Box 56" hidden="1">
              <a:extLst>
                <a:ext uri="{63B3BB69-23CF-44E3-9099-C40C66FF867C}">
                  <a14:compatExt spid="_x0000_s13368"/>
                </a:ext>
                <a:ext uri="{FF2B5EF4-FFF2-40B4-BE49-F238E27FC236}">
                  <a16:creationId xmlns:a16="http://schemas.microsoft.com/office/drawing/2014/main" id="{00000000-0008-0000-0000-00003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48</xdr:row>
      <xdr:rowOff>0</xdr:rowOff>
    </xdr:from>
    <xdr:to>
      <xdr:col>18</xdr:col>
      <xdr:colOff>0</xdr:colOff>
      <xdr:row>48</xdr:row>
      <xdr:rowOff>0</xdr:rowOff>
    </xdr:to>
    <xdr:sp macro="" textlink="">
      <xdr:nvSpPr>
        <xdr:cNvPr id="2" name="Line 4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ShapeType="1"/>
        </xdr:cNvSpPr>
      </xdr:nvSpPr>
      <xdr:spPr bwMode="auto">
        <a:xfrm>
          <a:off x="16065500" y="116903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49</xdr:row>
          <xdr:rowOff>19050</xdr:rowOff>
        </xdr:from>
        <xdr:to>
          <xdr:col>1</xdr:col>
          <xdr:colOff>279400</xdr:colOff>
          <xdr:row>49</xdr:row>
          <xdr:rowOff>228600</xdr:rowOff>
        </xdr:to>
        <xdr:sp macro="" textlink="">
          <xdr:nvSpPr>
            <xdr:cNvPr id="66561" name="Check Box 1" hidden="1">
              <a:extLst>
                <a:ext uri="{63B3BB69-23CF-44E3-9099-C40C66FF867C}">
                  <a14:compatExt spid="_x0000_s66561"/>
                </a:ext>
                <a:ext uri="{FF2B5EF4-FFF2-40B4-BE49-F238E27FC236}">
                  <a16:creationId xmlns:a16="http://schemas.microsoft.com/office/drawing/2014/main" id="{00000000-0008-0000-0900-000001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50</xdr:row>
          <xdr:rowOff>19050</xdr:rowOff>
        </xdr:from>
        <xdr:to>
          <xdr:col>1</xdr:col>
          <xdr:colOff>279400</xdr:colOff>
          <xdr:row>50</xdr:row>
          <xdr:rowOff>228600</xdr:rowOff>
        </xdr:to>
        <xdr:sp macro="" textlink="">
          <xdr:nvSpPr>
            <xdr:cNvPr id="66562" name="Check Box 2" hidden="1">
              <a:extLst>
                <a:ext uri="{63B3BB69-23CF-44E3-9099-C40C66FF867C}">
                  <a14:compatExt spid="_x0000_s66562"/>
                </a:ext>
                <a:ext uri="{FF2B5EF4-FFF2-40B4-BE49-F238E27FC236}">
                  <a16:creationId xmlns:a16="http://schemas.microsoft.com/office/drawing/2014/main" id="{00000000-0008-0000-0900-000002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51</xdr:row>
          <xdr:rowOff>19050</xdr:rowOff>
        </xdr:from>
        <xdr:to>
          <xdr:col>1</xdr:col>
          <xdr:colOff>279400</xdr:colOff>
          <xdr:row>51</xdr:row>
          <xdr:rowOff>228600</xdr:rowOff>
        </xdr:to>
        <xdr:sp macro="" textlink="">
          <xdr:nvSpPr>
            <xdr:cNvPr id="66563" name="Check Box 3" hidden="1">
              <a:extLst>
                <a:ext uri="{63B3BB69-23CF-44E3-9099-C40C66FF867C}">
                  <a14:compatExt spid="_x0000_s66563"/>
                </a:ext>
                <a:ext uri="{FF2B5EF4-FFF2-40B4-BE49-F238E27FC236}">
                  <a16:creationId xmlns:a16="http://schemas.microsoft.com/office/drawing/2014/main" id="{00000000-0008-0000-0900-000003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52</xdr:row>
          <xdr:rowOff>19050</xdr:rowOff>
        </xdr:from>
        <xdr:to>
          <xdr:col>1</xdr:col>
          <xdr:colOff>279400</xdr:colOff>
          <xdr:row>52</xdr:row>
          <xdr:rowOff>228600</xdr:rowOff>
        </xdr:to>
        <xdr:sp macro="" textlink="">
          <xdr:nvSpPr>
            <xdr:cNvPr id="66564" name="Check Box 4" hidden="1">
              <a:extLst>
                <a:ext uri="{63B3BB69-23CF-44E3-9099-C40C66FF867C}">
                  <a14:compatExt spid="_x0000_s66564"/>
                </a:ext>
                <a:ext uri="{FF2B5EF4-FFF2-40B4-BE49-F238E27FC236}">
                  <a16:creationId xmlns:a16="http://schemas.microsoft.com/office/drawing/2014/main" id="{00000000-0008-0000-0900-000004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53</xdr:row>
          <xdr:rowOff>19050</xdr:rowOff>
        </xdr:from>
        <xdr:to>
          <xdr:col>1</xdr:col>
          <xdr:colOff>279400</xdr:colOff>
          <xdr:row>53</xdr:row>
          <xdr:rowOff>228600</xdr:rowOff>
        </xdr:to>
        <xdr:sp macro="" textlink="">
          <xdr:nvSpPr>
            <xdr:cNvPr id="66565" name="Check Box 5" hidden="1">
              <a:extLst>
                <a:ext uri="{63B3BB69-23CF-44E3-9099-C40C66FF867C}">
                  <a14:compatExt spid="_x0000_s66565"/>
                </a:ext>
                <a:ext uri="{FF2B5EF4-FFF2-40B4-BE49-F238E27FC236}">
                  <a16:creationId xmlns:a16="http://schemas.microsoft.com/office/drawing/2014/main" id="{00000000-0008-0000-0900-000005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54</xdr:row>
          <xdr:rowOff>19050</xdr:rowOff>
        </xdr:from>
        <xdr:to>
          <xdr:col>1</xdr:col>
          <xdr:colOff>279400</xdr:colOff>
          <xdr:row>54</xdr:row>
          <xdr:rowOff>228600</xdr:rowOff>
        </xdr:to>
        <xdr:sp macro="" textlink="">
          <xdr:nvSpPr>
            <xdr:cNvPr id="66566" name="Check Box 6" hidden="1">
              <a:extLst>
                <a:ext uri="{63B3BB69-23CF-44E3-9099-C40C66FF867C}">
                  <a14:compatExt spid="_x0000_s66566"/>
                </a:ext>
                <a:ext uri="{FF2B5EF4-FFF2-40B4-BE49-F238E27FC236}">
                  <a16:creationId xmlns:a16="http://schemas.microsoft.com/office/drawing/2014/main" id="{00000000-0008-0000-0900-000006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55</xdr:row>
          <xdr:rowOff>19050</xdr:rowOff>
        </xdr:from>
        <xdr:to>
          <xdr:col>1</xdr:col>
          <xdr:colOff>279400</xdr:colOff>
          <xdr:row>55</xdr:row>
          <xdr:rowOff>228600</xdr:rowOff>
        </xdr:to>
        <xdr:sp macro="" textlink="">
          <xdr:nvSpPr>
            <xdr:cNvPr id="66567" name="Check Box 7" hidden="1">
              <a:extLst>
                <a:ext uri="{63B3BB69-23CF-44E3-9099-C40C66FF867C}">
                  <a14:compatExt spid="_x0000_s66567"/>
                </a:ext>
                <a:ext uri="{FF2B5EF4-FFF2-40B4-BE49-F238E27FC236}">
                  <a16:creationId xmlns:a16="http://schemas.microsoft.com/office/drawing/2014/main" id="{00000000-0008-0000-0900-000007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56</xdr:row>
          <xdr:rowOff>19050</xdr:rowOff>
        </xdr:from>
        <xdr:to>
          <xdr:col>1</xdr:col>
          <xdr:colOff>279400</xdr:colOff>
          <xdr:row>56</xdr:row>
          <xdr:rowOff>228600</xdr:rowOff>
        </xdr:to>
        <xdr:sp macro="" textlink="">
          <xdr:nvSpPr>
            <xdr:cNvPr id="66568" name="Check Box 8" hidden="1">
              <a:extLst>
                <a:ext uri="{63B3BB69-23CF-44E3-9099-C40C66FF867C}">
                  <a14:compatExt spid="_x0000_s66568"/>
                </a:ext>
                <a:ext uri="{FF2B5EF4-FFF2-40B4-BE49-F238E27FC236}">
                  <a16:creationId xmlns:a16="http://schemas.microsoft.com/office/drawing/2014/main" id="{00000000-0008-0000-0900-000008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58</xdr:row>
          <xdr:rowOff>19050</xdr:rowOff>
        </xdr:from>
        <xdr:to>
          <xdr:col>1</xdr:col>
          <xdr:colOff>279400</xdr:colOff>
          <xdr:row>58</xdr:row>
          <xdr:rowOff>228600</xdr:rowOff>
        </xdr:to>
        <xdr:sp macro="" textlink="">
          <xdr:nvSpPr>
            <xdr:cNvPr id="66569" name="Check Box 9" hidden="1">
              <a:extLst>
                <a:ext uri="{63B3BB69-23CF-44E3-9099-C40C66FF867C}">
                  <a14:compatExt spid="_x0000_s66569"/>
                </a:ext>
                <a:ext uri="{FF2B5EF4-FFF2-40B4-BE49-F238E27FC236}">
                  <a16:creationId xmlns:a16="http://schemas.microsoft.com/office/drawing/2014/main" id="{00000000-0008-0000-0900-000009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59</xdr:row>
          <xdr:rowOff>19050</xdr:rowOff>
        </xdr:from>
        <xdr:to>
          <xdr:col>1</xdr:col>
          <xdr:colOff>279400</xdr:colOff>
          <xdr:row>59</xdr:row>
          <xdr:rowOff>228600</xdr:rowOff>
        </xdr:to>
        <xdr:sp macro="" textlink="">
          <xdr:nvSpPr>
            <xdr:cNvPr id="66570" name="Check Box 10" hidden="1">
              <a:extLst>
                <a:ext uri="{63B3BB69-23CF-44E3-9099-C40C66FF867C}">
                  <a14:compatExt spid="_x0000_s66570"/>
                </a:ext>
                <a:ext uri="{FF2B5EF4-FFF2-40B4-BE49-F238E27FC236}">
                  <a16:creationId xmlns:a16="http://schemas.microsoft.com/office/drawing/2014/main" id="{00000000-0008-0000-0900-00000A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60</xdr:row>
          <xdr:rowOff>19050</xdr:rowOff>
        </xdr:from>
        <xdr:to>
          <xdr:col>1</xdr:col>
          <xdr:colOff>279400</xdr:colOff>
          <xdr:row>60</xdr:row>
          <xdr:rowOff>228600</xdr:rowOff>
        </xdr:to>
        <xdr:sp macro="" textlink="">
          <xdr:nvSpPr>
            <xdr:cNvPr id="66571" name="Check Box 11" hidden="1">
              <a:extLst>
                <a:ext uri="{63B3BB69-23CF-44E3-9099-C40C66FF867C}">
                  <a14:compatExt spid="_x0000_s66571"/>
                </a:ext>
                <a:ext uri="{FF2B5EF4-FFF2-40B4-BE49-F238E27FC236}">
                  <a16:creationId xmlns:a16="http://schemas.microsoft.com/office/drawing/2014/main" id="{00000000-0008-0000-0900-00000B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61</xdr:row>
          <xdr:rowOff>19050</xdr:rowOff>
        </xdr:from>
        <xdr:to>
          <xdr:col>1</xdr:col>
          <xdr:colOff>279400</xdr:colOff>
          <xdr:row>61</xdr:row>
          <xdr:rowOff>228600</xdr:rowOff>
        </xdr:to>
        <xdr:sp macro="" textlink="">
          <xdr:nvSpPr>
            <xdr:cNvPr id="66572" name="Check Box 12" hidden="1">
              <a:extLst>
                <a:ext uri="{63B3BB69-23CF-44E3-9099-C40C66FF867C}">
                  <a14:compatExt spid="_x0000_s66572"/>
                </a:ext>
                <a:ext uri="{FF2B5EF4-FFF2-40B4-BE49-F238E27FC236}">
                  <a16:creationId xmlns:a16="http://schemas.microsoft.com/office/drawing/2014/main" id="{00000000-0008-0000-0900-00000C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62</xdr:row>
          <xdr:rowOff>19050</xdr:rowOff>
        </xdr:from>
        <xdr:to>
          <xdr:col>1</xdr:col>
          <xdr:colOff>279400</xdr:colOff>
          <xdr:row>62</xdr:row>
          <xdr:rowOff>228600</xdr:rowOff>
        </xdr:to>
        <xdr:sp macro="" textlink="">
          <xdr:nvSpPr>
            <xdr:cNvPr id="66573" name="Check Box 13" hidden="1">
              <a:extLst>
                <a:ext uri="{63B3BB69-23CF-44E3-9099-C40C66FF867C}">
                  <a14:compatExt spid="_x0000_s66573"/>
                </a:ext>
                <a:ext uri="{FF2B5EF4-FFF2-40B4-BE49-F238E27FC236}">
                  <a16:creationId xmlns:a16="http://schemas.microsoft.com/office/drawing/2014/main" id="{00000000-0008-0000-0900-00000D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63</xdr:row>
          <xdr:rowOff>19050</xdr:rowOff>
        </xdr:from>
        <xdr:to>
          <xdr:col>1</xdr:col>
          <xdr:colOff>279400</xdr:colOff>
          <xdr:row>63</xdr:row>
          <xdr:rowOff>228600</xdr:rowOff>
        </xdr:to>
        <xdr:sp macro="" textlink="">
          <xdr:nvSpPr>
            <xdr:cNvPr id="66574" name="Check Box 14" hidden="1">
              <a:extLst>
                <a:ext uri="{63B3BB69-23CF-44E3-9099-C40C66FF867C}">
                  <a14:compatExt spid="_x0000_s66574"/>
                </a:ext>
                <a:ext uri="{FF2B5EF4-FFF2-40B4-BE49-F238E27FC236}">
                  <a16:creationId xmlns:a16="http://schemas.microsoft.com/office/drawing/2014/main" id="{00000000-0008-0000-0900-00000E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64</xdr:row>
          <xdr:rowOff>19050</xdr:rowOff>
        </xdr:from>
        <xdr:to>
          <xdr:col>1</xdr:col>
          <xdr:colOff>279400</xdr:colOff>
          <xdr:row>64</xdr:row>
          <xdr:rowOff>228600</xdr:rowOff>
        </xdr:to>
        <xdr:sp macro="" textlink="">
          <xdr:nvSpPr>
            <xdr:cNvPr id="66575" name="Check Box 15" hidden="1">
              <a:extLst>
                <a:ext uri="{63B3BB69-23CF-44E3-9099-C40C66FF867C}">
                  <a14:compatExt spid="_x0000_s66575"/>
                </a:ext>
                <a:ext uri="{FF2B5EF4-FFF2-40B4-BE49-F238E27FC236}">
                  <a16:creationId xmlns:a16="http://schemas.microsoft.com/office/drawing/2014/main" id="{00000000-0008-0000-0900-00000F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65</xdr:row>
          <xdr:rowOff>19050</xdr:rowOff>
        </xdr:from>
        <xdr:to>
          <xdr:col>1</xdr:col>
          <xdr:colOff>279400</xdr:colOff>
          <xdr:row>65</xdr:row>
          <xdr:rowOff>228600</xdr:rowOff>
        </xdr:to>
        <xdr:sp macro="" textlink="">
          <xdr:nvSpPr>
            <xdr:cNvPr id="66576" name="Check Box 16" hidden="1">
              <a:extLst>
                <a:ext uri="{63B3BB69-23CF-44E3-9099-C40C66FF867C}">
                  <a14:compatExt spid="_x0000_s66576"/>
                </a:ext>
                <a:ext uri="{FF2B5EF4-FFF2-40B4-BE49-F238E27FC236}">
                  <a16:creationId xmlns:a16="http://schemas.microsoft.com/office/drawing/2014/main" id="{00000000-0008-0000-0900-000010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49</xdr:row>
          <xdr:rowOff>19050</xdr:rowOff>
        </xdr:from>
        <xdr:to>
          <xdr:col>15</xdr:col>
          <xdr:colOff>279400</xdr:colOff>
          <xdr:row>49</xdr:row>
          <xdr:rowOff>228600</xdr:rowOff>
        </xdr:to>
        <xdr:sp macro="" textlink="">
          <xdr:nvSpPr>
            <xdr:cNvPr id="66577" name="Check Box 17" hidden="1">
              <a:extLst>
                <a:ext uri="{63B3BB69-23CF-44E3-9099-C40C66FF867C}">
                  <a14:compatExt spid="_x0000_s66577"/>
                </a:ext>
                <a:ext uri="{FF2B5EF4-FFF2-40B4-BE49-F238E27FC236}">
                  <a16:creationId xmlns:a16="http://schemas.microsoft.com/office/drawing/2014/main" id="{00000000-0008-0000-0900-000011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50</xdr:row>
          <xdr:rowOff>19050</xdr:rowOff>
        </xdr:from>
        <xdr:to>
          <xdr:col>15</xdr:col>
          <xdr:colOff>279400</xdr:colOff>
          <xdr:row>50</xdr:row>
          <xdr:rowOff>228600</xdr:rowOff>
        </xdr:to>
        <xdr:sp macro="" textlink="">
          <xdr:nvSpPr>
            <xdr:cNvPr id="66578" name="Check Box 18" hidden="1">
              <a:extLst>
                <a:ext uri="{63B3BB69-23CF-44E3-9099-C40C66FF867C}">
                  <a14:compatExt spid="_x0000_s66578"/>
                </a:ext>
                <a:ext uri="{FF2B5EF4-FFF2-40B4-BE49-F238E27FC236}">
                  <a16:creationId xmlns:a16="http://schemas.microsoft.com/office/drawing/2014/main" id="{00000000-0008-0000-0900-000012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51</xdr:row>
          <xdr:rowOff>19050</xdr:rowOff>
        </xdr:from>
        <xdr:to>
          <xdr:col>15</xdr:col>
          <xdr:colOff>279400</xdr:colOff>
          <xdr:row>51</xdr:row>
          <xdr:rowOff>228600</xdr:rowOff>
        </xdr:to>
        <xdr:sp macro="" textlink="">
          <xdr:nvSpPr>
            <xdr:cNvPr id="66579" name="Check Box 19" hidden="1">
              <a:extLst>
                <a:ext uri="{63B3BB69-23CF-44E3-9099-C40C66FF867C}">
                  <a14:compatExt spid="_x0000_s66579"/>
                </a:ext>
                <a:ext uri="{FF2B5EF4-FFF2-40B4-BE49-F238E27FC236}">
                  <a16:creationId xmlns:a16="http://schemas.microsoft.com/office/drawing/2014/main" id="{00000000-0008-0000-0900-000013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52</xdr:row>
          <xdr:rowOff>19050</xdr:rowOff>
        </xdr:from>
        <xdr:to>
          <xdr:col>15</xdr:col>
          <xdr:colOff>279400</xdr:colOff>
          <xdr:row>52</xdr:row>
          <xdr:rowOff>228600</xdr:rowOff>
        </xdr:to>
        <xdr:sp macro="" textlink="">
          <xdr:nvSpPr>
            <xdr:cNvPr id="66580" name="Check Box 20" hidden="1">
              <a:extLst>
                <a:ext uri="{63B3BB69-23CF-44E3-9099-C40C66FF867C}">
                  <a14:compatExt spid="_x0000_s66580"/>
                </a:ext>
                <a:ext uri="{FF2B5EF4-FFF2-40B4-BE49-F238E27FC236}">
                  <a16:creationId xmlns:a16="http://schemas.microsoft.com/office/drawing/2014/main" id="{00000000-0008-0000-0900-000014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53</xdr:row>
          <xdr:rowOff>19050</xdr:rowOff>
        </xdr:from>
        <xdr:to>
          <xdr:col>15</xdr:col>
          <xdr:colOff>279400</xdr:colOff>
          <xdr:row>53</xdr:row>
          <xdr:rowOff>228600</xdr:rowOff>
        </xdr:to>
        <xdr:sp macro="" textlink="">
          <xdr:nvSpPr>
            <xdr:cNvPr id="66581" name="Check Box 21" hidden="1">
              <a:extLst>
                <a:ext uri="{63B3BB69-23CF-44E3-9099-C40C66FF867C}">
                  <a14:compatExt spid="_x0000_s66581"/>
                </a:ext>
                <a:ext uri="{FF2B5EF4-FFF2-40B4-BE49-F238E27FC236}">
                  <a16:creationId xmlns:a16="http://schemas.microsoft.com/office/drawing/2014/main" id="{00000000-0008-0000-0900-000015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54</xdr:row>
          <xdr:rowOff>19050</xdr:rowOff>
        </xdr:from>
        <xdr:to>
          <xdr:col>15</xdr:col>
          <xdr:colOff>279400</xdr:colOff>
          <xdr:row>54</xdr:row>
          <xdr:rowOff>228600</xdr:rowOff>
        </xdr:to>
        <xdr:sp macro="" textlink="">
          <xdr:nvSpPr>
            <xdr:cNvPr id="66582" name="Check Box 22" hidden="1">
              <a:extLst>
                <a:ext uri="{63B3BB69-23CF-44E3-9099-C40C66FF867C}">
                  <a14:compatExt spid="_x0000_s66582"/>
                </a:ext>
                <a:ext uri="{FF2B5EF4-FFF2-40B4-BE49-F238E27FC236}">
                  <a16:creationId xmlns:a16="http://schemas.microsoft.com/office/drawing/2014/main" id="{00000000-0008-0000-0900-000016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56</xdr:row>
          <xdr:rowOff>19050</xdr:rowOff>
        </xdr:from>
        <xdr:to>
          <xdr:col>15</xdr:col>
          <xdr:colOff>279400</xdr:colOff>
          <xdr:row>56</xdr:row>
          <xdr:rowOff>228600</xdr:rowOff>
        </xdr:to>
        <xdr:sp macro="" textlink="">
          <xdr:nvSpPr>
            <xdr:cNvPr id="66583" name="Check Box 23" hidden="1">
              <a:extLst>
                <a:ext uri="{63B3BB69-23CF-44E3-9099-C40C66FF867C}">
                  <a14:compatExt spid="_x0000_s66583"/>
                </a:ext>
                <a:ext uri="{FF2B5EF4-FFF2-40B4-BE49-F238E27FC236}">
                  <a16:creationId xmlns:a16="http://schemas.microsoft.com/office/drawing/2014/main" id="{00000000-0008-0000-0900-000017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57</xdr:row>
          <xdr:rowOff>19050</xdr:rowOff>
        </xdr:from>
        <xdr:to>
          <xdr:col>15</xdr:col>
          <xdr:colOff>279400</xdr:colOff>
          <xdr:row>57</xdr:row>
          <xdr:rowOff>228600</xdr:rowOff>
        </xdr:to>
        <xdr:sp macro="" textlink="">
          <xdr:nvSpPr>
            <xdr:cNvPr id="66584" name="Check Box 24" hidden="1">
              <a:extLst>
                <a:ext uri="{63B3BB69-23CF-44E3-9099-C40C66FF867C}">
                  <a14:compatExt spid="_x0000_s66584"/>
                </a:ext>
                <a:ext uri="{FF2B5EF4-FFF2-40B4-BE49-F238E27FC236}">
                  <a16:creationId xmlns:a16="http://schemas.microsoft.com/office/drawing/2014/main" id="{00000000-0008-0000-0900-000018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58</xdr:row>
          <xdr:rowOff>19050</xdr:rowOff>
        </xdr:from>
        <xdr:to>
          <xdr:col>15</xdr:col>
          <xdr:colOff>279400</xdr:colOff>
          <xdr:row>58</xdr:row>
          <xdr:rowOff>228600</xdr:rowOff>
        </xdr:to>
        <xdr:sp macro="" textlink="">
          <xdr:nvSpPr>
            <xdr:cNvPr id="66585" name="Check Box 25" hidden="1">
              <a:extLst>
                <a:ext uri="{63B3BB69-23CF-44E3-9099-C40C66FF867C}">
                  <a14:compatExt spid="_x0000_s66585"/>
                </a:ext>
                <a:ext uri="{FF2B5EF4-FFF2-40B4-BE49-F238E27FC236}">
                  <a16:creationId xmlns:a16="http://schemas.microsoft.com/office/drawing/2014/main" id="{00000000-0008-0000-0900-000019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59</xdr:row>
          <xdr:rowOff>19050</xdr:rowOff>
        </xdr:from>
        <xdr:to>
          <xdr:col>15</xdr:col>
          <xdr:colOff>279400</xdr:colOff>
          <xdr:row>59</xdr:row>
          <xdr:rowOff>228600</xdr:rowOff>
        </xdr:to>
        <xdr:sp macro="" textlink="">
          <xdr:nvSpPr>
            <xdr:cNvPr id="66586" name="Check Box 26" hidden="1">
              <a:extLst>
                <a:ext uri="{63B3BB69-23CF-44E3-9099-C40C66FF867C}">
                  <a14:compatExt spid="_x0000_s66586"/>
                </a:ext>
                <a:ext uri="{FF2B5EF4-FFF2-40B4-BE49-F238E27FC236}">
                  <a16:creationId xmlns:a16="http://schemas.microsoft.com/office/drawing/2014/main" id="{00000000-0008-0000-0900-00001A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0</xdr:colOff>
      <xdr:row>5</xdr:row>
      <xdr:rowOff>0</xdr:rowOff>
    </xdr:from>
    <xdr:to>
      <xdr:col>10</xdr:col>
      <xdr:colOff>304800</xdr:colOff>
      <xdr:row>6</xdr:row>
      <xdr:rowOff>38100</xdr:rowOff>
    </xdr:to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8013700" y="1041400"/>
          <a:ext cx="565150" cy="368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4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8</xdr:row>
          <xdr:rowOff>19050</xdr:rowOff>
        </xdr:from>
        <xdr:to>
          <xdr:col>1</xdr:col>
          <xdr:colOff>279400</xdr:colOff>
          <xdr:row>8</xdr:row>
          <xdr:rowOff>228600</xdr:rowOff>
        </xdr:to>
        <xdr:sp macro="" textlink="">
          <xdr:nvSpPr>
            <xdr:cNvPr id="66587" name="Check Box 27" hidden="1">
              <a:extLst>
                <a:ext uri="{63B3BB69-23CF-44E3-9099-C40C66FF867C}">
                  <a14:compatExt spid="_x0000_s66587"/>
                </a:ext>
                <a:ext uri="{FF2B5EF4-FFF2-40B4-BE49-F238E27FC236}">
                  <a16:creationId xmlns:a16="http://schemas.microsoft.com/office/drawing/2014/main" id="{00000000-0008-0000-0900-00001B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</xdr:row>
          <xdr:rowOff>19050</xdr:rowOff>
        </xdr:from>
        <xdr:to>
          <xdr:col>1</xdr:col>
          <xdr:colOff>279400</xdr:colOff>
          <xdr:row>9</xdr:row>
          <xdr:rowOff>228600</xdr:rowOff>
        </xdr:to>
        <xdr:sp macro="" textlink="">
          <xdr:nvSpPr>
            <xdr:cNvPr id="66588" name="Check Box 28" hidden="1">
              <a:extLst>
                <a:ext uri="{63B3BB69-23CF-44E3-9099-C40C66FF867C}">
                  <a14:compatExt spid="_x0000_s66588"/>
                </a:ext>
                <a:ext uri="{FF2B5EF4-FFF2-40B4-BE49-F238E27FC236}">
                  <a16:creationId xmlns:a16="http://schemas.microsoft.com/office/drawing/2014/main" id="{00000000-0008-0000-0900-00001C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</xdr:row>
          <xdr:rowOff>19050</xdr:rowOff>
        </xdr:from>
        <xdr:to>
          <xdr:col>1</xdr:col>
          <xdr:colOff>279400</xdr:colOff>
          <xdr:row>10</xdr:row>
          <xdr:rowOff>228600</xdr:rowOff>
        </xdr:to>
        <xdr:sp macro="" textlink="">
          <xdr:nvSpPr>
            <xdr:cNvPr id="66589" name="Check Box 29" hidden="1">
              <a:extLst>
                <a:ext uri="{63B3BB69-23CF-44E3-9099-C40C66FF867C}">
                  <a14:compatExt spid="_x0000_s66589"/>
                </a:ext>
                <a:ext uri="{FF2B5EF4-FFF2-40B4-BE49-F238E27FC236}">
                  <a16:creationId xmlns:a16="http://schemas.microsoft.com/office/drawing/2014/main" id="{00000000-0008-0000-0900-00001D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</xdr:row>
          <xdr:rowOff>19050</xdr:rowOff>
        </xdr:from>
        <xdr:to>
          <xdr:col>1</xdr:col>
          <xdr:colOff>279400</xdr:colOff>
          <xdr:row>11</xdr:row>
          <xdr:rowOff>228600</xdr:rowOff>
        </xdr:to>
        <xdr:sp macro="" textlink="">
          <xdr:nvSpPr>
            <xdr:cNvPr id="66590" name="Check Box 30" hidden="1">
              <a:extLst>
                <a:ext uri="{63B3BB69-23CF-44E3-9099-C40C66FF867C}">
                  <a14:compatExt spid="_x0000_s66590"/>
                </a:ext>
                <a:ext uri="{FF2B5EF4-FFF2-40B4-BE49-F238E27FC236}">
                  <a16:creationId xmlns:a16="http://schemas.microsoft.com/office/drawing/2014/main" id="{00000000-0008-0000-0900-00001E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12</xdr:row>
          <xdr:rowOff>19050</xdr:rowOff>
        </xdr:from>
        <xdr:to>
          <xdr:col>1</xdr:col>
          <xdr:colOff>279400</xdr:colOff>
          <xdr:row>12</xdr:row>
          <xdr:rowOff>228600</xdr:rowOff>
        </xdr:to>
        <xdr:sp macro="" textlink="">
          <xdr:nvSpPr>
            <xdr:cNvPr id="66591" name="Check Box 31" hidden="1">
              <a:extLst>
                <a:ext uri="{63B3BB69-23CF-44E3-9099-C40C66FF867C}">
                  <a14:compatExt spid="_x0000_s66591"/>
                </a:ext>
                <a:ext uri="{FF2B5EF4-FFF2-40B4-BE49-F238E27FC236}">
                  <a16:creationId xmlns:a16="http://schemas.microsoft.com/office/drawing/2014/main" id="{00000000-0008-0000-0900-00001F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</xdr:row>
          <xdr:rowOff>19050</xdr:rowOff>
        </xdr:from>
        <xdr:to>
          <xdr:col>1</xdr:col>
          <xdr:colOff>279400</xdr:colOff>
          <xdr:row>13</xdr:row>
          <xdr:rowOff>228600</xdr:rowOff>
        </xdr:to>
        <xdr:sp macro="" textlink="">
          <xdr:nvSpPr>
            <xdr:cNvPr id="66592" name="Check Box 32" hidden="1">
              <a:extLst>
                <a:ext uri="{63B3BB69-23CF-44E3-9099-C40C66FF867C}">
                  <a14:compatExt spid="_x0000_s66592"/>
                </a:ext>
                <a:ext uri="{FF2B5EF4-FFF2-40B4-BE49-F238E27FC236}">
                  <a16:creationId xmlns:a16="http://schemas.microsoft.com/office/drawing/2014/main" id="{00000000-0008-0000-0900-000020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14</xdr:row>
          <xdr:rowOff>19050</xdr:rowOff>
        </xdr:from>
        <xdr:to>
          <xdr:col>1</xdr:col>
          <xdr:colOff>279400</xdr:colOff>
          <xdr:row>14</xdr:row>
          <xdr:rowOff>228600</xdr:rowOff>
        </xdr:to>
        <xdr:sp macro="" textlink="">
          <xdr:nvSpPr>
            <xdr:cNvPr id="66593" name="Check Box 33" hidden="1">
              <a:extLst>
                <a:ext uri="{63B3BB69-23CF-44E3-9099-C40C66FF867C}">
                  <a14:compatExt spid="_x0000_s66593"/>
                </a:ext>
                <a:ext uri="{FF2B5EF4-FFF2-40B4-BE49-F238E27FC236}">
                  <a16:creationId xmlns:a16="http://schemas.microsoft.com/office/drawing/2014/main" id="{00000000-0008-0000-0900-000021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15</xdr:row>
          <xdr:rowOff>19050</xdr:rowOff>
        </xdr:from>
        <xdr:to>
          <xdr:col>1</xdr:col>
          <xdr:colOff>279400</xdr:colOff>
          <xdr:row>15</xdr:row>
          <xdr:rowOff>228600</xdr:rowOff>
        </xdr:to>
        <xdr:sp macro="" textlink="">
          <xdr:nvSpPr>
            <xdr:cNvPr id="66594" name="Check Box 34" hidden="1">
              <a:extLst>
                <a:ext uri="{63B3BB69-23CF-44E3-9099-C40C66FF867C}">
                  <a14:compatExt spid="_x0000_s66594"/>
                </a:ext>
                <a:ext uri="{FF2B5EF4-FFF2-40B4-BE49-F238E27FC236}">
                  <a16:creationId xmlns:a16="http://schemas.microsoft.com/office/drawing/2014/main" id="{00000000-0008-0000-0900-000022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17</xdr:row>
          <xdr:rowOff>19050</xdr:rowOff>
        </xdr:from>
        <xdr:to>
          <xdr:col>1</xdr:col>
          <xdr:colOff>279400</xdr:colOff>
          <xdr:row>17</xdr:row>
          <xdr:rowOff>228600</xdr:rowOff>
        </xdr:to>
        <xdr:sp macro="" textlink="">
          <xdr:nvSpPr>
            <xdr:cNvPr id="66595" name="Check Box 35" hidden="1">
              <a:extLst>
                <a:ext uri="{63B3BB69-23CF-44E3-9099-C40C66FF867C}">
                  <a14:compatExt spid="_x0000_s66595"/>
                </a:ext>
                <a:ext uri="{FF2B5EF4-FFF2-40B4-BE49-F238E27FC236}">
                  <a16:creationId xmlns:a16="http://schemas.microsoft.com/office/drawing/2014/main" id="{00000000-0008-0000-0900-000023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19</xdr:row>
          <xdr:rowOff>19050</xdr:rowOff>
        </xdr:from>
        <xdr:to>
          <xdr:col>1</xdr:col>
          <xdr:colOff>279400</xdr:colOff>
          <xdr:row>19</xdr:row>
          <xdr:rowOff>228600</xdr:rowOff>
        </xdr:to>
        <xdr:sp macro="" textlink="">
          <xdr:nvSpPr>
            <xdr:cNvPr id="66596" name="Check Box 36" hidden="1">
              <a:extLst>
                <a:ext uri="{63B3BB69-23CF-44E3-9099-C40C66FF867C}">
                  <a14:compatExt spid="_x0000_s66596"/>
                </a:ext>
                <a:ext uri="{FF2B5EF4-FFF2-40B4-BE49-F238E27FC236}">
                  <a16:creationId xmlns:a16="http://schemas.microsoft.com/office/drawing/2014/main" id="{00000000-0008-0000-0900-000024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20</xdr:row>
          <xdr:rowOff>19050</xdr:rowOff>
        </xdr:from>
        <xdr:to>
          <xdr:col>1</xdr:col>
          <xdr:colOff>279400</xdr:colOff>
          <xdr:row>20</xdr:row>
          <xdr:rowOff>228600</xdr:rowOff>
        </xdr:to>
        <xdr:sp macro="" textlink="">
          <xdr:nvSpPr>
            <xdr:cNvPr id="66597" name="Check Box 37" hidden="1">
              <a:extLst>
                <a:ext uri="{63B3BB69-23CF-44E3-9099-C40C66FF867C}">
                  <a14:compatExt spid="_x0000_s66597"/>
                </a:ext>
                <a:ext uri="{FF2B5EF4-FFF2-40B4-BE49-F238E27FC236}">
                  <a16:creationId xmlns:a16="http://schemas.microsoft.com/office/drawing/2014/main" id="{00000000-0008-0000-0900-000025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21</xdr:row>
          <xdr:rowOff>19050</xdr:rowOff>
        </xdr:from>
        <xdr:to>
          <xdr:col>1</xdr:col>
          <xdr:colOff>279400</xdr:colOff>
          <xdr:row>21</xdr:row>
          <xdr:rowOff>228600</xdr:rowOff>
        </xdr:to>
        <xdr:sp macro="" textlink="">
          <xdr:nvSpPr>
            <xdr:cNvPr id="66598" name="Check Box 38" hidden="1">
              <a:extLst>
                <a:ext uri="{63B3BB69-23CF-44E3-9099-C40C66FF867C}">
                  <a14:compatExt spid="_x0000_s66598"/>
                </a:ext>
                <a:ext uri="{FF2B5EF4-FFF2-40B4-BE49-F238E27FC236}">
                  <a16:creationId xmlns:a16="http://schemas.microsoft.com/office/drawing/2014/main" id="{00000000-0008-0000-0900-000026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22</xdr:row>
          <xdr:rowOff>19050</xdr:rowOff>
        </xdr:from>
        <xdr:to>
          <xdr:col>1</xdr:col>
          <xdr:colOff>279400</xdr:colOff>
          <xdr:row>22</xdr:row>
          <xdr:rowOff>228600</xdr:rowOff>
        </xdr:to>
        <xdr:sp macro="" textlink="">
          <xdr:nvSpPr>
            <xdr:cNvPr id="66599" name="Check Box 39" hidden="1">
              <a:extLst>
                <a:ext uri="{63B3BB69-23CF-44E3-9099-C40C66FF867C}">
                  <a14:compatExt spid="_x0000_s66599"/>
                </a:ext>
                <a:ext uri="{FF2B5EF4-FFF2-40B4-BE49-F238E27FC236}">
                  <a16:creationId xmlns:a16="http://schemas.microsoft.com/office/drawing/2014/main" id="{00000000-0008-0000-0900-000027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23</xdr:row>
          <xdr:rowOff>19050</xdr:rowOff>
        </xdr:from>
        <xdr:to>
          <xdr:col>1</xdr:col>
          <xdr:colOff>279400</xdr:colOff>
          <xdr:row>23</xdr:row>
          <xdr:rowOff>228600</xdr:rowOff>
        </xdr:to>
        <xdr:sp macro="" textlink="">
          <xdr:nvSpPr>
            <xdr:cNvPr id="66600" name="Check Box 40" hidden="1">
              <a:extLst>
                <a:ext uri="{63B3BB69-23CF-44E3-9099-C40C66FF867C}">
                  <a14:compatExt spid="_x0000_s66600"/>
                </a:ext>
                <a:ext uri="{FF2B5EF4-FFF2-40B4-BE49-F238E27FC236}">
                  <a16:creationId xmlns:a16="http://schemas.microsoft.com/office/drawing/2014/main" id="{00000000-0008-0000-0900-000028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24</xdr:row>
          <xdr:rowOff>19050</xdr:rowOff>
        </xdr:from>
        <xdr:to>
          <xdr:col>1</xdr:col>
          <xdr:colOff>279400</xdr:colOff>
          <xdr:row>24</xdr:row>
          <xdr:rowOff>228600</xdr:rowOff>
        </xdr:to>
        <xdr:sp macro="" textlink="">
          <xdr:nvSpPr>
            <xdr:cNvPr id="66601" name="Check Box 41" hidden="1">
              <a:extLst>
                <a:ext uri="{63B3BB69-23CF-44E3-9099-C40C66FF867C}">
                  <a14:compatExt spid="_x0000_s66601"/>
                </a:ext>
                <a:ext uri="{FF2B5EF4-FFF2-40B4-BE49-F238E27FC236}">
                  <a16:creationId xmlns:a16="http://schemas.microsoft.com/office/drawing/2014/main" id="{00000000-0008-0000-0900-000029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8</xdr:row>
          <xdr:rowOff>19050</xdr:rowOff>
        </xdr:from>
        <xdr:to>
          <xdr:col>15</xdr:col>
          <xdr:colOff>279400</xdr:colOff>
          <xdr:row>8</xdr:row>
          <xdr:rowOff>228600</xdr:rowOff>
        </xdr:to>
        <xdr:sp macro="" textlink="">
          <xdr:nvSpPr>
            <xdr:cNvPr id="66602" name="Check Box 42" hidden="1">
              <a:extLst>
                <a:ext uri="{63B3BB69-23CF-44E3-9099-C40C66FF867C}">
                  <a14:compatExt spid="_x0000_s66602"/>
                </a:ext>
                <a:ext uri="{FF2B5EF4-FFF2-40B4-BE49-F238E27FC236}">
                  <a16:creationId xmlns:a16="http://schemas.microsoft.com/office/drawing/2014/main" id="{00000000-0008-0000-0900-00002A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</xdr:row>
          <xdr:rowOff>19050</xdr:rowOff>
        </xdr:from>
        <xdr:to>
          <xdr:col>15</xdr:col>
          <xdr:colOff>279400</xdr:colOff>
          <xdr:row>9</xdr:row>
          <xdr:rowOff>228600</xdr:rowOff>
        </xdr:to>
        <xdr:sp macro="" textlink="">
          <xdr:nvSpPr>
            <xdr:cNvPr id="66603" name="Check Box 43" hidden="1">
              <a:extLst>
                <a:ext uri="{63B3BB69-23CF-44E3-9099-C40C66FF867C}">
                  <a14:compatExt spid="_x0000_s66603"/>
                </a:ext>
                <a:ext uri="{FF2B5EF4-FFF2-40B4-BE49-F238E27FC236}">
                  <a16:creationId xmlns:a16="http://schemas.microsoft.com/office/drawing/2014/main" id="{00000000-0008-0000-0900-00002B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</xdr:row>
          <xdr:rowOff>19050</xdr:rowOff>
        </xdr:from>
        <xdr:to>
          <xdr:col>15</xdr:col>
          <xdr:colOff>279400</xdr:colOff>
          <xdr:row>10</xdr:row>
          <xdr:rowOff>228600</xdr:rowOff>
        </xdr:to>
        <xdr:sp macro="" textlink="">
          <xdr:nvSpPr>
            <xdr:cNvPr id="66604" name="Check Box 44" hidden="1">
              <a:extLst>
                <a:ext uri="{63B3BB69-23CF-44E3-9099-C40C66FF867C}">
                  <a14:compatExt spid="_x0000_s66604"/>
                </a:ext>
                <a:ext uri="{FF2B5EF4-FFF2-40B4-BE49-F238E27FC236}">
                  <a16:creationId xmlns:a16="http://schemas.microsoft.com/office/drawing/2014/main" id="{00000000-0008-0000-0900-00002C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11</xdr:row>
          <xdr:rowOff>19050</xdr:rowOff>
        </xdr:from>
        <xdr:to>
          <xdr:col>15</xdr:col>
          <xdr:colOff>279400</xdr:colOff>
          <xdr:row>11</xdr:row>
          <xdr:rowOff>228600</xdr:rowOff>
        </xdr:to>
        <xdr:sp macro="" textlink="">
          <xdr:nvSpPr>
            <xdr:cNvPr id="66605" name="Check Box 45" hidden="1">
              <a:extLst>
                <a:ext uri="{63B3BB69-23CF-44E3-9099-C40C66FF867C}">
                  <a14:compatExt spid="_x0000_s66605"/>
                </a:ext>
                <a:ext uri="{FF2B5EF4-FFF2-40B4-BE49-F238E27FC236}">
                  <a16:creationId xmlns:a16="http://schemas.microsoft.com/office/drawing/2014/main" id="{00000000-0008-0000-0900-00002D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12</xdr:row>
          <xdr:rowOff>19050</xdr:rowOff>
        </xdr:from>
        <xdr:to>
          <xdr:col>15</xdr:col>
          <xdr:colOff>279400</xdr:colOff>
          <xdr:row>12</xdr:row>
          <xdr:rowOff>228600</xdr:rowOff>
        </xdr:to>
        <xdr:sp macro="" textlink="">
          <xdr:nvSpPr>
            <xdr:cNvPr id="66606" name="Check Box 46" hidden="1">
              <a:extLst>
                <a:ext uri="{63B3BB69-23CF-44E3-9099-C40C66FF867C}">
                  <a14:compatExt spid="_x0000_s66606"/>
                </a:ext>
                <a:ext uri="{FF2B5EF4-FFF2-40B4-BE49-F238E27FC236}">
                  <a16:creationId xmlns:a16="http://schemas.microsoft.com/office/drawing/2014/main" id="{00000000-0008-0000-0900-00002E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</xdr:row>
          <xdr:rowOff>19050</xdr:rowOff>
        </xdr:from>
        <xdr:to>
          <xdr:col>15</xdr:col>
          <xdr:colOff>279400</xdr:colOff>
          <xdr:row>13</xdr:row>
          <xdr:rowOff>228600</xdr:rowOff>
        </xdr:to>
        <xdr:sp macro="" textlink="">
          <xdr:nvSpPr>
            <xdr:cNvPr id="66607" name="Check Box 47" hidden="1">
              <a:extLst>
                <a:ext uri="{63B3BB69-23CF-44E3-9099-C40C66FF867C}">
                  <a14:compatExt spid="_x0000_s66607"/>
                </a:ext>
                <a:ext uri="{FF2B5EF4-FFF2-40B4-BE49-F238E27FC236}">
                  <a16:creationId xmlns:a16="http://schemas.microsoft.com/office/drawing/2014/main" id="{00000000-0008-0000-0900-00002F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15</xdr:row>
          <xdr:rowOff>19050</xdr:rowOff>
        </xdr:from>
        <xdr:to>
          <xdr:col>15</xdr:col>
          <xdr:colOff>279400</xdr:colOff>
          <xdr:row>15</xdr:row>
          <xdr:rowOff>228600</xdr:rowOff>
        </xdr:to>
        <xdr:sp macro="" textlink="">
          <xdr:nvSpPr>
            <xdr:cNvPr id="66608" name="Check Box 48" hidden="1">
              <a:extLst>
                <a:ext uri="{63B3BB69-23CF-44E3-9099-C40C66FF867C}">
                  <a14:compatExt spid="_x0000_s66608"/>
                </a:ext>
                <a:ext uri="{FF2B5EF4-FFF2-40B4-BE49-F238E27FC236}">
                  <a16:creationId xmlns:a16="http://schemas.microsoft.com/office/drawing/2014/main" id="{00000000-0008-0000-0900-000030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16</xdr:row>
          <xdr:rowOff>19050</xdr:rowOff>
        </xdr:from>
        <xdr:to>
          <xdr:col>15</xdr:col>
          <xdr:colOff>279400</xdr:colOff>
          <xdr:row>16</xdr:row>
          <xdr:rowOff>228600</xdr:rowOff>
        </xdr:to>
        <xdr:sp macro="" textlink="">
          <xdr:nvSpPr>
            <xdr:cNvPr id="66609" name="Check Box 49" hidden="1">
              <a:extLst>
                <a:ext uri="{63B3BB69-23CF-44E3-9099-C40C66FF867C}">
                  <a14:compatExt spid="_x0000_s66609"/>
                </a:ext>
                <a:ext uri="{FF2B5EF4-FFF2-40B4-BE49-F238E27FC236}">
                  <a16:creationId xmlns:a16="http://schemas.microsoft.com/office/drawing/2014/main" id="{00000000-0008-0000-0900-000031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17</xdr:row>
          <xdr:rowOff>19050</xdr:rowOff>
        </xdr:from>
        <xdr:to>
          <xdr:col>15</xdr:col>
          <xdr:colOff>279400</xdr:colOff>
          <xdr:row>17</xdr:row>
          <xdr:rowOff>228600</xdr:rowOff>
        </xdr:to>
        <xdr:sp macro="" textlink="">
          <xdr:nvSpPr>
            <xdr:cNvPr id="66610" name="Check Box 50" hidden="1">
              <a:extLst>
                <a:ext uri="{63B3BB69-23CF-44E3-9099-C40C66FF867C}">
                  <a14:compatExt spid="_x0000_s66610"/>
                </a:ext>
                <a:ext uri="{FF2B5EF4-FFF2-40B4-BE49-F238E27FC236}">
                  <a16:creationId xmlns:a16="http://schemas.microsoft.com/office/drawing/2014/main" id="{00000000-0008-0000-0900-000032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18</xdr:row>
          <xdr:rowOff>19050</xdr:rowOff>
        </xdr:from>
        <xdr:to>
          <xdr:col>15</xdr:col>
          <xdr:colOff>279400</xdr:colOff>
          <xdr:row>18</xdr:row>
          <xdr:rowOff>228600</xdr:rowOff>
        </xdr:to>
        <xdr:sp macro="" textlink="">
          <xdr:nvSpPr>
            <xdr:cNvPr id="66611" name="Check Box 51" hidden="1">
              <a:extLst>
                <a:ext uri="{63B3BB69-23CF-44E3-9099-C40C66FF867C}">
                  <a14:compatExt spid="_x0000_s66611"/>
                </a:ext>
                <a:ext uri="{FF2B5EF4-FFF2-40B4-BE49-F238E27FC236}">
                  <a16:creationId xmlns:a16="http://schemas.microsoft.com/office/drawing/2014/main" id="{00000000-0008-0000-0900-000033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200025</xdr:colOff>
      <xdr:row>11</xdr:row>
      <xdr:rowOff>0</xdr:rowOff>
    </xdr:from>
    <xdr:to>
      <xdr:col>15</xdr:col>
      <xdr:colOff>9525</xdr:colOff>
      <xdr:row>18</xdr:row>
      <xdr:rowOff>66676</xdr:rowOff>
    </xdr:to>
    <xdr:sp macro="" textlink="" fLocksText="0">
      <xdr:nvSpPr>
        <xdr:cNvPr id="4" name="Tekstvak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/>
        </xdr:cNvSpPr>
      </xdr:nvSpPr>
      <xdr:spPr>
        <a:xfrm>
          <a:off x="5762625" y="2540000"/>
          <a:ext cx="5010150" cy="184467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</xdr:txBody>
    </xdr:sp>
    <xdr:clientData/>
  </xdr:twoCellAnchor>
  <xdr:twoCellAnchor>
    <xdr:from>
      <xdr:col>9</xdr:col>
      <xdr:colOff>9525</xdr:colOff>
      <xdr:row>45</xdr:row>
      <xdr:rowOff>295276</xdr:rowOff>
    </xdr:from>
    <xdr:to>
      <xdr:col>10</xdr:col>
      <xdr:colOff>314325</xdr:colOff>
      <xdr:row>47</xdr:row>
      <xdr:rowOff>28576</xdr:rowOff>
    </xdr:to>
    <xdr:sp macro="" textlink="">
      <xdr:nvSpPr>
        <xdr:cNvPr id="5" name="Tekstvak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/>
      </xdr:nvSpPr>
      <xdr:spPr>
        <a:xfrm>
          <a:off x="8023225" y="11198226"/>
          <a:ext cx="56515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4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16</xdr:row>
          <xdr:rowOff>19050</xdr:rowOff>
        </xdr:from>
        <xdr:to>
          <xdr:col>1</xdr:col>
          <xdr:colOff>279400</xdr:colOff>
          <xdr:row>16</xdr:row>
          <xdr:rowOff>228600</xdr:rowOff>
        </xdr:to>
        <xdr:sp macro="" textlink="">
          <xdr:nvSpPr>
            <xdr:cNvPr id="66612" name="Check Box 52" hidden="1">
              <a:extLst>
                <a:ext uri="{63B3BB69-23CF-44E3-9099-C40C66FF867C}">
                  <a14:compatExt spid="_x0000_s66612"/>
                </a:ext>
                <a:ext uri="{FF2B5EF4-FFF2-40B4-BE49-F238E27FC236}">
                  <a16:creationId xmlns:a16="http://schemas.microsoft.com/office/drawing/2014/main" id="{00000000-0008-0000-0900-000034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25</xdr:row>
          <xdr:rowOff>19050</xdr:rowOff>
        </xdr:from>
        <xdr:to>
          <xdr:col>1</xdr:col>
          <xdr:colOff>279400</xdr:colOff>
          <xdr:row>25</xdr:row>
          <xdr:rowOff>228600</xdr:rowOff>
        </xdr:to>
        <xdr:sp macro="" textlink="">
          <xdr:nvSpPr>
            <xdr:cNvPr id="66613" name="Check Box 53" hidden="1">
              <a:extLst>
                <a:ext uri="{63B3BB69-23CF-44E3-9099-C40C66FF867C}">
                  <a14:compatExt spid="_x0000_s66613"/>
                </a:ext>
                <a:ext uri="{FF2B5EF4-FFF2-40B4-BE49-F238E27FC236}">
                  <a16:creationId xmlns:a16="http://schemas.microsoft.com/office/drawing/2014/main" id="{00000000-0008-0000-0900-000035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26</xdr:row>
          <xdr:rowOff>19050</xdr:rowOff>
        </xdr:from>
        <xdr:to>
          <xdr:col>1</xdr:col>
          <xdr:colOff>279400</xdr:colOff>
          <xdr:row>26</xdr:row>
          <xdr:rowOff>228600</xdr:rowOff>
        </xdr:to>
        <xdr:sp macro="" textlink="">
          <xdr:nvSpPr>
            <xdr:cNvPr id="66614" name="Check Box 54" hidden="1">
              <a:extLst>
                <a:ext uri="{63B3BB69-23CF-44E3-9099-C40C66FF867C}">
                  <a14:compatExt spid="_x0000_s66614"/>
                </a:ext>
                <a:ext uri="{FF2B5EF4-FFF2-40B4-BE49-F238E27FC236}">
                  <a16:creationId xmlns:a16="http://schemas.microsoft.com/office/drawing/2014/main" id="{00000000-0008-0000-0900-000036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19</xdr:row>
          <xdr:rowOff>19050</xdr:rowOff>
        </xdr:from>
        <xdr:to>
          <xdr:col>15</xdr:col>
          <xdr:colOff>279400</xdr:colOff>
          <xdr:row>19</xdr:row>
          <xdr:rowOff>228600</xdr:rowOff>
        </xdr:to>
        <xdr:sp macro="" textlink="">
          <xdr:nvSpPr>
            <xdr:cNvPr id="66615" name="Check Box 55" hidden="1">
              <a:extLst>
                <a:ext uri="{63B3BB69-23CF-44E3-9099-C40C66FF867C}">
                  <a14:compatExt spid="_x0000_s66615"/>
                </a:ext>
                <a:ext uri="{FF2B5EF4-FFF2-40B4-BE49-F238E27FC236}">
                  <a16:creationId xmlns:a16="http://schemas.microsoft.com/office/drawing/2014/main" id="{00000000-0008-0000-0900-000037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20</xdr:row>
          <xdr:rowOff>19050</xdr:rowOff>
        </xdr:from>
        <xdr:to>
          <xdr:col>15</xdr:col>
          <xdr:colOff>279400</xdr:colOff>
          <xdr:row>20</xdr:row>
          <xdr:rowOff>228600</xdr:rowOff>
        </xdr:to>
        <xdr:sp macro="" textlink="">
          <xdr:nvSpPr>
            <xdr:cNvPr id="66616" name="Check Box 56" hidden="1">
              <a:extLst>
                <a:ext uri="{63B3BB69-23CF-44E3-9099-C40C66FF867C}">
                  <a14:compatExt spid="_x0000_s66616"/>
                </a:ext>
                <a:ext uri="{FF2B5EF4-FFF2-40B4-BE49-F238E27FC236}">
                  <a16:creationId xmlns:a16="http://schemas.microsoft.com/office/drawing/2014/main" id="{00000000-0008-0000-0900-000038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21</xdr:row>
          <xdr:rowOff>19050</xdr:rowOff>
        </xdr:from>
        <xdr:to>
          <xdr:col>15</xdr:col>
          <xdr:colOff>279400</xdr:colOff>
          <xdr:row>21</xdr:row>
          <xdr:rowOff>228600</xdr:rowOff>
        </xdr:to>
        <xdr:sp macro="" textlink="">
          <xdr:nvSpPr>
            <xdr:cNvPr id="66617" name="Check Box 57" hidden="1">
              <a:extLst>
                <a:ext uri="{63B3BB69-23CF-44E3-9099-C40C66FF867C}">
                  <a14:compatExt spid="_x0000_s66617"/>
                </a:ext>
                <a:ext uri="{FF2B5EF4-FFF2-40B4-BE49-F238E27FC236}">
                  <a16:creationId xmlns:a16="http://schemas.microsoft.com/office/drawing/2014/main" id="{00000000-0008-0000-0900-000039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22</xdr:row>
          <xdr:rowOff>19050</xdr:rowOff>
        </xdr:from>
        <xdr:to>
          <xdr:col>15</xdr:col>
          <xdr:colOff>279400</xdr:colOff>
          <xdr:row>22</xdr:row>
          <xdr:rowOff>228600</xdr:rowOff>
        </xdr:to>
        <xdr:sp macro="" textlink="">
          <xdr:nvSpPr>
            <xdr:cNvPr id="66618" name="Check Box 58" hidden="1">
              <a:extLst>
                <a:ext uri="{63B3BB69-23CF-44E3-9099-C40C66FF867C}">
                  <a14:compatExt spid="_x0000_s66618"/>
                </a:ext>
                <a:ext uri="{FF2B5EF4-FFF2-40B4-BE49-F238E27FC236}">
                  <a16:creationId xmlns:a16="http://schemas.microsoft.com/office/drawing/2014/main" id="{00000000-0008-0000-0900-00003A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23</xdr:row>
          <xdr:rowOff>19050</xdr:rowOff>
        </xdr:from>
        <xdr:to>
          <xdr:col>15</xdr:col>
          <xdr:colOff>279400</xdr:colOff>
          <xdr:row>23</xdr:row>
          <xdr:rowOff>228600</xdr:rowOff>
        </xdr:to>
        <xdr:sp macro="" textlink="">
          <xdr:nvSpPr>
            <xdr:cNvPr id="66619" name="Check Box 59" hidden="1">
              <a:extLst>
                <a:ext uri="{63B3BB69-23CF-44E3-9099-C40C66FF867C}">
                  <a14:compatExt spid="_x0000_s66619"/>
                </a:ext>
                <a:ext uri="{FF2B5EF4-FFF2-40B4-BE49-F238E27FC236}">
                  <a16:creationId xmlns:a16="http://schemas.microsoft.com/office/drawing/2014/main" id="{00000000-0008-0000-0900-00003B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24</xdr:row>
          <xdr:rowOff>19050</xdr:rowOff>
        </xdr:from>
        <xdr:to>
          <xdr:col>15</xdr:col>
          <xdr:colOff>279400</xdr:colOff>
          <xdr:row>24</xdr:row>
          <xdr:rowOff>228600</xdr:rowOff>
        </xdr:to>
        <xdr:sp macro="" textlink="">
          <xdr:nvSpPr>
            <xdr:cNvPr id="66620" name="Check Box 60" hidden="1">
              <a:extLst>
                <a:ext uri="{63B3BB69-23CF-44E3-9099-C40C66FF867C}">
                  <a14:compatExt spid="_x0000_s66620"/>
                </a:ext>
                <a:ext uri="{FF2B5EF4-FFF2-40B4-BE49-F238E27FC236}">
                  <a16:creationId xmlns:a16="http://schemas.microsoft.com/office/drawing/2014/main" id="{00000000-0008-0000-0900-00003C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26</xdr:row>
          <xdr:rowOff>19050</xdr:rowOff>
        </xdr:from>
        <xdr:to>
          <xdr:col>15</xdr:col>
          <xdr:colOff>279400</xdr:colOff>
          <xdr:row>26</xdr:row>
          <xdr:rowOff>228600</xdr:rowOff>
        </xdr:to>
        <xdr:sp macro="" textlink="">
          <xdr:nvSpPr>
            <xdr:cNvPr id="66621" name="Check Box 61" hidden="1">
              <a:extLst>
                <a:ext uri="{63B3BB69-23CF-44E3-9099-C40C66FF867C}">
                  <a14:compatExt spid="_x0000_s66621"/>
                </a:ext>
                <a:ext uri="{FF2B5EF4-FFF2-40B4-BE49-F238E27FC236}">
                  <a16:creationId xmlns:a16="http://schemas.microsoft.com/office/drawing/2014/main" id="{00000000-0008-0000-0900-00003D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27</xdr:row>
          <xdr:rowOff>19050</xdr:rowOff>
        </xdr:from>
        <xdr:to>
          <xdr:col>15</xdr:col>
          <xdr:colOff>279400</xdr:colOff>
          <xdr:row>27</xdr:row>
          <xdr:rowOff>228600</xdr:rowOff>
        </xdr:to>
        <xdr:sp macro="" textlink="">
          <xdr:nvSpPr>
            <xdr:cNvPr id="66622" name="Check Box 62" hidden="1">
              <a:extLst>
                <a:ext uri="{63B3BB69-23CF-44E3-9099-C40C66FF867C}">
                  <a14:compatExt spid="_x0000_s66622"/>
                </a:ext>
                <a:ext uri="{FF2B5EF4-FFF2-40B4-BE49-F238E27FC236}">
                  <a16:creationId xmlns:a16="http://schemas.microsoft.com/office/drawing/2014/main" id="{00000000-0008-0000-0900-00003E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28</xdr:row>
          <xdr:rowOff>19050</xdr:rowOff>
        </xdr:from>
        <xdr:to>
          <xdr:col>15</xdr:col>
          <xdr:colOff>279400</xdr:colOff>
          <xdr:row>28</xdr:row>
          <xdr:rowOff>228600</xdr:rowOff>
        </xdr:to>
        <xdr:sp macro="" textlink="">
          <xdr:nvSpPr>
            <xdr:cNvPr id="66623" name="Check Box 63" hidden="1">
              <a:extLst>
                <a:ext uri="{63B3BB69-23CF-44E3-9099-C40C66FF867C}">
                  <a14:compatExt spid="_x0000_s66623"/>
                </a:ext>
                <a:ext uri="{FF2B5EF4-FFF2-40B4-BE49-F238E27FC236}">
                  <a16:creationId xmlns:a16="http://schemas.microsoft.com/office/drawing/2014/main" id="{00000000-0008-0000-0900-00003F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29</xdr:row>
          <xdr:rowOff>19050</xdr:rowOff>
        </xdr:from>
        <xdr:to>
          <xdr:col>15</xdr:col>
          <xdr:colOff>279400</xdr:colOff>
          <xdr:row>29</xdr:row>
          <xdr:rowOff>228600</xdr:rowOff>
        </xdr:to>
        <xdr:sp macro="" textlink="">
          <xdr:nvSpPr>
            <xdr:cNvPr id="66624" name="Check Box 64" hidden="1">
              <a:extLst>
                <a:ext uri="{63B3BB69-23CF-44E3-9099-C40C66FF867C}">
                  <a14:compatExt spid="_x0000_s66624"/>
                </a:ext>
                <a:ext uri="{FF2B5EF4-FFF2-40B4-BE49-F238E27FC236}">
                  <a16:creationId xmlns:a16="http://schemas.microsoft.com/office/drawing/2014/main" id="{00000000-0008-0000-0900-000040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380998</xdr:colOff>
      <xdr:row>37</xdr:row>
      <xdr:rowOff>0</xdr:rowOff>
    </xdr:from>
    <xdr:to>
      <xdr:col>17</xdr:col>
      <xdr:colOff>4563533</xdr:colOff>
      <xdr:row>40</xdr:row>
      <xdr:rowOff>247649</xdr:rowOff>
    </xdr:to>
    <xdr:sp macro="" textlink="" fLocksText="0">
      <xdr:nvSpPr>
        <xdr:cNvPr id="6" name="Tekstvak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/>
        </xdr:cNvSpPr>
      </xdr:nvSpPr>
      <xdr:spPr>
        <a:xfrm>
          <a:off x="952498" y="9144000"/>
          <a:ext cx="15085485" cy="1009649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  <a:p>
          <a:endParaRPr lang="nl-NL" sz="1100"/>
        </a:p>
      </xdr:txBody>
    </xdr:sp>
    <xdr:clientData/>
  </xdr:twoCellAnchor>
  <xdr:twoCellAnchor>
    <xdr:from>
      <xdr:col>3</xdr:col>
      <xdr:colOff>-1</xdr:colOff>
      <xdr:row>77</xdr:row>
      <xdr:rowOff>238125</xdr:rowOff>
    </xdr:from>
    <xdr:to>
      <xdr:col>17</xdr:col>
      <xdr:colOff>4563532</xdr:colOff>
      <xdr:row>82</xdr:row>
      <xdr:rowOff>9524</xdr:rowOff>
    </xdr:to>
    <xdr:sp macro="" textlink="" fLocksText="0">
      <xdr:nvSpPr>
        <xdr:cNvPr id="7" name="Tekstvak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>
          <a:spLocks/>
        </xdr:cNvSpPr>
      </xdr:nvSpPr>
      <xdr:spPr>
        <a:xfrm>
          <a:off x="971549" y="19288125"/>
          <a:ext cx="15066433" cy="1041399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  <a:p>
          <a:endParaRPr lang="nl-NL" sz="1100"/>
        </a:p>
      </xdr:txBody>
    </xdr:sp>
    <xdr:clientData/>
  </xdr:twoCellAnchor>
  <xdr:twoCellAnchor>
    <xdr:from>
      <xdr:col>18</xdr:col>
      <xdr:colOff>0</xdr:colOff>
      <xdr:row>89</xdr:row>
      <xdr:rowOff>0</xdr:rowOff>
    </xdr:from>
    <xdr:to>
      <xdr:col>18</xdr:col>
      <xdr:colOff>0</xdr:colOff>
      <xdr:row>89</xdr:row>
      <xdr:rowOff>0</xdr:rowOff>
    </xdr:to>
    <xdr:sp macro="" textlink="">
      <xdr:nvSpPr>
        <xdr:cNvPr id="8" name="Line 4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ShapeType="1"/>
        </xdr:cNvSpPr>
      </xdr:nvSpPr>
      <xdr:spPr bwMode="auto">
        <a:xfrm>
          <a:off x="16065500" y="218757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90</xdr:row>
          <xdr:rowOff>19050</xdr:rowOff>
        </xdr:from>
        <xdr:to>
          <xdr:col>1</xdr:col>
          <xdr:colOff>279400</xdr:colOff>
          <xdr:row>90</xdr:row>
          <xdr:rowOff>222250</xdr:rowOff>
        </xdr:to>
        <xdr:sp macro="" textlink="">
          <xdr:nvSpPr>
            <xdr:cNvPr id="66625" name="Check Box 65" hidden="1">
              <a:extLst>
                <a:ext uri="{63B3BB69-23CF-44E3-9099-C40C66FF867C}">
                  <a14:compatExt spid="_x0000_s66625"/>
                </a:ext>
                <a:ext uri="{FF2B5EF4-FFF2-40B4-BE49-F238E27FC236}">
                  <a16:creationId xmlns:a16="http://schemas.microsoft.com/office/drawing/2014/main" id="{00000000-0008-0000-0900-000041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91</xdr:row>
          <xdr:rowOff>19050</xdr:rowOff>
        </xdr:from>
        <xdr:to>
          <xdr:col>1</xdr:col>
          <xdr:colOff>279400</xdr:colOff>
          <xdr:row>91</xdr:row>
          <xdr:rowOff>222250</xdr:rowOff>
        </xdr:to>
        <xdr:sp macro="" textlink="">
          <xdr:nvSpPr>
            <xdr:cNvPr id="66626" name="Check Box 66" hidden="1">
              <a:extLst>
                <a:ext uri="{63B3BB69-23CF-44E3-9099-C40C66FF867C}">
                  <a14:compatExt spid="_x0000_s66626"/>
                </a:ext>
                <a:ext uri="{FF2B5EF4-FFF2-40B4-BE49-F238E27FC236}">
                  <a16:creationId xmlns:a16="http://schemas.microsoft.com/office/drawing/2014/main" id="{00000000-0008-0000-0900-000042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92</xdr:row>
          <xdr:rowOff>19050</xdr:rowOff>
        </xdr:from>
        <xdr:to>
          <xdr:col>1</xdr:col>
          <xdr:colOff>279400</xdr:colOff>
          <xdr:row>92</xdr:row>
          <xdr:rowOff>222250</xdr:rowOff>
        </xdr:to>
        <xdr:sp macro="" textlink="">
          <xdr:nvSpPr>
            <xdr:cNvPr id="66627" name="Check Box 67" hidden="1">
              <a:extLst>
                <a:ext uri="{63B3BB69-23CF-44E3-9099-C40C66FF867C}">
                  <a14:compatExt spid="_x0000_s66627"/>
                </a:ext>
                <a:ext uri="{FF2B5EF4-FFF2-40B4-BE49-F238E27FC236}">
                  <a16:creationId xmlns:a16="http://schemas.microsoft.com/office/drawing/2014/main" id="{00000000-0008-0000-0900-000043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93</xdr:row>
          <xdr:rowOff>19050</xdr:rowOff>
        </xdr:from>
        <xdr:to>
          <xdr:col>1</xdr:col>
          <xdr:colOff>279400</xdr:colOff>
          <xdr:row>93</xdr:row>
          <xdr:rowOff>222250</xdr:rowOff>
        </xdr:to>
        <xdr:sp macro="" textlink="">
          <xdr:nvSpPr>
            <xdr:cNvPr id="66628" name="Check Box 68" hidden="1">
              <a:extLst>
                <a:ext uri="{63B3BB69-23CF-44E3-9099-C40C66FF867C}">
                  <a14:compatExt spid="_x0000_s66628"/>
                </a:ext>
                <a:ext uri="{FF2B5EF4-FFF2-40B4-BE49-F238E27FC236}">
                  <a16:creationId xmlns:a16="http://schemas.microsoft.com/office/drawing/2014/main" id="{00000000-0008-0000-0900-000044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94</xdr:row>
          <xdr:rowOff>19050</xdr:rowOff>
        </xdr:from>
        <xdr:to>
          <xdr:col>1</xdr:col>
          <xdr:colOff>279400</xdr:colOff>
          <xdr:row>94</xdr:row>
          <xdr:rowOff>222250</xdr:rowOff>
        </xdr:to>
        <xdr:sp macro="" textlink="">
          <xdr:nvSpPr>
            <xdr:cNvPr id="66629" name="Check Box 69" hidden="1">
              <a:extLst>
                <a:ext uri="{63B3BB69-23CF-44E3-9099-C40C66FF867C}">
                  <a14:compatExt spid="_x0000_s66629"/>
                </a:ext>
                <a:ext uri="{FF2B5EF4-FFF2-40B4-BE49-F238E27FC236}">
                  <a16:creationId xmlns:a16="http://schemas.microsoft.com/office/drawing/2014/main" id="{00000000-0008-0000-0900-000045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95</xdr:row>
          <xdr:rowOff>19050</xdr:rowOff>
        </xdr:from>
        <xdr:to>
          <xdr:col>1</xdr:col>
          <xdr:colOff>279400</xdr:colOff>
          <xdr:row>95</xdr:row>
          <xdr:rowOff>222250</xdr:rowOff>
        </xdr:to>
        <xdr:sp macro="" textlink="">
          <xdr:nvSpPr>
            <xdr:cNvPr id="66630" name="Check Box 70" hidden="1">
              <a:extLst>
                <a:ext uri="{63B3BB69-23CF-44E3-9099-C40C66FF867C}">
                  <a14:compatExt spid="_x0000_s66630"/>
                </a:ext>
                <a:ext uri="{FF2B5EF4-FFF2-40B4-BE49-F238E27FC236}">
                  <a16:creationId xmlns:a16="http://schemas.microsoft.com/office/drawing/2014/main" id="{00000000-0008-0000-0900-000046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96</xdr:row>
          <xdr:rowOff>19050</xdr:rowOff>
        </xdr:from>
        <xdr:to>
          <xdr:col>1</xdr:col>
          <xdr:colOff>279400</xdr:colOff>
          <xdr:row>96</xdr:row>
          <xdr:rowOff>222250</xdr:rowOff>
        </xdr:to>
        <xdr:sp macro="" textlink="">
          <xdr:nvSpPr>
            <xdr:cNvPr id="66631" name="Check Box 71" hidden="1">
              <a:extLst>
                <a:ext uri="{63B3BB69-23CF-44E3-9099-C40C66FF867C}">
                  <a14:compatExt spid="_x0000_s66631"/>
                </a:ext>
                <a:ext uri="{FF2B5EF4-FFF2-40B4-BE49-F238E27FC236}">
                  <a16:creationId xmlns:a16="http://schemas.microsoft.com/office/drawing/2014/main" id="{00000000-0008-0000-0900-000047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97</xdr:row>
          <xdr:rowOff>19050</xdr:rowOff>
        </xdr:from>
        <xdr:to>
          <xdr:col>1</xdr:col>
          <xdr:colOff>279400</xdr:colOff>
          <xdr:row>97</xdr:row>
          <xdr:rowOff>222250</xdr:rowOff>
        </xdr:to>
        <xdr:sp macro="" textlink="">
          <xdr:nvSpPr>
            <xdr:cNvPr id="66632" name="Check Box 72" hidden="1">
              <a:extLst>
                <a:ext uri="{63B3BB69-23CF-44E3-9099-C40C66FF867C}">
                  <a14:compatExt spid="_x0000_s66632"/>
                </a:ext>
                <a:ext uri="{FF2B5EF4-FFF2-40B4-BE49-F238E27FC236}">
                  <a16:creationId xmlns:a16="http://schemas.microsoft.com/office/drawing/2014/main" id="{00000000-0008-0000-0900-000048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99</xdr:row>
          <xdr:rowOff>19050</xdr:rowOff>
        </xdr:from>
        <xdr:to>
          <xdr:col>1</xdr:col>
          <xdr:colOff>279400</xdr:colOff>
          <xdr:row>99</xdr:row>
          <xdr:rowOff>222250</xdr:rowOff>
        </xdr:to>
        <xdr:sp macro="" textlink="">
          <xdr:nvSpPr>
            <xdr:cNvPr id="66633" name="Check Box 73" hidden="1">
              <a:extLst>
                <a:ext uri="{63B3BB69-23CF-44E3-9099-C40C66FF867C}">
                  <a14:compatExt spid="_x0000_s66633"/>
                </a:ext>
                <a:ext uri="{FF2B5EF4-FFF2-40B4-BE49-F238E27FC236}">
                  <a16:creationId xmlns:a16="http://schemas.microsoft.com/office/drawing/2014/main" id="{00000000-0008-0000-0900-000049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90</xdr:row>
          <xdr:rowOff>19050</xdr:rowOff>
        </xdr:from>
        <xdr:to>
          <xdr:col>15</xdr:col>
          <xdr:colOff>279400</xdr:colOff>
          <xdr:row>90</xdr:row>
          <xdr:rowOff>222250</xdr:rowOff>
        </xdr:to>
        <xdr:sp macro="" textlink="">
          <xdr:nvSpPr>
            <xdr:cNvPr id="66634" name="Check Box 74" hidden="1">
              <a:extLst>
                <a:ext uri="{63B3BB69-23CF-44E3-9099-C40C66FF867C}">
                  <a14:compatExt spid="_x0000_s66634"/>
                </a:ext>
                <a:ext uri="{FF2B5EF4-FFF2-40B4-BE49-F238E27FC236}">
                  <a16:creationId xmlns:a16="http://schemas.microsoft.com/office/drawing/2014/main" id="{00000000-0008-0000-0900-00004A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91</xdr:row>
          <xdr:rowOff>19050</xdr:rowOff>
        </xdr:from>
        <xdr:to>
          <xdr:col>15</xdr:col>
          <xdr:colOff>279400</xdr:colOff>
          <xdr:row>91</xdr:row>
          <xdr:rowOff>222250</xdr:rowOff>
        </xdr:to>
        <xdr:sp macro="" textlink="">
          <xdr:nvSpPr>
            <xdr:cNvPr id="66635" name="Check Box 75" hidden="1">
              <a:extLst>
                <a:ext uri="{63B3BB69-23CF-44E3-9099-C40C66FF867C}">
                  <a14:compatExt spid="_x0000_s66635"/>
                </a:ext>
                <a:ext uri="{FF2B5EF4-FFF2-40B4-BE49-F238E27FC236}">
                  <a16:creationId xmlns:a16="http://schemas.microsoft.com/office/drawing/2014/main" id="{00000000-0008-0000-0900-00004B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92</xdr:row>
          <xdr:rowOff>19050</xdr:rowOff>
        </xdr:from>
        <xdr:to>
          <xdr:col>15</xdr:col>
          <xdr:colOff>279400</xdr:colOff>
          <xdr:row>92</xdr:row>
          <xdr:rowOff>222250</xdr:rowOff>
        </xdr:to>
        <xdr:sp macro="" textlink="">
          <xdr:nvSpPr>
            <xdr:cNvPr id="66636" name="Check Box 76" hidden="1">
              <a:extLst>
                <a:ext uri="{63B3BB69-23CF-44E3-9099-C40C66FF867C}">
                  <a14:compatExt spid="_x0000_s66636"/>
                </a:ext>
                <a:ext uri="{FF2B5EF4-FFF2-40B4-BE49-F238E27FC236}">
                  <a16:creationId xmlns:a16="http://schemas.microsoft.com/office/drawing/2014/main" id="{00000000-0008-0000-0900-00004C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93</xdr:row>
          <xdr:rowOff>19050</xdr:rowOff>
        </xdr:from>
        <xdr:to>
          <xdr:col>15</xdr:col>
          <xdr:colOff>279400</xdr:colOff>
          <xdr:row>93</xdr:row>
          <xdr:rowOff>222250</xdr:rowOff>
        </xdr:to>
        <xdr:sp macro="" textlink="">
          <xdr:nvSpPr>
            <xdr:cNvPr id="66637" name="Check Box 77" hidden="1">
              <a:extLst>
                <a:ext uri="{63B3BB69-23CF-44E3-9099-C40C66FF867C}">
                  <a14:compatExt spid="_x0000_s66637"/>
                </a:ext>
                <a:ext uri="{FF2B5EF4-FFF2-40B4-BE49-F238E27FC236}">
                  <a16:creationId xmlns:a16="http://schemas.microsoft.com/office/drawing/2014/main" id="{00000000-0008-0000-0900-00004D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94</xdr:row>
          <xdr:rowOff>19050</xdr:rowOff>
        </xdr:from>
        <xdr:to>
          <xdr:col>15</xdr:col>
          <xdr:colOff>279400</xdr:colOff>
          <xdr:row>94</xdr:row>
          <xdr:rowOff>222250</xdr:rowOff>
        </xdr:to>
        <xdr:sp macro="" textlink="">
          <xdr:nvSpPr>
            <xdr:cNvPr id="66638" name="Check Box 78" hidden="1">
              <a:extLst>
                <a:ext uri="{63B3BB69-23CF-44E3-9099-C40C66FF867C}">
                  <a14:compatExt spid="_x0000_s66638"/>
                </a:ext>
                <a:ext uri="{FF2B5EF4-FFF2-40B4-BE49-F238E27FC236}">
                  <a16:creationId xmlns:a16="http://schemas.microsoft.com/office/drawing/2014/main" id="{00000000-0008-0000-0900-00004E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95</xdr:row>
          <xdr:rowOff>19050</xdr:rowOff>
        </xdr:from>
        <xdr:to>
          <xdr:col>15</xdr:col>
          <xdr:colOff>279400</xdr:colOff>
          <xdr:row>95</xdr:row>
          <xdr:rowOff>222250</xdr:rowOff>
        </xdr:to>
        <xdr:sp macro="" textlink="">
          <xdr:nvSpPr>
            <xdr:cNvPr id="66639" name="Check Box 79" hidden="1">
              <a:extLst>
                <a:ext uri="{63B3BB69-23CF-44E3-9099-C40C66FF867C}">
                  <a14:compatExt spid="_x0000_s66639"/>
                </a:ext>
                <a:ext uri="{FF2B5EF4-FFF2-40B4-BE49-F238E27FC236}">
                  <a16:creationId xmlns:a16="http://schemas.microsoft.com/office/drawing/2014/main" id="{00000000-0008-0000-0900-00004F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97</xdr:row>
          <xdr:rowOff>19050</xdr:rowOff>
        </xdr:from>
        <xdr:to>
          <xdr:col>15</xdr:col>
          <xdr:colOff>279400</xdr:colOff>
          <xdr:row>97</xdr:row>
          <xdr:rowOff>222250</xdr:rowOff>
        </xdr:to>
        <xdr:sp macro="" textlink="">
          <xdr:nvSpPr>
            <xdr:cNvPr id="66640" name="Check Box 80" hidden="1">
              <a:extLst>
                <a:ext uri="{63B3BB69-23CF-44E3-9099-C40C66FF867C}">
                  <a14:compatExt spid="_x0000_s66640"/>
                </a:ext>
                <a:ext uri="{FF2B5EF4-FFF2-40B4-BE49-F238E27FC236}">
                  <a16:creationId xmlns:a16="http://schemas.microsoft.com/office/drawing/2014/main" id="{00000000-0008-0000-0900-000050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98</xdr:row>
          <xdr:rowOff>19050</xdr:rowOff>
        </xdr:from>
        <xdr:to>
          <xdr:col>15</xdr:col>
          <xdr:colOff>279400</xdr:colOff>
          <xdr:row>98</xdr:row>
          <xdr:rowOff>222250</xdr:rowOff>
        </xdr:to>
        <xdr:sp macro="" textlink="">
          <xdr:nvSpPr>
            <xdr:cNvPr id="66641" name="Check Box 81" hidden="1">
              <a:extLst>
                <a:ext uri="{63B3BB69-23CF-44E3-9099-C40C66FF867C}">
                  <a14:compatExt spid="_x0000_s66641"/>
                </a:ext>
                <a:ext uri="{FF2B5EF4-FFF2-40B4-BE49-F238E27FC236}">
                  <a16:creationId xmlns:a16="http://schemas.microsoft.com/office/drawing/2014/main" id="{00000000-0008-0000-0900-000051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99</xdr:row>
          <xdr:rowOff>19050</xdr:rowOff>
        </xdr:from>
        <xdr:to>
          <xdr:col>15</xdr:col>
          <xdr:colOff>279400</xdr:colOff>
          <xdr:row>99</xdr:row>
          <xdr:rowOff>222250</xdr:rowOff>
        </xdr:to>
        <xdr:sp macro="" textlink="">
          <xdr:nvSpPr>
            <xdr:cNvPr id="66642" name="Check Box 82" hidden="1">
              <a:extLst>
                <a:ext uri="{63B3BB69-23CF-44E3-9099-C40C66FF867C}">
                  <a14:compatExt spid="_x0000_s66642"/>
                </a:ext>
                <a:ext uri="{FF2B5EF4-FFF2-40B4-BE49-F238E27FC236}">
                  <a16:creationId xmlns:a16="http://schemas.microsoft.com/office/drawing/2014/main" id="{00000000-0008-0000-0900-000052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9525</xdr:colOff>
      <xdr:row>86</xdr:row>
      <xdr:rowOff>295276</xdr:rowOff>
    </xdr:from>
    <xdr:to>
      <xdr:col>10</xdr:col>
      <xdr:colOff>314325</xdr:colOff>
      <xdr:row>88</xdr:row>
      <xdr:rowOff>28576</xdr:rowOff>
    </xdr:to>
    <xdr:sp macro="" textlink="">
      <xdr:nvSpPr>
        <xdr:cNvPr id="9" name="Tekstvak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 txBox="1"/>
      </xdr:nvSpPr>
      <xdr:spPr>
        <a:xfrm>
          <a:off x="8023225" y="21383626"/>
          <a:ext cx="56515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6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xdr:twoCellAnchor>
    <xdr:from>
      <xdr:col>3</xdr:col>
      <xdr:colOff>0</xdr:colOff>
      <xdr:row>119</xdr:row>
      <xdr:rowOff>0</xdr:rowOff>
    </xdr:from>
    <xdr:to>
      <xdr:col>17</xdr:col>
      <xdr:colOff>4555066</xdr:colOff>
      <xdr:row>123</xdr:row>
      <xdr:rowOff>206375</xdr:rowOff>
    </xdr:to>
    <xdr:sp macro="" textlink="" fLocksText="0">
      <xdr:nvSpPr>
        <xdr:cNvPr id="10" name="Tekstvak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 txBox="1">
          <a:spLocks/>
        </xdr:cNvSpPr>
      </xdr:nvSpPr>
      <xdr:spPr>
        <a:xfrm>
          <a:off x="971550" y="29489400"/>
          <a:ext cx="15057966" cy="1222375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98</xdr:row>
          <xdr:rowOff>19050</xdr:rowOff>
        </xdr:from>
        <xdr:to>
          <xdr:col>1</xdr:col>
          <xdr:colOff>279400</xdr:colOff>
          <xdr:row>98</xdr:row>
          <xdr:rowOff>222250</xdr:rowOff>
        </xdr:to>
        <xdr:sp macro="" textlink="">
          <xdr:nvSpPr>
            <xdr:cNvPr id="66643" name="Check Box 83" hidden="1">
              <a:extLst>
                <a:ext uri="{63B3BB69-23CF-44E3-9099-C40C66FF867C}">
                  <a14:compatExt spid="_x0000_s66643"/>
                </a:ext>
                <a:ext uri="{FF2B5EF4-FFF2-40B4-BE49-F238E27FC236}">
                  <a16:creationId xmlns:a16="http://schemas.microsoft.com/office/drawing/2014/main" id="{00000000-0008-0000-0900-000053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96</xdr:row>
          <xdr:rowOff>19050</xdr:rowOff>
        </xdr:from>
        <xdr:to>
          <xdr:col>15</xdr:col>
          <xdr:colOff>279400</xdr:colOff>
          <xdr:row>96</xdr:row>
          <xdr:rowOff>222250</xdr:rowOff>
        </xdr:to>
        <xdr:sp macro="" textlink="">
          <xdr:nvSpPr>
            <xdr:cNvPr id="66644" name="Check Box 84" hidden="1">
              <a:extLst>
                <a:ext uri="{63B3BB69-23CF-44E3-9099-C40C66FF867C}">
                  <a14:compatExt spid="_x0000_s66644"/>
                </a:ext>
                <a:ext uri="{FF2B5EF4-FFF2-40B4-BE49-F238E27FC236}">
                  <a16:creationId xmlns:a16="http://schemas.microsoft.com/office/drawing/2014/main" id="{00000000-0008-0000-0900-000054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100</xdr:row>
          <xdr:rowOff>19050</xdr:rowOff>
        </xdr:from>
        <xdr:to>
          <xdr:col>1</xdr:col>
          <xdr:colOff>279400</xdr:colOff>
          <xdr:row>100</xdr:row>
          <xdr:rowOff>222250</xdr:rowOff>
        </xdr:to>
        <xdr:sp macro="" textlink="">
          <xdr:nvSpPr>
            <xdr:cNvPr id="66645" name="Check Box 85" hidden="1">
              <a:extLst>
                <a:ext uri="{63B3BB69-23CF-44E3-9099-C40C66FF867C}">
                  <a14:compatExt spid="_x0000_s66645"/>
                </a:ext>
                <a:ext uri="{FF2B5EF4-FFF2-40B4-BE49-F238E27FC236}">
                  <a16:creationId xmlns:a16="http://schemas.microsoft.com/office/drawing/2014/main" id="{00000000-0008-0000-0900-000055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101</xdr:row>
          <xdr:rowOff>19050</xdr:rowOff>
        </xdr:from>
        <xdr:to>
          <xdr:col>1</xdr:col>
          <xdr:colOff>279400</xdr:colOff>
          <xdr:row>101</xdr:row>
          <xdr:rowOff>222250</xdr:rowOff>
        </xdr:to>
        <xdr:sp macro="" textlink="">
          <xdr:nvSpPr>
            <xdr:cNvPr id="66646" name="Check Box 86" hidden="1">
              <a:extLst>
                <a:ext uri="{63B3BB69-23CF-44E3-9099-C40C66FF867C}">
                  <a14:compatExt spid="_x0000_s66646"/>
                </a:ext>
                <a:ext uri="{FF2B5EF4-FFF2-40B4-BE49-F238E27FC236}">
                  <a16:creationId xmlns:a16="http://schemas.microsoft.com/office/drawing/2014/main" id="{00000000-0008-0000-0900-000056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102</xdr:row>
          <xdr:rowOff>19050</xdr:rowOff>
        </xdr:from>
        <xdr:to>
          <xdr:col>1</xdr:col>
          <xdr:colOff>279400</xdr:colOff>
          <xdr:row>102</xdr:row>
          <xdr:rowOff>222250</xdr:rowOff>
        </xdr:to>
        <xdr:sp macro="" textlink="">
          <xdr:nvSpPr>
            <xdr:cNvPr id="66647" name="Check Box 87" hidden="1">
              <a:extLst>
                <a:ext uri="{63B3BB69-23CF-44E3-9099-C40C66FF867C}">
                  <a14:compatExt spid="_x0000_s66647"/>
                </a:ext>
                <a:ext uri="{FF2B5EF4-FFF2-40B4-BE49-F238E27FC236}">
                  <a16:creationId xmlns:a16="http://schemas.microsoft.com/office/drawing/2014/main" id="{00000000-0008-0000-0900-000057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103</xdr:row>
          <xdr:rowOff>19050</xdr:rowOff>
        </xdr:from>
        <xdr:to>
          <xdr:col>1</xdr:col>
          <xdr:colOff>279400</xdr:colOff>
          <xdr:row>103</xdr:row>
          <xdr:rowOff>222250</xdr:rowOff>
        </xdr:to>
        <xdr:sp macro="" textlink="">
          <xdr:nvSpPr>
            <xdr:cNvPr id="66648" name="Check Box 88" hidden="1">
              <a:extLst>
                <a:ext uri="{63B3BB69-23CF-44E3-9099-C40C66FF867C}">
                  <a14:compatExt spid="_x0000_s66648"/>
                </a:ext>
                <a:ext uri="{FF2B5EF4-FFF2-40B4-BE49-F238E27FC236}">
                  <a16:creationId xmlns:a16="http://schemas.microsoft.com/office/drawing/2014/main" id="{00000000-0008-0000-0900-000058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104</xdr:row>
          <xdr:rowOff>19050</xdr:rowOff>
        </xdr:from>
        <xdr:to>
          <xdr:col>1</xdr:col>
          <xdr:colOff>279400</xdr:colOff>
          <xdr:row>104</xdr:row>
          <xdr:rowOff>222250</xdr:rowOff>
        </xdr:to>
        <xdr:sp macro="" textlink="">
          <xdr:nvSpPr>
            <xdr:cNvPr id="66649" name="Check Box 89" hidden="1">
              <a:extLst>
                <a:ext uri="{63B3BB69-23CF-44E3-9099-C40C66FF867C}">
                  <a14:compatExt spid="_x0000_s66649"/>
                </a:ext>
                <a:ext uri="{FF2B5EF4-FFF2-40B4-BE49-F238E27FC236}">
                  <a16:creationId xmlns:a16="http://schemas.microsoft.com/office/drawing/2014/main" id="{00000000-0008-0000-0900-000059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105</xdr:row>
          <xdr:rowOff>19050</xdr:rowOff>
        </xdr:from>
        <xdr:to>
          <xdr:col>1</xdr:col>
          <xdr:colOff>279400</xdr:colOff>
          <xdr:row>105</xdr:row>
          <xdr:rowOff>222250</xdr:rowOff>
        </xdr:to>
        <xdr:sp macro="" textlink="">
          <xdr:nvSpPr>
            <xdr:cNvPr id="66650" name="Check Box 90" hidden="1">
              <a:extLst>
                <a:ext uri="{63B3BB69-23CF-44E3-9099-C40C66FF867C}">
                  <a14:compatExt spid="_x0000_s66650"/>
                </a:ext>
                <a:ext uri="{FF2B5EF4-FFF2-40B4-BE49-F238E27FC236}">
                  <a16:creationId xmlns:a16="http://schemas.microsoft.com/office/drawing/2014/main" id="{00000000-0008-0000-0900-00005A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106</xdr:row>
          <xdr:rowOff>19050</xdr:rowOff>
        </xdr:from>
        <xdr:to>
          <xdr:col>1</xdr:col>
          <xdr:colOff>279400</xdr:colOff>
          <xdr:row>106</xdr:row>
          <xdr:rowOff>222250</xdr:rowOff>
        </xdr:to>
        <xdr:sp macro="" textlink="">
          <xdr:nvSpPr>
            <xdr:cNvPr id="66651" name="Check Box 91" hidden="1">
              <a:extLst>
                <a:ext uri="{63B3BB69-23CF-44E3-9099-C40C66FF867C}">
                  <a14:compatExt spid="_x0000_s66651"/>
                </a:ext>
                <a:ext uri="{FF2B5EF4-FFF2-40B4-BE49-F238E27FC236}">
                  <a16:creationId xmlns:a16="http://schemas.microsoft.com/office/drawing/2014/main" id="{00000000-0008-0000-0900-00005B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107</xdr:row>
          <xdr:rowOff>19050</xdr:rowOff>
        </xdr:from>
        <xdr:to>
          <xdr:col>1</xdr:col>
          <xdr:colOff>279400</xdr:colOff>
          <xdr:row>107</xdr:row>
          <xdr:rowOff>222250</xdr:rowOff>
        </xdr:to>
        <xdr:sp macro="" textlink="">
          <xdr:nvSpPr>
            <xdr:cNvPr id="66652" name="Check Box 92" hidden="1">
              <a:extLst>
                <a:ext uri="{63B3BB69-23CF-44E3-9099-C40C66FF867C}">
                  <a14:compatExt spid="_x0000_s66652"/>
                </a:ext>
                <a:ext uri="{FF2B5EF4-FFF2-40B4-BE49-F238E27FC236}">
                  <a16:creationId xmlns:a16="http://schemas.microsoft.com/office/drawing/2014/main" id="{00000000-0008-0000-0900-00005C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109</xdr:row>
          <xdr:rowOff>19050</xdr:rowOff>
        </xdr:from>
        <xdr:to>
          <xdr:col>1</xdr:col>
          <xdr:colOff>279400</xdr:colOff>
          <xdr:row>109</xdr:row>
          <xdr:rowOff>222250</xdr:rowOff>
        </xdr:to>
        <xdr:sp macro="" textlink="">
          <xdr:nvSpPr>
            <xdr:cNvPr id="66653" name="Check Box 93" hidden="1">
              <a:extLst>
                <a:ext uri="{63B3BB69-23CF-44E3-9099-C40C66FF867C}">
                  <a14:compatExt spid="_x0000_s66653"/>
                </a:ext>
                <a:ext uri="{FF2B5EF4-FFF2-40B4-BE49-F238E27FC236}">
                  <a16:creationId xmlns:a16="http://schemas.microsoft.com/office/drawing/2014/main" id="{00000000-0008-0000-0900-00005D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108</xdr:row>
          <xdr:rowOff>19050</xdr:rowOff>
        </xdr:from>
        <xdr:to>
          <xdr:col>1</xdr:col>
          <xdr:colOff>279400</xdr:colOff>
          <xdr:row>108</xdr:row>
          <xdr:rowOff>222250</xdr:rowOff>
        </xdr:to>
        <xdr:sp macro="" textlink="">
          <xdr:nvSpPr>
            <xdr:cNvPr id="66654" name="Check Box 94" hidden="1">
              <a:extLst>
                <a:ext uri="{63B3BB69-23CF-44E3-9099-C40C66FF867C}">
                  <a14:compatExt spid="_x0000_s66654"/>
                </a:ext>
                <a:ext uri="{FF2B5EF4-FFF2-40B4-BE49-F238E27FC236}">
                  <a16:creationId xmlns:a16="http://schemas.microsoft.com/office/drawing/2014/main" id="{00000000-0008-0000-0900-00005E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110</xdr:row>
          <xdr:rowOff>19050</xdr:rowOff>
        </xdr:from>
        <xdr:to>
          <xdr:col>1</xdr:col>
          <xdr:colOff>279400</xdr:colOff>
          <xdr:row>110</xdr:row>
          <xdr:rowOff>222250</xdr:rowOff>
        </xdr:to>
        <xdr:sp macro="" textlink="">
          <xdr:nvSpPr>
            <xdr:cNvPr id="66655" name="Check Box 95" hidden="1">
              <a:extLst>
                <a:ext uri="{63B3BB69-23CF-44E3-9099-C40C66FF867C}">
                  <a14:compatExt spid="_x0000_s66655"/>
                </a:ext>
                <a:ext uri="{FF2B5EF4-FFF2-40B4-BE49-F238E27FC236}">
                  <a16:creationId xmlns:a16="http://schemas.microsoft.com/office/drawing/2014/main" id="{00000000-0008-0000-0900-00005F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111</xdr:row>
          <xdr:rowOff>19050</xdr:rowOff>
        </xdr:from>
        <xdr:to>
          <xdr:col>1</xdr:col>
          <xdr:colOff>279400</xdr:colOff>
          <xdr:row>111</xdr:row>
          <xdr:rowOff>222250</xdr:rowOff>
        </xdr:to>
        <xdr:sp macro="" textlink="">
          <xdr:nvSpPr>
            <xdr:cNvPr id="66656" name="Check Box 96" hidden="1">
              <a:extLst>
                <a:ext uri="{63B3BB69-23CF-44E3-9099-C40C66FF867C}">
                  <a14:compatExt spid="_x0000_s66656"/>
                </a:ext>
                <a:ext uri="{FF2B5EF4-FFF2-40B4-BE49-F238E27FC236}">
                  <a16:creationId xmlns:a16="http://schemas.microsoft.com/office/drawing/2014/main" id="{00000000-0008-0000-0900-000060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112</xdr:row>
          <xdr:rowOff>19050</xdr:rowOff>
        </xdr:from>
        <xdr:to>
          <xdr:col>1</xdr:col>
          <xdr:colOff>279400</xdr:colOff>
          <xdr:row>112</xdr:row>
          <xdr:rowOff>222250</xdr:rowOff>
        </xdr:to>
        <xdr:sp macro="" textlink="">
          <xdr:nvSpPr>
            <xdr:cNvPr id="66657" name="Check Box 97" hidden="1">
              <a:extLst>
                <a:ext uri="{63B3BB69-23CF-44E3-9099-C40C66FF867C}">
                  <a14:compatExt spid="_x0000_s66657"/>
                </a:ext>
                <a:ext uri="{FF2B5EF4-FFF2-40B4-BE49-F238E27FC236}">
                  <a16:creationId xmlns:a16="http://schemas.microsoft.com/office/drawing/2014/main" id="{00000000-0008-0000-0900-000061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113</xdr:row>
          <xdr:rowOff>19050</xdr:rowOff>
        </xdr:from>
        <xdr:to>
          <xdr:col>1</xdr:col>
          <xdr:colOff>279400</xdr:colOff>
          <xdr:row>113</xdr:row>
          <xdr:rowOff>222250</xdr:rowOff>
        </xdr:to>
        <xdr:sp macro="" textlink="">
          <xdr:nvSpPr>
            <xdr:cNvPr id="66658" name="Check Box 98" hidden="1">
              <a:extLst>
                <a:ext uri="{63B3BB69-23CF-44E3-9099-C40C66FF867C}">
                  <a14:compatExt spid="_x0000_s66658"/>
                </a:ext>
                <a:ext uri="{FF2B5EF4-FFF2-40B4-BE49-F238E27FC236}">
                  <a16:creationId xmlns:a16="http://schemas.microsoft.com/office/drawing/2014/main" id="{00000000-0008-0000-0900-000062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114</xdr:row>
          <xdr:rowOff>19050</xdr:rowOff>
        </xdr:from>
        <xdr:to>
          <xdr:col>1</xdr:col>
          <xdr:colOff>279400</xdr:colOff>
          <xdr:row>114</xdr:row>
          <xdr:rowOff>222250</xdr:rowOff>
        </xdr:to>
        <xdr:sp macro="" textlink="">
          <xdr:nvSpPr>
            <xdr:cNvPr id="66659" name="Check Box 99" hidden="1">
              <a:extLst>
                <a:ext uri="{63B3BB69-23CF-44E3-9099-C40C66FF867C}">
                  <a14:compatExt spid="_x0000_s66659"/>
                </a:ext>
                <a:ext uri="{FF2B5EF4-FFF2-40B4-BE49-F238E27FC236}">
                  <a16:creationId xmlns:a16="http://schemas.microsoft.com/office/drawing/2014/main" id="{00000000-0008-0000-0900-000063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115</xdr:row>
          <xdr:rowOff>19050</xdr:rowOff>
        </xdr:from>
        <xdr:to>
          <xdr:col>1</xdr:col>
          <xdr:colOff>279400</xdr:colOff>
          <xdr:row>115</xdr:row>
          <xdr:rowOff>222250</xdr:rowOff>
        </xdr:to>
        <xdr:sp macro="" textlink="">
          <xdr:nvSpPr>
            <xdr:cNvPr id="66660" name="Check Box 100" hidden="1">
              <a:extLst>
                <a:ext uri="{63B3BB69-23CF-44E3-9099-C40C66FF867C}">
                  <a14:compatExt spid="_x0000_s66660"/>
                </a:ext>
                <a:ext uri="{FF2B5EF4-FFF2-40B4-BE49-F238E27FC236}">
                  <a16:creationId xmlns:a16="http://schemas.microsoft.com/office/drawing/2014/main" id="{00000000-0008-0000-0900-000064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116</xdr:row>
          <xdr:rowOff>19050</xdr:rowOff>
        </xdr:from>
        <xdr:to>
          <xdr:col>1</xdr:col>
          <xdr:colOff>279400</xdr:colOff>
          <xdr:row>116</xdr:row>
          <xdr:rowOff>222250</xdr:rowOff>
        </xdr:to>
        <xdr:sp macro="" textlink="">
          <xdr:nvSpPr>
            <xdr:cNvPr id="66661" name="Check Box 101" hidden="1">
              <a:extLst>
                <a:ext uri="{63B3BB69-23CF-44E3-9099-C40C66FF867C}">
                  <a14:compatExt spid="_x0000_s66661"/>
                </a:ext>
                <a:ext uri="{FF2B5EF4-FFF2-40B4-BE49-F238E27FC236}">
                  <a16:creationId xmlns:a16="http://schemas.microsoft.com/office/drawing/2014/main" id="{00000000-0008-0000-0900-000065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117</xdr:row>
          <xdr:rowOff>19050</xdr:rowOff>
        </xdr:from>
        <xdr:to>
          <xdr:col>1</xdr:col>
          <xdr:colOff>279400</xdr:colOff>
          <xdr:row>117</xdr:row>
          <xdr:rowOff>222250</xdr:rowOff>
        </xdr:to>
        <xdr:sp macro="" textlink="">
          <xdr:nvSpPr>
            <xdr:cNvPr id="66662" name="Check Box 102" hidden="1">
              <a:extLst>
                <a:ext uri="{63B3BB69-23CF-44E3-9099-C40C66FF867C}">
                  <a14:compatExt spid="_x0000_s66662"/>
                </a:ext>
                <a:ext uri="{FF2B5EF4-FFF2-40B4-BE49-F238E27FC236}">
                  <a16:creationId xmlns:a16="http://schemas.microsoft.com/office/drawing/2014/main" id="{00000000-0008-0000-0900-000066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100</xdr:row>
          <xdr:rowOff>19050</xdr:rowOff>
        </xdr:from>
        <xdr:to>
          <xdr:col>15</xdr:col>
          <xdr:colOff>279400</xdr:colOff>
          <xdr:row>100</xdr:row>
          <xdr:rowOff>222250</xdr:rowOff>
        </xdr:to>
        <xdr:sp macro="" textlink="">
          <xdr:nvSpPr>
            <xdr:cNvPr id="66663" name="Check Box 103" hidden="1">
              <a:extLst>
                <a:ext uri="{63B3BB69-23CF-44E3-9099-C40C66FF867C}">
                  <a14:compatExt spid="_x0000_s66663"/>
                </a:ext>
                <a:ext uri="{FF2B5EF4-FFF2-40B4-BE49-F238E27FC236}">
                  <a16:creationId xmlns:a16="http://schemas.microsoft.com/office/drawing/2014/main" id="{00000000-0008-0000-0900-000067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101</xdr:row>
          <xdr:rowOff>19050</xdr:rowOff>
        </xdr:from>
        <xdr:to>
          <xdr:col>15</xdr:col>
          <xdr:colOff>279400</xdr:colOff>
          <xdr:row>101</xdr:row>
          <xdr:rowOff>222250</xdr:rowOff>
        </xdr:to>
        <xdr:sp macro="" textlink="">
          <xdr:nvSpPr>
            <xdr:cNvPr id="66664" name="Check Box 104" hidden="1">
              <a:extLst>
                <a:ext uri="{63B3BB69-23CF-44E3-9099-C40C66FF867C}">
                  <a14:compatExt spid="_x0000_s66664"/>
                </a:ext>
                <a:ext uri="{FF2B5EF4-FFF2-40B4-BE49-F238E27FC236}">
                  <a16:creationId xmlns:a16="http://schemas.microsoft.com/office/drawing/2014/main" id="{00000000-0008-0000-0900-000068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102</xdr:row>
          <xdr:rowOff>19050</xdr:rowOff>
        </xdr:from>
        <xdr:to>
          <xdr:col>15</xdr:col>
          <xdr:colOff>279400</xdr:colOff>
          <xdr:row>102</xdr:row>
          <xdr:rowOff>222250</xdr:rowOff>
        </xdr:to>
        <xdr:sp macro="" textlink="">
          <xdr:nvSpPr>
            <xdr:cNvPr id="66665" name="Check Box 105" hidden="1">
              <a:extLst>
                <a:ext uri="{63B3BB69-23CF-44E3-9099-C40C66FF867C}">
                  <a14:compatExt spid="_x0000_s66665"/>
                </a:ext>
                <a:ext uri="{FF2B5EF4-FFF2-40B4-BE49-F238E27FC236}">
                  <a16:creationId xmlns:a16="http://schemas.microsoft.com/office/drawing/2014/main" id="{00000000-0008-0000-0900-000069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103</xdr:row>
          <xdr:rowOff>19050</xdr:rowOff>
        </xdr:from>
        <xdr:to>
          <xdr:col>15</xdr:col>
          <xdr:colOff>279400</xdr:colOff>
          <xdr:row>103</xdr:row>
          <xdr:rowOff>222250</xdr:rowOff>
        </xdr:to>
        <xdr:sp macro="" textlink="">
          <xdr:nvSpPr>
            <xdr:cNvPr id="66666" name="Check Box 106" hidden="1">
              <a:extLst>
                <a:ext uri="{63B3BB69-23CF-44E3-9099-C40C66FF867C}">
                  <a14:compatExt spid="_x0000_s66666"/>
                </a:ext>
                <a:ext uri="{FF2B5EF4-FFF2-40B4-BE49-F238E27FC236}">
                  <a16:creationId xmlns:a16="http://schemas.microsoft.com/office/drawing/2014/main" id="{00000000-0008-0000-0900-00006A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104</xdr:row>
          <xdr:rowOff>19050</xdr:rowOff>
        </xdr:from>
        <xdr:to>
          <xdr:col>15</xdr:col>
          <xdr:colOff>279400</xdr:colOff>
          <xdr:row>104</xdr:row>
          <xdr:rowOff>222250</xdr:rowOff>
        </xdr:to>
        <xdr:sp macro="" textlink="">
          <xdr:nvSpPr>
            <xdr:cNvPr id="66667" name="Check Box 107" hidden="1">
              <a:extLst>
                <a:ext uri="{63B3BB69-23CF-44E3-9099-C40C66FF867C}">
                  <a14:compatExt spid="_x0000_s66667"/>
                </a:ext>
                <a:ext uri="{FF2B5EF4-FFF2-40B4-BE49-F238E27FC236}">
                  <a16:creationId xmlns:a16="http://schemas.microsoft.com/office/drawing/2014/main" id="{00000000-0008-0000-0900-00006B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105</xdr:row>
          <xdr:rowOff>19050</xdr:rowOff>
        </xdr:from>
        <xdr:to>
          <xdr:col>15</xdr:col>
          <xdr:colOff>279400</xdr:colOff>
          <xdr:row>105</xdr:row>
          <xdr:rowOff>222250</xdr:rowOff>
        </xdr:to>
        <xdr:sp macro="" textlink="">
          <xdr:nvSpPr>
            <xdr:cNvPr id="66668" name="Check Box 108" hidden="1">
              <a:extLst>
                <a:ext uri="{63B3BB69-23CF-44E3-9099-C40C66FF867C}">
                  <a14:compatExt spid="_x0000_s66668"/>
                </a:ext>
                <a:ext uri="{FF2B5EF4-FFF2-40B4-BE49-F238E27FC236}">
                  <a16:creationId xmlns:a16="http://schemas.microsoft.com/office/drawing/2014/main" id="{00000000-0008-0000-0900-00006C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106</xdr:row>
          <xdr:rowOff>19050</xdr:rowOff>
        </xdr:from>
        <xdr:to>
          <xdr:col>15</xdr:col>
          <xdr:colOff>279400</xdr:colOff>
          <xdr:row>106</xdr:row>
          <xdr:rowOff>222250</xdr:rowOff>
        </xdr:to>
        <xdr:sp macro="" textlink="">
          <xdr:nvSpPr>
            <xdr:cNvPr id="66669" name="Check Box 109" hidden="1">
              <a:extLst>
                <a:ext uri="{63B3BB69-23CF-44E3-9099-C40C66FF867C}">
                  <a14:compatExt spid="_x0000_s66669"/>
                </a:ext>
                <a:ext uri="{FF2B5EF4-FFF2-40B4-BE49-F238E27FC236}">
                  <a16:creationId xmlns:a16="http://schemas.microsoft.com/office/drawing/2014/main" id="{00000000-0008-0000-0900-00006D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107</xdr:row>
          <xdr:rowOff>19050</xdr:rowOff>
        </xdr:from>
        <xdr:to>
          <xdr:col>15</xdr:col>
          <xdr:colOff>279400</xdr:colOff>
          <xdr:row>107</xdr:row>
          <xdr:rowOff>222250</xdr:rowOff>
        </xdr:to>
        <xdr:sp macro="" textlink="">
          <xdr:nvSpPr>
            <xdr:cNvPr id="66670" name="Check Box 110" hidden="1">
              <a:extLst>
                <a:ext uri="{63B3BB69-23CF-44E3-9099-C40C66FF867C}">
                  <a14:compatExt spid="_x0000_s66670"/>
                </a:ext>
                <a:ext uri="{FF2B5EF4-FFF2-40B4-BE49-F238E27FC236}">
                  <a16:creationId xmlns:a16="http://schemas.microsoft.com/office/drawing/2014/main" id="{00000000-0008-0000-0900-00006E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109</xdr:row>
          <xdr:rowOff>19050</xdr:rowOff>
        </xdr:from>
        <xdr:to>
          <xdr:col>15</xdr:col>
          <xdr:colOff>279400</xdr:colOff>
          <xdr:row>109</xdr:row>
          <xdr:rowOff>222250</xdr:rowOff>
        </xdr:to>
        <xdr:sp macro="" textlink="">
          <xdr:nvSpPr>
            <xdr:cNvPr id="66671" name="Check Box 111" hidden="1">
              <a:extLst>
                <a:ext uri="{63B3BB69-23CF-44E3-9099-C40C66FF867C}">
                  <a14:compatExt spid="_x0000_s66671"/>
                </a:ext>
                <a:ext uri="{FF2B5EF4-FFF2-40B4-BE49-F238E27FC236}">
                  <a16:creationId xmlns:a16="http://schemas.microsoft.com/office/drawing/2014/main" id="{00000000-0008-0000-0900-00006F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108</xdr:row>
          <xdr:rowOff>19050</xdr:rowOff>
        </xdr:from>
        <xdr:to>
          <xdr:col>15</xdr:col>
          <xdr:colOff>279400</xdr:colOff>
          <xdr:row>108</xdr:row>
          <xdr:rowOff>222250</xdr:rowOff>
        </xdr:to>
        <xdr:sp macro="" textlink="">
          <xdr:nvSpPr>
            <xdr:cNvPr id="66672" name="Check Box 112" hidden="1">
              <a:extLst>
                <a:ext uri="{63B3BB69-23CF-44E3-9099-C40C66FF867C}">
                  <a14:compatExt spid="_x0000_s66672"/>
                </a:ext>
                <a:ext uri="{FF2B5EF4-FFF2-40B4-BE49-F238E27FC236}">
                  <a16:creationId xmlns:a16="http://schemas.microsoft.com/office/drawing/2014/main" id="{00000000-0008-0000-0900-000070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110</xdr:row>
          <xdr:rowOff>19050</xdr:rowOff>
        </xdr:from>
        <xdr:to>
          <xdr:col>15</xdr:col>
          <xdr:colOff>279400</xdr:colOff>
          <xdr:row>110</xdr:row>
          <xdr:rowOff>222250</xdr:rowOff>
        </xdr:to>
        <xdr:sp macro="" textlink="">
          <xdr:nvSpPr>
            <xdr:cNvPr id="66673" name="Check Box 113" hidden="1">
              <a:extLst>
                <a:ext uri="{63B3BB69-23CF-44E3-9099-C40C66FF867C}">
                  <a14:compatExt spid="_x0000_s66673"/>
                </a:ext>
                <a:ext uri="{FF2B5EF4-FFF2-40B4-BE49-F238E27FC236}">
                  <a16:creationId xmlns:a16="http://schemas.microsoft.com/office/drawing/2014/main" id="{00000000-0008-0000-0900-000071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111</xdr:row>
          <xdr:rowOff>19050</xdr:rowOff>
        </xdr:from>
        <xdr:to>
          <xdr:col>15</xdr:col>
          <xdr:colOff>279400</xdr:colOff>
          <xdr:row>111</xdr:row>
          <xdr:rowOff>222250</xdr:rowOff>
        </xdr:to>
        <xdr:sp macro="" textlink="">
          <xdr:nvSpPr>
            <xdr:cNvPr id="66674" name="Check Box 114" hidden="1">
              <a:extLst>
                <a:ext uri="{63B3BB69-23CF-44E3-9099-C40C66FF867C}">
                  <a14:compatExt spid="_x0000_s66674"/>
                </a:ext>
                <a:ext uri="{FF2B5EF4-FFF2-40B4-BE49-F238E27FC236}">
                  <a16:creationId xmlns:a16="http://schemas.microsoft.com/office/drawing/2014/main" id="{00000000-0008-0000-0900-000072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193675</xdr:colOff>
      <xdr:row>45</xdr:row>
      <xdr:rowOff>234950</xdr:rowOff>
    </xdr:from>
    <xdr:to>
      <xdr:col>15</xdr:col>
      <xdr:colOff>3175</xdr:colOff>
      <xdr:row>47</xdr:row>
      <xdr:rowOff>15875</xdr:rowOff>
    </xdr:to>
    <xdr:sp macro="" textlink="">
      <xdr:nvSpPr>
        <xdr:cNvPr id="11" name="Rechthoek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/>
      </xdr:nvSpPr>
      <xdr:spPr bwMode="auto">
        <a:xfrm>
          <a:off x="5756275" y="11201400"/>
          <a:ext cx="5010150" cy="34607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twoCellAnchor>
    <xdr:from>
      <xdr:col>5</xdr:col>
      <xdr:colOff>3175</xdr:colOff>
      <xdr:row>87</xdr:row>
      <xdr:rowOff>6350</xdr:rowOff>
    </xdr:from>
    <xdr:to>
      <xdr:col>15</xdr:col>
      <xdr:colOff>9525</xdr:colOff>
      <xdr:row>88</xdr:row>
      <xdr:rowOff>25400</xdr:rowOff>
    </xdr:to>
    <xdr:sp macro="" textlink="">
      <xdr:nvSpPr>
        <xdr:cNvPr id="12" name="Rechthoek 1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/>
      </xdr:nvSpPr>
      <xdr:spPr bwMode="auto">
        <a:xfrm>
          <a:off x="5788025" y="21393150"/>
          <a:ext cx="4984750" cy="34925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oneCellAnchor>
    <xdr:from>
      <xdr:col>4</xdr:col>
      <xdr:colOff>200025</xdr:colOff>
      <xdr:row>8</xdr:row>
      <xdr:rowOff>19049</xdr:rowOff>
    </xdr:from>
    <xdr:ext cx="4990041" cy="277283"/>
    <xdr:sp macro="" textlink="" fLocksText="0">
      <xdr:nvSpPr>
        <xdr:cNvPr id="13" name="Tekstvak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 txBox="1">
          <a:spLocks/>
        </xdr:cNvSpPr>
      </xdr:nvSpPr>
      <xdr:spPr>
        <a:xfrm>
          <a:off x="5762625" y="1797049"/>
          <a:ext cx="4990041" cy="277283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4</xdr:col>
      <xdr:colOff>200025</xdr:colOff>
      <xdr:row>52</xdr:row>
      <xdr:rowOff>0</xdr:rowOff>
    </xdr:from>
    <xdr:to>
      <xdr:col>15</xdr:col>
      <xdr:colOff>9525</xdr:colOff>
      <xdr:row>59</xdr:row>
      <xdr:rowOff>66676</xdr:rowOff>
    </xdr:to>
    <xdr:sp macro="" textlink="" fLocksText="0">
      <xdr:nvSpPr>
        <xdr:cNvPr id="14" name="Tekstvak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 txBox="1">
          <a:spLocks/>
        </xdr:cNvSpPr>
      </xdr:nvSpPr>
      <xdr:spPr>
        <a:xfrm>
          <a:off x="5762625" y="12700000"/>
          <a:ext cx="5010150" cy="184467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</xdr:txBody>
    </xdr:sp>
    <xdr:clientData/>
  </xdr:twoCellAnchor>
  <xdr:oneCellAnchor>
    <xdr:from>
      <xdr:col>5</xdr:col>
      <xdr:colOff>9526</xdr:colOff>
      <xdr:row>49</xdr:row>
      <xdr:rowOff>3174</xdr:rowOff>
    </xdr:from>
    <xdr:ext cx="4960408" cy="276225"/>
    <xdr:sp macro="" textlink="" fLocksText="0">
      <xdr:nvSpPr>
        <xdr:cNvPr id="15" name="Tekstvak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 txBox="1">
          <a:spLocks/>
        </xdr:cNvSpPr>
      </xdr:nvSpPr>
      <xdr:spPr>
        <a:xfrm>
          <a:off x="5794376" y="11941174"/>
          <a:ext cx="4960408" cy="276225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4</xdr:col>
      <xdr:colOff>200025</xdr:colOff>
      <xdr:row>93</xdr:row>
      <xdr:rowOff>0</xdr:rowOff>
    </xdr:from>
    <xdr:to>
      <xdr:col>15</xdr:col>
      <xdr:colOff>9525</xdr:colOff>
      <xdr:row>100</xdr:row>
      <xdr:rowOff>66676</xdr:rowOff>
    </xdr:to>
    <xdr:sp macro="" textlink="" fLocksText="0">
      <xdr:nvSpPr>
        <xdr:cNvPr id="16" name="Tekstvak 15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 txBox="1">
          <a:spLocks/>
        </xdr:cNvSpPr>
      </xdr:nvSpPr>
      <xdr:spPr>
        <a:xfrm>
          <a:off x="5762625" y="22885400"/>
          <a:ext cx="5010150" cy="184467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nnbnbnbnbn</a:t>
          </a:r>
        </a:p>
      </xdr:txBody>
    </xdr:sp>
    <xdr:clientData/>
  </xdr:twoCellAnchor>
  <xdr:oneCellAnchor>
    <xdr:from>
      <xdr:col>4</xdr:col>
      <xdr:colOff>200025</xdr:colOff>
      <xdr:row>90</xdr:row>
      <xdr:rowOff>19049</xdr:rowOff>
    </xdr:from>
    <xdr:ext cx="5015441" cy="294217"/>
    <xdr:sp macro="" textlink="" fLocksText="0">
      <xdr:nvSpPr>
        <xdr:cNvPr id="17" name="Tekstvak 16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 txBox="1">
          <a:spLocks/>
        </xdr:cNvSpPr>
      </xdr:nvSpPr>
      <xdr:spPr>
        <a:xfrm>
          <a:off x="5762625" y="22142449"/>
          <a:ext cx="5015441" cy="294217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2</xdr:col>
      <xdr:colOff>0</xdr:colOff>
      <xdr:row>87</xdr:row>
      <xdr:rowOff>0</xdr:rowOff>
    </xdr:from>
    <xdr:to>
      <xdr:col>3</xdr:col>
      <xdr:colOff>879475</xdr:colOff>
      <xdr:row>87</xdr:row>
      <xdr:rowOff>295275</xdr:rowOff>
    </xdr:to>
    <xdr:sp macro="" textlink="">
      <xdr:nvSpPr>
        <xdr:cNvPr id="18" name="AutoShape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 bwMode="auto">
        <a:xfrm>
          <a:off x="571500" y="21386800"/>
          <a:ext cx="127952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  <xdr:twoCellAnchor>
    <xdr:from>
      <xdr:col>2</xdr:col>
      <xdr:colOff>0</xdr:colOff>
      <xdr:row>46</xdr:row>
      <xdr:rowOff>0</xdr:rowOff>
    </xdr:from>
    <xdr:to>
      <xdr:col>3</xdr:col>
      <xdr:colOff>879475</xdr:colOff>
      <xdr:row>46</xdr:row>
      <xdr:rowOff>295275</xdr:rowOff>
    </xdr:to>
    <xdr:sp macro="" textlink="">
      <xdr:nvSpPr>
        <xdr:cNvPr id="19" name="AutoShape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 bwMode="auto">
        <a:xfrm>
          <a:off x="571500" y="11201400"/>
          <a:ext cx="127952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  <xdr:twoCellAnchor>
    <xdr:from>
      <xdr:col>2</xdr:col>
      <xdr:colOff>0</xdr:colOff>
      <xdr:row>5</xdr:row>
      <xdr:rowOff>0</xdr:rowOff>
    </xdr:from>
    <xdr:to>
      <xdr:col>3</xdr:col>
      <xdr:colOff>879475</xdr:colOff>
      <xdr:row>5</xdr:row>
      <xdr:rowOff>295275</xdr:rowOff>
    </xdr:to>
    <xdr:sp macro="" textlink="">
      <xdr:nvSpPr>
        <xdr:cNvPr id="20" name="AutoShape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 bwMode="auto">
        <a:xfrm>
          <a:off x="571500" y="1041400"/>
          <a:ext cx="127952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  <xdr:twoCellAnchor>
    <xdr:from>
      <xdr:col>18</xdr:col>
      <xdr:colOff>0</xdr:colOff>
      <xdr:row>131</xdr:row>
      <xdr:rowOff>0</xdr:rowOff>
    </xdr:from>
    <xdr:to>
      <xdr:col>18</xdr:col>
      <xdr:colOff>0</xdr:colOff>
      <xdr:row>131</xdr:row>
      <xdr:rowOff>0</xdr:rowOff>
    </xdr:to>
    <xdr:sp macro="" textlink="">
      <xdr:nvSpPr>
        <xdr:cNvPr id="21" name="Line 4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ShapeType="1"/>
        </xdr:cNvSpPr>
      </xdr:nvSpPr>
      <xdr:spPr bwMode="auto">
        <a:xfrm>
          <a:off x="16065500" y="3241040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132</xdr:row>
          <xdr:rowOff>19050</xdr:rowOff>
        </xdr:from>
        <xdr:to>
          <xdr:col>1</xdr:col>
          <xdr:colOff>279400</xdr:colOff>
          <xdr:row>132</xdr:row>
          <xdr:rowOff>222250</xdr:rowOff>
        </xdr:to>
        <xdr:sp macro="" textlink="">
          <xdr:nvSpPr>
            <xdr:cNvPr id="66675" name="Check Box 115" hidden="1">
              <a:extLst>
                <a:ext uri="{63B3BB69-23CF-44E3-9099-C40C66FF867C}">
                  <a14:compatExt spid="_x0000_s66675"/>
                </a:ext>
                <a:ext uri="{FF2B5EF4-FFF2-40B4-BE49-F238E27FC236}">
                  <a16:creationId xmlns:a16="http://schemas.microsoft.com/office/drawing/2014/main" id="{00000000-0008-0000-0900-000073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133</xdr:row>
          <xdr:rowOff>19050</xdr:rowOff>
        </xdr:from>
        <xdr:to>
          <xdr:col>1</xdr:col>
          <xdr:colOff>279400</xdr:colOff>
          <xdr:row>133</xdr:row>
          <xdr:rowOff>222250</xdr:rowOff>
        </xdr:to>
        <xdr:sp macro="" textlink="">
          <xdr:nvSpPr>
            <xdr:cNvPr id="66676" name="Check Box 116" hidden="1">
              <a:extLst>
                <a:ext uri="{63B3BB69-23CF-44E3-9099-C40C66FF867C}">
                  <a14:compatExt spid="_x0000_s66676"/>
                </a:ext>
                <a:ext uri="{FF2B5EF4-FFF2-40B4-BE49-F238E27FC236}">
                  <a16:creationId xmlns:a16="http://schemas.microsoft.com/office/drawing/2014/main" id="{00000000-0008-0000-0900-000074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134</xdr:row>
          <xdr:rowOff>19050</xdr:rowOff>
        </xdr:from>
        <xdr:to>
          <xdr:col>1</xdr:col>
          <xdr:colOff>279400</xdr:colOff>
          <xdr:row>134</xdr:row>
          <xdr:rowOff>222250</xdr:rowOff>
        </xdr:to>
        <xdr:sp macro="" textlink="">
          <xdr:nvSpPr>
            <xdr:cNvPr id="66677" name="Check Box 117" hidden="1">
              <a:extLst>
                <a:ext uri="{63B3BB69-23CF-44E3-9099-C40C66FF867C}">
                  <a14:compatExt spid="_x0000_s66677"/>
                </a:ext>
                <a:ext uri="{FF2B5EF4-FFF2-40B4-BE49-F238E27FC236}">
                  <a16:creationId xmlns:a16="http://schemas.microsoft.com/office/drawing/2014/main" id="{00000000-0008-0000-0900-000075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135</xdr:row>
          <xdr:rowOff>19050</xdr:rowOff>
        </xdr:from>
        <xdr:to>
          <xdr:col>1</xdr:col>
          <xdr:colOff>279400</xdr:colOff>
          <xdr:row>135</xdr:row>
          <xdr:rowOff>222250</xdr:rowOff>
        </xdr:to>
        <xdr:sp macro="" textlink="">
          <xdr:nvSpPr>
            <xdr:cNvPr id="66678" name="Check Box 118" hidden="1">
              <a:extLst>
                <a:ext uri="{63B3BB69-23CF-44E3-9099-C40C66FF867C}">
                  <a14:compatExt spid="_x0000_s66678"/>
                </a:ext>
                <a:ext uri="{FF2B5EF4-FFF2-40B4-BE49-F238E27FC236}">
                  <a16:creationId xmlns:a16="http://schemas.microsoft.com/office/drawing/2014/main" id="{00000000-0008-0000-0900-000076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136</xdr:row>
          <xdr:rowOff>19050</xdr:rowOff>
        </xdr:from>
        <xdr:to>
          <xdr:col>1</xdr:col>
          <xdr:colOff>279400</xdr:colOff>
          <xdr:row>136</xdr:row>
          <xdr:rowOff>222250</xdr:rowOff>
        </xdr:to>
        <xdr:sp macro="" textlink="">
          <xdr:nvSpPr>
            <xdr:cNvPr id="66679" name="Check Box 119" hidden="1">
              <a:extLst>
                <a:ext uri="{63B3BB69-23CF-44E3-9099-C40C66FF867C}">
                  <a14:compatExt spid="_x0000_s66679"/>
                </a:ext>
                <a:ext uri="{FF2B5EF4-FFF2-40B4-BE49-F238E27FC236}">
                  <a16:creationId xmlns:a16="http://schemas.microsoft.com/office/drawing/2014/main" id="{00000000-0008-0000-0900-000077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137</xdr:row>
          <xdr:rowOff>19050</xdr:rowOff>
        </xdr:from>
        <xdr:to>
          <xdr:col>1</xdr:col>
          <xdr:colOff>279400</xdr:colOff>
          <xdr:row>137</xdr:row>
          <xdr:rowOff>222250</xdr:rowOff>
        </xdr:to>
        <xdr:sp macro="" textlink="">
          <xdr:nvSpPr>
            <xdr:cNvPr id="66680" name="Check Box 120" hidden="1">
              <a:extLst>
                <a:ext uri="{63B3BB69-23CF-44E3-9099-C40C66FF867C}">
                  <a14:compatExt spid="_x0000_s66680"/>
                </a:ext>
                <a:ext uri="{FF2B5EF4-FFF2-40B4-BE49-F238E27FC236}">
                  <a16:creationId xmlns:a16="http://schemas.microsoft.com/office/drawing/2014/main" id="{00000000-0008-0000-0900-000078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138</xdr:row>
          <xdr:rowOff>19050</xdr:rowOff>
        </xdr:from>
        <xdr:to>
          <xdr:col>1</xdr:col>
          <xdr:colOff>279400</xdr:colOff>
          <xdr:row>138</xdr:row>
          <xdr:rowOff>222250</xdr:rowOff>
        </xdr:to>
        <xdr:sp macro="" textlink="">
          <xdr:nvSpPr>
            <xdr:cNvPr id="66681" name="Check Box 121" hidden="1">
              <a:extLst>
                <a:ext uri="{63B3BB69-23CF-44E3-9099-C40C66FF867C}">
                  <a14:compatExt spid="_x0000_s66681"/>
                </a:ext>
                <a:ext uri="{FF2B5EF4-FFF2-40B4-BE49-F238E27FC236}">
                  <a16:creationId xmlns:a16="http://schemas.microsoft.com/office/drawing/2014/main" id="{00000000-0008-0000-0900-000079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139</xdr:row>
          <xdr:rowOff>19050</xdr:rowOff>
        </xdr:from>
        <xdr:to>
          <xdr:col>1</xdr:col>
          <xdr:colOff>279400</xdr:colOff>
          <xdr:row>139</xdr:row>
          <xdr:rowOff>222250</xdr:rowOff>
        </xdr:to>
        <xdr:sp macro="" textlink="">
          <xdr:nvSpPr>
            <xdr:cNvPr id="66682" name="Check Box 122" hidden="1">
              <a:extLst>
                <a:ext uri="{63B3BB69-23CF-44E3-9099-C40C66FF867C}">
                  <a14:compatExt spid="_x0000_s66682"/>
                </a:ext>
                <a:ext uri="{FF2B5EF4-FFF2-40B4-BE49-F238E27FC236}">
                  <a16:creationId xmlns:a16="http://schemas.microsoft.com/office/drawing/2014/main" id="{00000000-0008-0000-0900-00007A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141</xdr:row>
          <xdr:rowOff>19050</xdr:rowOff>
        </xdr:from>
        <xdr:to>
          <xdr:col>1</xdr:col>
          <xdr:colOff>279400</xdr:colOff>
          <xdr:row>141</xdr:row>
          <xdr:rowOff>222250</xdr:rowOff>
        </xdr:to>
        <xdr:sp macro="" textlink="">
          <xdr:nvSpPr>
            <xdr:cNvPr id="66683" name="Check Box 123" hidden="1">
              <a:extLst>
                <a:ext uri="{63B3BB69-23CF-44E3-9099-C40C66FF867C}">
                  <a14:compatExt spid="_x0000_s66683"/>
                </a:ext>
                <a:ext uri="{FF2B5EF4-FFF2-40B4-BE49-F238E27FC236}">
                  <a16:creationId xmlns:a16="http://schemas.microsoft.com/office/drawing/2014/main" id="{00000000-0008-0000-0900-00007B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132</xdr:row>
          <xdr:rowOff>19050</xdr:rowOff>
        </xdr:from>
        <xdr:to>
          <xdr:col>15</xdr:col>
          <xdr:colOff>279400</xdr:colOff>
          <xdr:row>132</xdr:row>
          <xdr:rowOff>222250</xdr:rowOff>
        </xdr:to>
        <xdr:sp macro="" textlink="">
          <xdr:nvSpPr>
            <xdr:cNvPr id="66684" name="Check Box 124" hidden="1">
              <a:extLst>
                <a:ext uri="{63B3BB69-23CF-44E3-9099-C40C66FF867C}">
                  <a14:compatExt spid="_x0000_s66684"/>
                </a:ext>
                <a:ext uri="{FF2B5EF4-FFF2-40B4-BE49-F238E27FC236}">
                  <a16:creationId xmlns:a16="http://schemas.microsoft.com/office/drawing/2014/main" id="{00000000-0008-0000-0900-00007C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133</xdr:row>
          <xdr:rowOff>19050</xdr:rowOff>
        </xdr:from>
        <xdr:to>
          <xdr:col>15</xdr:col>
          <xdr:colOff>279400</xdr:colOff>
          <xdr:row>133</xdr:row>
          <xdr:rowOff>222250</xdr:rowOff>
        </xdr:to>
        <xdr:sp macro="" textlink="">
          <xdr:nvSpPr>
            <xdr:cNvPr id="66685" name="Check Box 125" hidden="1">
              <a:extLst>
                <a:ext uri="{63B3BB69-23CF-44E3-9099-C40C66FF867C}">
                  <a14:compatExt spid="_x0000_s66685"/>
                </a:ext>
                <a:ext uri="{FF2B5EF4-FFF2-40B4-BE49-F238E27FC236}">
                  <a16:creationId xmlns:a16="http://schemas.microsoft.com/office/drawing/2014/main" id="{00000000-0008-0000-0900-00007D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134</xdr:row>
          <xdr:rowOff>19050</xdr:rowOff>
        </xdr:from>
        <xdr:to>
          <xdr:col>15</xdr:col>
          <xdr:colOff>279400</xdr:colOff>
          <xdr:row>134</xdr:row>
          <xdr:rowOff>222250</xdr:rowOff>
        </xdr:to>
        <xdr:sp macro="" textlink="">
          <xdr:nvSpPr>
            <xdr:cNvPr id="66686" name="Check Box 126" hidden="1">
              <a:extLst>
                <a:ext uri="{63B3BB69-23CF-44E3-9099-C40C66FF867C}">
                  <a14:compatExt spid="_x0000_s66686"/>
                </a:ext>
                <a:ext uri="{FF2B5EF4-FFF2-40B4-BE49-F238E27FC236}">
                  <a16:creationId xmlns:a16="http://schemas.microsoft.com/office/drawing/2014/main" id="{00000000-0008-0000-0900-00007E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135</xdr:row>
          <xdr:rowOff>19050</xdr:rowOff>
        </xdr:from>
        <xdr:to>
          <xdr:col>15</xdr:col>
          <xdr:colOff>279400</xdr:colOff>
          <xdr:row>135</xdr:row>
          <xdr:rowOff>222250</xdr:rowOff>
        </xdr:to>
        <xdr:sp macro="" textlink="">
          <xdr:nvSpPr>
            <xdr:cNvPr id="66687" name="Check Box 127" hidden="1">
              <a:extLst>
                <a:ext uri="{63B3BB69-23CF-44E3-9099-C40C66FF867C}">
                  <a14:compatExt spid="_x0000_s66687"/>
                </a:ext>
                <a:ext uri="{FF2B5EF4-FFF2-40B4-BE49-F238E27FC236}">
                  <a16:creationId xmlns:a16="http://schemas.microsoft.com/office/drawing/2014/main" id="{00000000-0008-0000-0900-00007F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136</xdr:row>
          <xdr:rowOff>19050</xdr:rowOff>
        </xdr:from>
        <xdr:to>
          <xdr:col>15</xdr:col>
          <xdr:colOff>279400</xdr:colOff>
          <xdr:row>136</xdr:row>
          <xdr:rowOff>222250</xdr:rowOff>
        </xdr:to>
        <xdr:sp macro="" textlink="">
          <xdr:nvSpPr>
            <xdr:cNvPr id="66688" name="Check Box 128" hidden="1">
              <a:extLst>
                <a:ext uri="{63B3BB69-23CF-44E3-9099-C40C66FF867C}">
                  <a14:compatExt spid="_x0000_s66688"/>
                </a:ext>
                <a:ext uri="{FF2B5EF4-FFF2-40B4-BE49-F238E27FC236}">
                  <a16:creationId xmlns:a16="http://schemas.microsoft.com/office/drawing/2014/main" id="{00000000-0008-0000-0900-000080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137</xdr:row>
          <xdr:rowOff>19050</xdr:rowOff>
        </xdr:from>
        <xdr:to>
          <xdr:col>15</xdr:col>
          <xdr:colOff>279400</xdr:colOff>
          <xdr:row>137</xdr:row>
          <xdr:rowOff>222250</xdr:rowOff>
        </xdr:to>
        <xdr:sp macro="" textlink="">
          <xdr:nvSpPr>
            <xdr:cNvPr id="66689" name="Check Box 129" hidden="1">
              <a:extLst>
                <a:ext uri="{63B3BB69-23CF-44E3-9099-C40C66FF867C}">
                  <a14:compatExt spid="_x0000_s66689"/>
                </a:ext>
                <a:ext uri="{FF2B5EF4-FFF2-40B4-BE49-F238E27FC236}">
                  <a16:creationId xmlns:a16="http://schemas.microsoft.com/office/drawing/2014/main" id="{00000000-0008-0000-0900-000081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139</xdr:row>
          <xdr:rowOff>19050</xdr:rowOff>
        </xdr:from>
        <xdr:to>
          <xdr:col>15</xdr:col>
          <xdr:colOff>279400</xdr:colOff>
          <xdr:row>139</xdr:row>
          <xdr:rowOff>222250</xdr:rowOff>
        </xdr:to>
        <xdr:sp macro="" textlink="">
          <xdr:nvSpPr>
            <xdr:cNvPr id="66690" name="Check Box 130" hidden="1">
              <a:extLst>
                <a:ext uri="{63B3BB69-23CF-44E3-9099-C40C66FF867C}">
                  <a14:compatExt spid="_x0000_s66690"/>
                </a:ext>
                <a:ext uri="{FF2B5EF4-FFF2-40B4-BE49-F238E27FC236}">
                  <a16:creationId xmlns:a16="http://schemas.microsoft.com/office/drawing/2014/main" id="{00000000-0008-0000-0900-000082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140</xdr:row>
          <xdr:rowOff>19050</xdr:rowOff>
        </xdr:from>
        <xdr:to>
          <xdr:col>15</xdr:col>
          <xdr:colOff>279400</xdr:colOff>
          <xdr:row>140</xdr:row>
          <xdr:rowOff>222250</xdr:rowOff>
        </xdr:to>
        <xdr:sp macro="" textlink="">
          <xdr:nvSpPr>
            <xdr:cNvPr id="66691" name="Check Box 131" hidden="1">
              <a:extLst>
                <a:ext uri="{63B3BB69-23CF-44E3-9099-C40C66FF867C}">
                  <a14:compatExt spid="_x0000_s66691"/>
                </a:ext>
                <a:ext uri="{FF2B5EF4-FFF2-40B4-BE49-F238E27FC236}">
                  <a16:creationId xmlns:a16="http://schemas.microsoft.com/office/drawing/2014/main" id="{00000000-0008-0000-0900-000083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141</xdr:row>
          <xdr:rowOff>19050</xdr:rowOff>
        </xdr:from>
        <xdr:to>
          <xdr:col>15</xdr:col>
          <xdr:colOff>279400</xdr:colOff>
          <xdr:row>141</xdr:row>
          <xdr:rowOff>222250</xdr:rowOff>
        </xdr:to>
        <xdr:sp macro="" textlink="">
          <xdr:nvSpPr>
            <xdr:cNvPr id="66692" name="Check Box 132" hidden="1">
              <a:extLst>
                <a:ext uri="{63B3BB69-23CF-44E3-9099-C40C66FF867C}">
                  <a14:compatExt spid="_x0000_s66692"/>
                </a:ext>
                <a:ext uri="{FF2B5EF4-FFF2-40B4-BE49-F238E27FC236}">
                  <a16:creationId xmlns:a16="http://schemas.microsoft.com/office/drawing/2014/main" id="{00000000-0008-0000-0900-000084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9525</xdr:colOff>
      <xdr:row>128</xdr:row>
      <xdr:rowOff>295276</xdr:rowOff>
    </xdr:from>
    <xdr:to>
      <xdr:col>10</xdr:col>
      <xdr:colOff>314325</xdr:colOff>
      <xdr:row>130</xdr:row>
      <xdr:rowOff>28576</xdr:rowOff>
    </xdr:to>
    <xdr:sp macro="" textlink="">
      <xdr:nvSpPr>
        <xdr:cNvPr id="22" name="Tekstvak 21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 txBox="1"/>
      </xdr:nvSpPr>
      <xdr:spPr>
        <a:xfrm>
          <a:off x="8023225" y="31918276"/>
          <a:ext cx="56515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6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xdr:twoCellAnchor>
    <xdr:from>
      <xdr:col>3</xdr:col>
      <xdr:colOff>0</xdr:colOff>
      <xdr:row>161</xdr:row>
      <xdr:rowOff>0</xdr:rowOff>
    </xdr:from>
    <xdr:to>
      <xdr:col>17</xdr:col>
      <xdr:colOff>4555066</xdr:colOff>
      <xdr:row>165</xdr:row>
      <xdr:rowOff>206375</xdr:rowOff>
    </xdr:to>
    <xdr:sp macro="" textlink="" fLocksText="0">
      <xdr:nvSpPr>
        <xdr:cNvPr id="23" name="Tekstvak 22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 txBox="1">
          <a:spLocks/>
        </xdr:cNvSpPr>
      </xdr:nvSpPr>
      <xdr:spPr>
        <a:xfrm>
          <a:off x="971550" y="40024050"/>
          <a:ext cx="15057966" cy="1222375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mmmm</a:t>
          </a:r>
        </a:p>
        <a:p>
          <a:r>
            <a:rPr lang="nl-NL" sz="1100"/>
            <a:t>mmmmm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140</xdr:row>
          <xdr:rowOff>19050</xdr:rowOff>
        </xdr:from>
        <xdr:to>
          <xdr:col>1</xdr:col>
          <xdr:colOff>279400</xdr:colOff>
          <xdr:row>140</xdr:row>
          <xdr:rowOff>222250</xdr:rowOff>
        </xdr:to>
        <xdr:sp macro="" textlink="">
          <xdr:nvSpPr>
            <xdr:cNvPr id="66693" name="Check Box 133" hidden="1">
              <a:extLst>
                <a:ext uri="{63B3BB69-23CF-44E3-9099-C40C66FF867C}">
                  <a14:compatExt spid="_x0000_s66693"/>
                </a:ext>
                <a:ext uri="{FF2B5EF4-FFF2-40B4-BE49-F238E27FC236}">
                  <a16:creationId xmlns:a16="http://schemas.microsoft.com/office/drawing/2014/main" id="{00000000-0008-0000-0900-000085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138</xdr:row>
          <xdr:rowOff>19050</xdr:rowOff>
        </xdr:from>
        <xdr:to>
          <xdr:col>15</xdr:col>
          <xdr:colOff>279400</xdr:colOff>
          <xdr:row>138</xdr:row>
          <xdr:rowOff>222250</xdr:rowOff>
        </xdr:to>
        <xdr:sp macro="" textlink="">
          <xdr:nvSpPr>
            <xdr:cNvPr id="66694" name="Check Box 134" hidden="1">
              <a:extLst>
                <a:ext uri="{63B3BB69-23CF-44E3-9099-C40C66FF867C}">
                  <a14:compatExt spid="_x0000_s66694"/>
                </a:ext>
                <a:ext uri="{FF2B5EF4-FFF2-40B4-BE49-F238E27FC236}">
                  <a16:creationId xmlns:a16="http://schemas.microsoft.com/office/drawing/2014/main" id="{00000000-0008-0000-0900-000086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3175</xdr:colOff>
      <xdr:row>129</xdr:row>
      <xdr:rowOff>6350</xdr:rowOff>
    </xdr:from>
    <xdr:to>
      <xdr:col>15</xdr:col>
      <xdr:colOff>9525</xdr:colOff>
      <xdr:row>130</xdr:row>
      <xdr:rowOff>25400</xdr:rowOff>
    </xdr:to>
    <xdr:sp macro="" textlink="">
      <xdr:nvSpPr>
        <xdr:cNvPr id="24" name="Rechthoek 2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/>
      </xdr:nvSpPr>
      <xdr:spPr bwMode="auto">
        <a:xfrm>
          <a:off x="5788025" y="31927800"/>
          <a:ext cx="4984750" cy="34925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twoCellAnchor>
    <xdr:from>
      <xdr:col>4</xdr:col>
      <xdr:colOff>200025</xdr:colOff>
      <xdr:row>135</xdr:row>
      <xdr:rowOff>0</xdr:rowOff>
    </xdr:from>
    <xdr:to>
      <xdr:col>15</xdr:col>
      <xdr:colOff>9525</xdr:colOff>
      <xdr:row>142</xdr:row>
      <xdr:rowOff>66676</xdr:rowOff>
    </xdr:to>
    <xdr:sp macro="" textlink="" fLocksText="0">
      <xdr:nvSpPr>
        <xdr:cNvPr id="25" name="Tekstvak 24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 txBox="1">
          <a:spLocks/>
        </xdr:cNvSpPr>
      </xdr:nvSpPr>
      <xdr:spPr>
        <a:xfrm>
          <a:off x="5762625" y="33420050"/>
          <a:ext cx="5010150" cy="184467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nnbnbnbnbn</a:t>
          </a:r>
        </a:p>
      </xdr:txBody>
    </xdr:sp>
    <xdr:clientData/>
  </xdr:twoCellAnchor>
  <xdr:oneCellAnchor>
    <xdr:from>
      <xdr:col>4</xdr:col>
      <xdr:colOff>200026</xdr:colOff>
      <xdr:row>132</xdr:row>
      <xdr:rowOff>19049</xdr:rowOff>
    </xdr:from>
    <xdr:ext cx="5006974" cy="277283"/>
    <xdr:sp macro="" textlink="" fLocksText="0">
      <xdr:nvSpPr>
        <xdr:cNvPr id="26" name="Tekstvak 25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 txBox="1">
          <a:spLocks/>
        </xdr:cNvSpPr>
      </xdr:nvSpPr>
      <xdr:spPr>
        <a:xfrm>
          <a:off x="5762626" y="32677099"/>
          <a:ext cx="5006974" cy="277283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2</xdr:col>
      <xdr:colOff>0</xdr:colOff>
      <xdr:row>129</xdr:row>
      <xdr:rowOff>0</xdr:rowOff>
    </xdr:from>
    <xdr:to>
      <xdr:col>3</xdr:col>
      <xdr:colOff>879475</xdr:colOff>
      <xdr:row>129</xdr:row>
      <xdr:rowOff>295275</xdr:rowOff>
    </xdr:to>
    <xdr:sp macro="" textlink="">
      <xdr:nvSpPr>
        <xdr:cNvPr id="27" name="AutoShape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 bwMode="auto">
        <a:xfrm>
          <a:off x="571500" y="31921450"/>
          <a:ext cx="127952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48</xdr:row>
      <xdr:rowOff>0</xdr:rowOff>
    </xdr:from>
    <xdr:to>
      <xdr:col>18</xdr:col>
      <xdr:colOff>0</xdr:colOff>
      <xdr:row>48</xdr:row>
      <xdr:rowOff>0</xdr:rowOff>
    </xdr:to>
    <xdr:sp macro="" textlink="">
      <xdr:nvSpPr>
        <xdr:cNvPr id="2" name="Line 4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ShapeType="1"/>
        </xdr:cNvSpPr>
      </xdr:nvSpPr>
      <xdr:spPr bwMode="auto">
        <a:xfrm>
          <a:off x="16065500" y="116903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49</xdr:row>
          <xdr:rowOff>19050</xdr:rowOff>
        </xdr:from>
        <xdr:to>
          <xdr:col>1</xdr:col>
          <xdr:colOff>279400</xdr:colOff>
          <xdr:row>49</xdr:row>
          <xdr:rowOff>228600</xdr:rowOff>
        </xdr:to>
        <xdr:sp macro="" textlink="">
          <xdr:nvSpPr>
            <xdr:cNvPr id="67585" name="Check Box 1" hidden="1">
              <a:extLst>
                <a:ext uri="{63B3BB69-23CF-44E3-9099-C40C66FF867C}">
                  <a14:compatExt spid="_x0000_s67585"/>
                </a:ext>
                <a:ext uri="{FF2B5EF4-FFF2-40B4-BE49-F238E27FC236}">
                  <a16:creationId xmlns:a16="http://schemas.microsoft.com/office/drawing/2014/main" id="{00000000-0008-0000-0A00-00000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50</xdr:row>
          <xdr:rowOff>19050</xdr:rowOff>
        </xdr:from>
        <xdr:to>
          <xdr:col>1</xdr:col>
          <xdr:colOff>279400</xdr:colOff>
          <xdr:row>50</xdr:row>
          <xdr:rowOff>228600</xdr:rowOff>
        </xdr:to>
        <xdr:sp macro="" textlink="">
          <xdr:nvSpPr>
            <xdr:cNvPr id="67586" name="Check Box 2" hidden="1">
              <a:extLst>
                <a:ext uri="{63B3BB69-23CF-44E3-9099-C40C66FF867C}">
                  <a14:compatExt spid="_x0000_s67586"/>
                </a:ext>
                <a:ext uri="{FF2B5EF4-FFF2-40B4-BE49-F238E27FC236}">
                  <a16:creationId xmlns:a16="http://schemas.microsoft.com/office/drawing/2014/main" id="{00000000-0008-0000-0A00-00000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51</xdr:row>
          <xdr:rowOff>19050</xdr:rowOff>
        </xdr:from>
        <xdr:to>
          <xdr:col>1</xdr:col>
          <xdr:colOff>279400</xdr:colOff>
          <xdr:row>51</xdr:row>
          <xdr:rowOff>228600</xdr:rowOff>
        </xdr:to>
        <xdr:sp macro="" textlink="">
          <xdr:nvSpPr>
            <xdr:cNvPr id="67587" name="Check Box 3" hidden="1">
              <a:extLst>
                <a:ext uri="{63B3BB69-23CF-44E3-9099-C40C66FF867C}">
                  <a14:compatExt spid="_x0000_s67587"/>
                </a:ext>
                <a:ext uri="{FF2B5EF4-FFF2-40B4-BE49-F238E27FC236}">
                  <a16:creationId xmlns:a16="http://schemas.microsoft.com/office/drawing/2014/main" id="{00000000-0008-0000-0A00-000003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52</xdr:row>
          <xdr:rowOff>19050</xdr:rowOff>
        </xdr:from>
        <xdr:to>
          <xdr:col>1</xdr:col>
          <xdr:colOff>279400</xdr:colOff>
          <xdr:row>52</xdr:row>
          <xdr:rowOff>228600</xdr:rowOff>
        </xdr:to>
        <xdr:sp macro="" textlink="">
          <xdr:nvSpPr>
            <xdr:cNvPr id="67588" name="Check Box 4" hidden="1">
              <a:extLst>
                <a:ext uri="{63B3BB69-23CF-44E3-9099-C40C66FF867C}">
                  <a14:compatExt spid="_x0000_s67588"/>
                </a:ext>
                <a:ext uri="{FF2B5EF4-FFF2-40B4-BE49-F238E27FC236}">
                  <a16:creationId xmlns:a16="http://schemas.microsoft.com/office/drawing/2014/main" id="{00000000-0008-0000-0A00-000004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53</xdr:row>
          <xdr:rowOff>19050</xdr:rowOff>
        </xdr:from>
        <xdr:to>
          <xdr:col>1</xdr:col>
          <xdr:colOff>279400</xdr:colOff>
          <xdr:row>53</xdr:row>
          <xdr:rowOff>228600</xdr:rowOff>
        </xdr:to>
        <xdr:sp macro="" textlink="">
          <xdr:nvSpPr>
            <xdr:cNvPr id="67589" name="Check Box 5" hidden="1">
              <a:extLst>
                <a:ext uri="{63B3BB69-23CF-44E3-9099-C40C66FF867C}">
                  <a14:compatExt spid="_x0000_s67589"/>
                </a:ext>
                <a:ext uri="{FF2B5EF4-FFF2-40B4-BE49-F238E27FC236}">
                  <a16:creationId xmlns:a16="http://schemas.microsoft.com/office/drawing/2014/main" id="{00000000-0008-0000-0A00-000005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54</xdr:row>
          <xdr:rowOff>19050</xdr:rowOff>
        </xdr:from>
        <xdr:to>
          <xdr:col>1</xdr:col>
          <xdr:colOff>279400</xdr:colOff>
          <xdr:row>54</xdr:row>
          <xdr:rowOff>228600</xdr:rowOff>
        </xdr:to>
        <xdr:sp macro="" textlink="">
          <xdr:nvSpPr>
            <xdr:cNvPr id="67590" name="Check Box 6" hidden="1">
              <a:extLst>
                <a:ext uri="{63B3BB69-23CF-44E3-9099-C40C66FF867C}">
                  <a14:compatExt spid="_x0000_s67590"/>
                </a:ext>
                <a:ext uri="{FF2B5EF4-FFF2-40B4-BE49-F238E27FC236}">
                  <a16:creationId xmlns:a16="http://schemas.microsoft.com/office/drawing/2014/main" id="{00000000-0008-0000-0A00-000006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55</xdr:row>
          <xdr:rowOff>19050</xdr:rowOff>
        </xdr:from>
        <xdr:to>
          <xdr:col>1</xdr:col>
          <xdr:colOff>279400</xdr:colOff>
          <xdr:row>55</xdr:row>
          <xdr:rowOff>228600</xdr:rowOff>
        </xdr:to>
        <xdr:sp macro="" textlink="">
          <xdr:nvSpPr>
            <xdr:cNvPr id="67591" name="Check Box 7" hidden="1">
              <a:extLst>
                <a:ext uri="{63B3BB69-23CF-44E3-9099-C40C66FF867C}">
                  <a14:compatExt spid="_x0000_s67591"/>
                </a:ext>
                <a:ext uri="{FF2B5EF4-FFF2-40B4-BE49-F238E27FC236}">
                  <a16:creationId xmlns:a16="http://schemas.microsoft.com/office/drawing/2014/main" id="{00000000-0008-0000-0A00-000007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56</xdr:row>
          <xdr:rowOff>19050</xdr:rowOff>
        </xdr:from>
        <xdr:to>
          <xdr:col>1</xdr:col>
          <xdr:colOff>279400</xdr:colOff>
          <xdr:row>56</xdr:row>
          <xdr:rowOff>228600</xdr:rowOff>
        </xdr:to>
        <xdr:sp macro="" textlink="">
          <xdr:nvSpPr>
            <xdr:cNvPr id="67592" name="Check Box 8" hidden="1">
              <a:extLst>
                <a:ext uri="{63B3BB69-23CF-44E3-9099-C40C66FF867C}">
                  <a14:compatExt spid="_x0000_s67592"/>
                </a:ext>
                <a:ext uri="{FF2B5EF4-FFF2-40B4-BE49-F238E27FC236}">
                  <a16:creationId xmlns:a16="http://schemas.microsoft.com/office/drawing/2014/main" id="{00000000-0008-0000-0A00-000008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58</xdr:row>
          <xdr:rowOff>19050</xdr:rowOff>
        </xdr:from>
        <xdr:to>
          <xdr:col>1</xdr:col>
          <xdr:colOff>279400</xdr:colOff>
          <xdr:row>58</xdr:row>
          <xdr:rowOff>228600</xdr:rowOff>
        </xdr:to>
        <xdr:sp macro="" textlink="">
          <xdr:nvSpPr>
            <xdr:cNvPr id="67593" name="Check Box 9" hidden="1">
              <a:extLst>
                <a:ext uri="{63B3BB69-23CF-44E3-9099-C40C66FF867C}">
                  <a14:compatExt spid="_x0000_s67593"/>
                </a:ext>
                <a:ext uri="{FF2B5EF4-FFF2-40B4-BE49-F238E27FC236}">
                  <a16:creationId xmlns:a16="http://schemas.microsoft.com/office/drawing/2014/main" id="{00000000-0008-0000-0A00-000009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59</xdr:row>
          <xdr:rowOff>19050</xdr:rowOff>
        </xdr:from>
        <xdr:to>
          <xdr:col>1</xdr:col>
          <xdr:colOff>279400</xdr:colOff>
          <xdr:row>59</xdr:row>
          <xdr:rowOff>228600</xdr:rowOff>
        </xdr:to>
        <xdr:sp macro="" textlink="">
          <xdr:nvSpPr>
            <xdr:cNvPr id="67594" name="Check Box 10" hidden="1">
              <a:extLst>
                <a:ext uri="{63B3BB69-23CF-44E3-9099-C40C66FF867C}">
                  <a14:compatExt spid="_x0000_s67594"/>
                </a:ext>
                <a:ext uri="{FF2B5EF4-FFF2-40B4-BE49-F238E27FC236}">
                  <a16:creationId xmlns:a16="http://schemas.microsoft.com/office/drawing/2014/main" id="{00000000-0008-0000-0A00-00000A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60</xdr:row>
          <xdr:rowOff>19050</xdr:rowOff>
        </xdr:from>
        <xdr:to>
          <xdr:col>1</xdr:col>
          <xdr:colOff>279400</xdr:colOff>
          <xdr:row>60</xdr:row>
          <xdr:rowOff>228600</xdr:rowOff>
        </xdr:to>
        <xdr:sp macro="" textlink="">
          <xdr:nvSpPr>
            <xdr:cNvPr id="67595" name="Check Box 11" hidden="1">
              <a:extLst>
                <a:ext uri="{63B3BB69-23CF-44E3-9099-C40C66FF867C}">
                  <a14:compatExt spid="_x0000_s67595"/>
                </a:ext>
                <a:ext uri="{FF2B5EF4-FFF2-40B4-BE49-F238E27FC236}">
                  <a16:creationId xmlns:a16="http://schemas.microsoft.com/office/drawing/2014/main" id="{00000000-0008-0000-0A00-00000B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61</xdr:row>
          <xdr:rowOff>19050</xdr:rowOff>
        </xdr:from>
        <xdr:to>
          <xdr:col>1</xdr:col>
          <xdr:colOff>279400</xdr:colOff>
          <xdr:row>61</xdr:row>
          <xdr:rowOff>228600</xdr:rowOff>
        </xdr:to>
        <xdr:sp macro="" textlink="">
          <xdr:nvSpPr>
            <xdr:cNvPr id="67596" name="Check Box 12" hidden="1">
              <a:extLst>
                <a:ext uri="{63B3BB69-23CF-44E3-9099-C40C66FF867C}">
                  <a14:compatExt spid="_x0000_s67596"/>
                </a:ext>
                <a:ext uri="{FF2B5EF4-FFF2-40B4-BE49-F238E27FC236}">
                  <a16:creationId xmlns:a16="http://schemas.microsoft.com/office/drawing/2014/main" id="{00000000-0008-0000-0A00-00000C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62</xdr:row>
          <xdr:rowOff>19050</xdr:rowOff>
        </xdr:from>
        <xdr:to>
          <xdr:col>1</xdr:col>
          <xdr:colOff>279400</xdr:colOff>
          <xdr:row>62</xdr:row>
          <xdr:rowOff>228600</xdr:rowOff>
        </xdr:to>
        <xdr:sp macro="" textlink="">
          <xdr:nvSpPr>
            <xdr:cNvPr id="67597" name="Check Box 13" hidden="1">
              <a:extLst>
                <a:ext uri="{63B3BB69-23CF-44E3-9099-C40C66FF867C}">
                  <a14:compatExt spid="_x0000_s67597"/>
                </a:ext>
                <a:ext uri="{FF2B5EF4-FFF2-40B4-BE49-F238E27FC236}">
                  <a16:creationId xmlns:a16="http://schemas.microsoft.com/office/drawing/2014/main" id="{00000000-0008-0000-0A00-00000D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63</xdr:row>
          <xdr:rowOff>19050</xdr:rowOff>
        </xdr:from>
        <xdr:to>
          <xdr:col>1</xdr:col>
          <xdr:colOff>279400</xdr:colOff>
          <xdr:row>63</xdr:row>
          <xdr:rowOff>228600</xdr:rowOff>
        </xdr:to>
        <xdr:sp macro="" textlink="">
          <xdr:nvSpPr>
            <xdr:cNvPr id="67598" name="Check Box 14" hidden="1">
              <a:extLst>
                <a:ext uri="{63B3BB69-23CF-44E3-9099-C40C66FF867C}">
                  <a14:compatExt spid="_x0000_s67598"/>
                </a:ext>
                <a:ext uri="{FF2B5EF4-FFF2-40B4-BE49-F238E27FC236}">
                  <a16:creationId xmlns:a16="http://schemas.microsoft.com/office/drawing/2014/main" id="{00000000-0008-0000-0A00-00000E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64</xdr:row>
          <xdr:rowOff>19050</xdr:rowOff>
        </xdr:from>
        <xdr:to>
          <xdr:col>1</xdr:col>
          <xdr:colOff>279400</xdr:colOff>
          <xdr:row>64</xdr:row>
          <xdr:rowOff>228600</xdr:rowOff>
        </xdr:to>
        <xdr:sp macro="" textlink="">
          <xdr:nvSpPr>
            <xdr:cNvPr id="67599" name="Check Box 15" hidden="1">
              <a:extLst>
                <a:ext uri="{63B3BB69-23CF-44E3-9099-C40C66FF867C}">
                  <a14:compatExt spid="_x0000_s67599"/>
                </a:ext>
                <a:ext uri="{FF2B5EF4-FFF2-40B4-BE49-F238E27FC236}">
                  <a16:creationId xmlns:a16="http://schemas.microsoft.com/office/drawing/2014/main" id="{00000000-0008-0000-0A00-00000F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65</xdr:row>
          <xdr:rowOff>19050</xdr:rowOff>
        </xdr:from>
        <xdr:to>
          <xdr:col>1</xdr:col>
          <xdr:colOff>279400</xdr:colOff>
          <xdr:row>65</xdr:row>
          <xdr:rowOff>228600</xdr:rowOff>
        </xdr:to>
        <xdr:sp macro="" textlink="">
          <xdr:nvSpPr>
            <xdr:cNvPr id="67600" name="Check Box 16" hidden="1">
              <a:extLst>
                <a:ext uri="{63B3BB69-23CF-44E3-9099-C40C66FF867C}">
                  <a14:compatExt spid="_x0000_s67600"/>
                </a:ext>
                <a:ext uri="{FF2B5EF4-FFF2-40B4-BE49-F238E27FC236}">
                  <a16:creationId xmlns:a16="http://schemas.microsoft.com/office/drawing/2014/main" id="{00000000-0008-0000-0A00-000010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49</xdr:row>
          <xdr:rowOff>19050</xdr:rowOff>
        </xdr:from>
        <xdr:to>
          <xdr:col>15</xdr:col>
          <xdr:colOff>279400</xdr:colOff>
          <xdr:row>49</xdr:row>
          <xdr:rowOff>228600</xdr:rowOff>
        </xdr:to>
        <xdr:sp macro="" textlink="">
          <xdr:nvSpPr>
            <xdr:cNvPr id="67601" name="Check Box 17" hidden="1">
              <a:extLst>
                <a:ext uri="{63B3BB69-23CF-44E3-9099-C40C66FF867C}">
                  <a14:compatExt spid="_x0000_s67601"/>
                </a:ext>
                <a:ext uri="{FF2B5EF4-FFF2-40B4-BE49-F238E27FC236}">
                  <a16:creationId xmlns:a16="http://schemas.microsoft.com/office/drawing/2014/main" id="{00000000-0008-0000-0A00-00001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50</xdr:row>
          <xdr:rowOff>19050</xdr:rowOff>
        </xdr:from>
        <xdr:to>
          <xdr:col>15</xdr:col>
          <xdr:colOff>279400</xdr:colOff>
          <xdr:row>50</xdr:row>
          <xdr:rowOff>228600</xdr:rowOff>
        </xdr:to>
        <xdr:sp macro="" textlink="">
          <xdr:nvSpPr>
            <xdr:cNvPr id="67602" name="Check Box 18" hidden="1">
              <a:extLst>
                <a:ext uri="{63B3BB69-23CF-44E3-9099-C40C66FF867C}">
                  <a14:compatExt spid="_x0000_s67602"/>
                </a:ext>
                <a:ext uri="{FF2B5EF4-FFF2-40B4-BE49-F238E27FC236}">
                  <a16:creationId xmlns:a16="http://schemas.microsoft.com/office/drawing/2014/main" id="{00000000-0008-0000-0A00-00001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51</xdr:row>
          <xdr:rowOff>19050</xdr:rowOff>
        </xdr:from>
        <xdr:to>
          <xdr:col>15</xdr:col>
          <xdr:colOff>279400</xdr:colOff>
          <xdr:row>51</xdr:row>
          <xdr:rowOff>228600</xdr:rowOff>
        </xdr:to>
        <xdr:sp macro="" textlink="">
          <xdr:nvSpPr>
            <xdr:cNvPr id="67603" name="Check Box 19" hidden="1">
              <a:extLst>
                <a:ext uri="{63B3BB69-23CF-44E3-9099-C40C66FF867C}">
                  <a14:compatExt spid="_x0000_s67603"/>
                </a:ext>
                <a:ext uri="{FF2B5EF4-FFF2-40B4-BE49-F238E27FC236}">
                  <a16:creationId xmlns:a16="http://schemas.microsoft.com/office/drawing/2014/main" id="{00000000-0008-0000-0A00-000013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52</xdr:row>
          <xdr:rowOff>19050</xdr:rowOff>
        </xdr:from>
        <xdr:to>
          <xdr:col>15</xdr:col>
          <xdr:colOff>279400</xdr:colOff>
          <xdr:row>52</xdr:row>
          <xdr:rowOff>228600</xdr:rowOff>
        </xdr:to>
        <xdr:sp macro="" textlink="">
          <xdr:nvSpPr>
            <xdr:cNvPr id="67604" name="Check Box 20" hidden="1">
              <a:extLst>
                <a:ext uri="{63B3BB69-23CF-44E3-9099-C40C66FF867C}">
                  <a14:compatExt spid="_x0000_s67604"/>
                </a:ext>
                <a:ext uri="{FF2B5EF4-FFF2-40B4-BE49-F238E27FC236}">
                  <a16:creationId xmlns:a16="http://schemas.microsoft.com/office/drawing/2014/main" id="{00000000-0008-0000-0A00-000014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53</xdr:row>
          <xdr:rowOff>19050</xdr:rowOff>
        </xdr:from>
        <xdr:to>
          <xdr:col>15</xdr:col>
          <xdr:colOff>279400</xdr:colOff>
          <xdr:row>53</xdr:row>
          <xdr:rowOff>228600</xdr:rowOff>
        </xdr:to>
        <xdr:sp macro="" textlink="">
          <xdr:nvSpPr>
            <xdr:cNvPr id="67605" name="Check Box 21" hidden="1">
              <a:extLst>
                <a:ext uri="{63B3BB69-23CF-44E3-9099-C40C66FF867C}">
                  <a14:compatExt spid="_x0000_s67605"/>
                </a:ext>
                <a:ext uri="{FF2B5EF4-FFF2-40B4-BE49-F238E27FC236}">
                  <a16:creationId xmlns:a16="http://schemas.microsoft.com/office/drawing/2014/main" id="{00000000-0008-0000-0A00-000015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54</xdr:row>
          <xdr:rowOff>19050</xdr:rowOff>
        </xdr:from>
        <xdr:to>
          <xdr:col>15</xdr:col>
          <xdr:colOff>279400</xdr:colOff>
          <xdr:row>54</xdr:row>
          <xdr:rowOff>228600</xdr:rowOff>
        </xdr:to>
        <xdr:sp macro="" textlink="">
          <xdr:nvSpPr>
            <xdr:cNvPr id="67606" name="Check Box 22" hidden="1">
              <a:extLst>
                <a:ext uri="{63B3BB69-23CF-44E3-9099-C40C66FF867C}">
                  <a14:compatExt spid="_x0000_s67606"/>
                </a:ext>
                <a:ext uri="{FF2B5EF4-FFF2-40B4-BE49-F238E27FC236}">
                  <a16:creationId xmlns:a16="http://schemas.microsoft.com/office/drawing/2014/main" id="{00000000-0008-0000-0A00-000016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56</xdr:row>
          <xdr:rowOff>19050</xdr:rowOff>
        </xdr:from>
        <xdr:to>
          <xdr:col>15</xdr:col>
          <xdr:colOff>279400</xdr:colOff>
          <xdr:row>56</xdr:row>
          <xdr:rowOff>228600</xdr:rowOff>
        </xdr:to>
        <xdr:sp macro="" textlink="">
          <xdr:nvSpPr>
            <xdr:cNvPr id="67607" name="Check Box 23" hidden="1">
              <a:extLst>
                <a:ext uri="{63B3BB69-23CF-44E3-9099-C40C66FF867C}">
                  <a14:compatExt spid="_x0000_s67607"/>
                </a:ext>
                <a:ext uri="{FF2B5EF4-FFF2-40B4-BE49-F238E27FC236}">
                  <a16:creationId xmlns:a16="http://schemas.microsoft.com/office/drawing/2014/main" id="{00000000-0008-0000-0A00-000017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57</xdr:row>
          <xdr:rowOff>19050</xdr:rowOff>
        </xdr:from>
        <xdr:to>
          <xdr:col>15</xdr:col>
          <xdr:colOff>279400</xdr:colOff>
          <xdr:row>57</xdr:row>
          <xdr:rowOff>228600</xdr:rowOff>
        </xdr:to>
        <xdr:sp macro="" textlink="">
          <xdr:nvSpPr>
            <xdr:cNvPr id="67608" name="Check Box 24" hidden="1">
              <a:extLst>
                <a:ext uri="{63B3BB69-23CF-44E3-9099-C40C66FF867C}">
                  <a14:compatExt spid="_x0000_s67608"/>
                </a:ext>
                <a:ext uri="{FF2B5EF4-FFF2-40B4-BE49-F238E27FC236}">
                  <a16:creationId xmlns:a16="http://schemas.microsoft.com/office/drawing/2014/main" id="{00000000-0008-0000-0A00-000018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58</xdr:row>
          <xdr:rowOff>19050</xdr:rowOff>
        </xdr:from>
        <xdr:to>
          <xdr:col>15</xdr:col>
          <xdr:colOff>279400</xdr:colOff>
          <xdr:row>58</xdr:row>
          <xdr:rowOff>228600</xdr:rowOff>
        </xdr:to>
        <xdr:sp macro="" textlink="">
          <xdr:nvSpPr>
            <xdr:cNvPr id="67609" name="Check Box 25" hidden="1">
              <a:extLst>
                <a:ext uri="{63B3BB69-23CF-44E3-9099-C40C66FF867C}">
                  <a14:compatExt spid="_x0000_s67609"/>
                </a:ext>
                <a:ext uri="{FF2B5EF4-FFF2-40B4-BE49-F238E27FC236}">
                  <a16:creationId xmlns:a16="http://schemas.microsoft.com/office/drawing/2014/main" id="{00000000-0008-0000-0A00-000019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59</xdr:row>
          <xdr:rowOff>19050</xdr:rowOff>
        </xdr:from>
        <xdr:to>
          <xdr:col>15</xdr:col>
          <xdr:colOff>279400</xdr:colOff>
          <xdr:row>59</xdr:row>
          <xdr:rowOff>228600</xdr:rowOff>
        </xdr:to>
        <xdr:sp macro="" textlink="">
          <xdr:nvSpPr>
            <xdr:cNvPr id="67610" name="Check Box 26" hidden="1">
              <a:extLst>
                <a:ext uri="{63B3BB69-23CF-44E3-9099-C40C66FF867C}">
                  <a14:compatExt spid="_x0000_s67610"/>
                </a:ext>
                <a:ext uri="{FF2B5EF4-FFF2-40B4-BE49-F238E27FC236}">
                  <a16:creationId xmlns:a16="http://schemas.microsoft.com/office/drawing/2014/main" id="{00000000-0008-0000-0A00-00001A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0</xdr:colOff>
      <xdr:row>5</xdr:row>
      <xdr:rowOff>0</xdr:rowOff>
    </xdr:from>
    <xdr:to>
      <xdr:col>10</xdr:col>
      <xdr:colOff>304800</xdr:colOff>
      <xdr:row>6</xdr:row>
      <xdr:rowOff>38100</xdr:rowOff>
    </xdr:to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8013700" y="1041400"/>
          <a:ext cx="565150" cy="368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4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8</xdr:row>
          <xdr:rowOff>19050</xdr:rowOff>
        </xdr:from>
        <xdr:to>
          <xdr:col>1</xdr:col>
          <xdr:colOff>279400</xdr:colOff>
          <xdr:row>8</xdr:row>
          <xdr:rowOff>228600</xdr:rowOff>
        </xdr:to>
        <xdr:sp macro="" textlink="">
          <xdr:nvSpPr>
            <xdr:cNvPr id="67611" name="Check Box 27" hidden="1">
              <a:extLst>
                <a:ext uri="{63B3BB69-23CF-44E3-9099-C40C66FF867C}">
                  <a14:compatExt spid="_x0000_s67611"/>
                </a:ext>
                <a:ext uri="{FF2B5EF4-FFF2-40B4-BE49-F238E27FC236}">
                  <a16:creationId xmlns:a16="http://schemas.microsoft.com/office/drawing/2014/main" id="{00000000-0008-0000-0A00-00001B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</xdr:row>
          <xdr:rowOff>19050</xdr:rowOff>
        </xdr:from>
        <xdr:to>
          <xdr:col>1</xdr:col>
          <xdr:colOff>279400</xdr:colOff>
          <xdr:row>9</xdr:row>
          <xdr:rowOff>228600</xdr:rowOff>
        </xdr:to>
        <xdr:sp macro="" textlink="">
          <xdr:nvSpPr>
            <xdr:cNvPr id="67612" name="Check Box 28" hidden="1">
              <a:extLst>
                <a:ext uri="{63B3BB69-23CF-44E3-9099-C40C66FF867C}">
                  <a14:compatExt spid="_x0000_s67612"/>
                </a:ext>
                <a:ext uri="{FF2B5EF4-FFF2-40B4-BE49-F238E27FC236}">
                  <a16:creationId xmlns:a16="http://schemas.microsoft.com/office/drawing/2014/main" id="{00000000-0008-0000-0A00-00001C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</xdr:row>
          <xdr:rowOff>19050</xdr:rowOff>
        </xdr:from>
        <xdr:to>
          <xdr:col>1</xdr:col>
          <xdr:colOff>279400</xdr:colOff>
          <xdr:row>10</xdr:row>
          <xdr:rowOff>228600</xdr:rowOff>
        </xdr:to>
        <xdr:sp macro="" textlink="">
          <xdr:nvSpPr>
            <xdr:cNvPr id="67613" name="Check Box 29" hidden="1">
              <a:extLst>
                <a:ext uri="{63B3BB69-23CF-44E3-9099-C40C66FF867C}">
                  <a14:compatExt spid="_x0000_s67613"/>
                </a:ext>
                <a:ext uri="{FF2B5EF4-FFF2-40B4-BE49-F238E27FC236}">
                  <a16:creationId xmlns:a16="http://schemas.microsoft.com/office/drawing/2014/main" id="{00000000-0008-0000-0A00-00001D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</xdr:row>
          <xdr:rowOff>19050</xdr:rowOff>
        </xdr:from>
        <xdr:to>
          <xdr:col>1</xdr:col>
          <xdr:colOff>279400</xdr:colOff>
          <xdr:row>11</xdr:row>
          <xdr:rowOff>228600</xdr:rowOff>
        </xdr:to>
        <xdr:sp macro="" textlink="">
          <xdr:nvSpPr>
            <xdr:cNvPr id="67614" name="Check Box 30" hidden="1">
              <a:extLst>
                <a:ext uri="{63B3BB69-23CF-44E3-9099-C40C66FF867C}">
                  <a14:compatExt spid="_x0000_s67614"/>
                </a:ext>
                <a:ext uri="{FF2B5EF4-FFF2-40B4-BE49-F238E27FC236}">
                  <a16:creationId xmlns:a16="http://schemas.microsoft.com/office/drawing/2014/main" id="{00000000-0008-0000-0A00-00001E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12</xdr:row>
          <xdr:rowOff>19050</xdr:rowOff>
        </xdr:from>
        <xdr:to>
          <xdr:col>1</xdr:col>
          <xdr:colOff>279400</xdr:colOff>
          <xdr:row>12</xdr:row>
          <xdr:rowOff>228600</xdr:rowOff>
        </xdr:to>
        <xdr:sp macro="" textlink="">
          <xdr:nvSpPr>
            <xdr:cNvPr id="67615" name="Check Box 31" hidden="1">
              <a:extLst>
                <a:ext uri="{63B3BB69-23CF-44E3-9099-C40C66FF867C}">
                  <a14:compatExt spid="_x0000_s67615"/>
                </a:ext>
                <a:ext uri="{FF2B5EF4-FFF2-40B4-BE49-F238E27FC236}">
                  <a16:creationId xmlns:a16="http://schemas.microsoft.com/office/drawing/2014/main" id="{00000000-0008-0000-0A00-00001F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</xdr:row>
          <xdr:rowOff>19050</xdr:rowOff>
        </xdr:from>
        <xdr:to>
          <xdr:col>1</xdr:col>
          <xdr:colOff>279400</xdr:colOff>
          <xdr:row>13</xdr:row>
          <xdr:rowOff>228600</xdr:rowOff>
        </xdr:to>
        <xdr:sp macro="" textlink="">
          <xdr:nvSpPr>
            <xdr:cNvPr id="67616" name="Check Box 32" hidden="1">
              <a:extLst>
                <a:ext uri="{63B3BB69-23CF-44E3-9099-C40C66FF867C}">
                  <a14:compatExt spid="_x0000_s67616"/>
                </a:ext>
                <a:ext uri="{FF2B5EF4-FFF2-40B4-BE49-F238E27FC236}">
                  <a16:creationId xmlns:a16="http://schemas.microsoft.com/office/drawing/2014/main" id="{00000000-0008-0000-0A00-000020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14</xdr:row>
          <xdr:rowOff>19050</xdr:rowOff>
        </xdr:from>
        <xdr:to>
          <xdr:col>1</xdr:col>
          <xdr:colOff>279400</xdr:colOff>
          <xdr:row>14</xdr:row>
          <xdr:rowOff>228600</xdr:rowOff>
        </xdr:to>
        <xdr:sp macro="" textlink="">
          <xdr:nvSpPr>
            <xdr:cNvPr id="67617" name="Check Box 33" hidden="1">
              <a:extLst>
                <a:ext uri="{63B3BB69-23CF-44E3-9099-C40C66FF867C}">
                  <a14:compatExt spid="_x0000_s67617"/>
                </a:ext>
                <a:ext uri="{FF2B5EF4-FFF2-40B4-BE49-F238E27FC236}">
                  <a16:creationId xmlns:a16="http://schemas.microsoft.com/office/drawing/2014/main" id="{00000000-0008-0000-0A00-00002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15</xdr:row>
          <xdr:rowOff>19050</xdr:rowOff>
        </xdr:from>
        <xdr:to>
          <xdr:col>1</xdr:col>
          <xdr:colOff>279400</xdr:colOff>
          <xdr:row>15</xdr:row>
          <xdr:rowOff>228600</xdr:rowOff>
        </xdr:to>
        <xdr:sp macro="" textlink="">
          <xdr:nvSpPr>
            <xdr:cNvPr id="67618" name="Check Box 34" hidden="1">
              <a:extLst>
                <a:ext uri="{63B3BB69-23CF-44E3-9099-C40C66FF867C}">
                  <a14:compatExt spid="_x0000_s67618"/>
                </a:ext>
                <a:ext uri="{FF2B5EF4-FFF2-40B4-BE49-F238E27FC236}">
                  <a16:creationId xmlns:a16="http://schemas.microsoft.com/office/drawing/2014/main" id="{00000000-0008-0000-0A00-00002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17</xdr:row>
          <xdr:rowOff>19050</xdr:rowOff>
        </xdr:from>
        <xdr:to>
          <xdr:col>1</xdr:col>
          <xdr:colOff>279400</xdr:colOff>
          <xdr:row>17</xdr:row>
          <xdr:rowOff>228600</xdr:rowOff>
        </xdr:to>
        <xdr:sp macro="" textlink="">
          <xdr:nvSpPr>
            <xdr:cNvPr id="67619" name="Check Box 35" hidden="1">
              <a:extLst>
                <a:ext uri="{63B3BB69-23CF-44E3-9099-C40C66FF867C}">
                  <a14:compatExt spid="_x0000_s67619"/>
                </a:ext>
                <a:ext uri="{FF2B5EF4-FFF2-40B4-BE49-F238E27FC236}">
                  <a16:creationId xmlns:a16="http://schemas.microsoft.com/office/drawing/2014/main" id="{00000000-0008-0000-0A00-000023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19</xdr:row>
          <xdr:rowOff>19050</xdr:rowOff>
        </xdr:from>
        <xdr:to>
          <xdr:col>1</xdr:col>
          <xdr:colOff>279400</xdr:colOff>
          <xdr:row>19</xdr:row>
          <xdr:rowOff>228600</xdr:rowOff>
        </xdr:to>
        <xdr:sp macro="" textlink="">
          <xdr:nvSpPr>
            <xdr:cNvPr id="67620" name="Check Box 36" hidden="1">
              <a:extLst>
                <a:ext uri="{63B3BB69-23CF-44E3-9099-C40C66FF867C}">
                  <a14:compatExt spid="_x0000_s67620"/>
                </a:ext>
                <a:ext uri="{FF2B5EF4-FFF2-40B4-BE49-F238E27FC236}">
                  <a16:creationId xmlns:a16="http://schemas.microsoft.com/office/drawing/2014/main" id="{00000000-0008-0000-0A00-000024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20</xdr:row>
          <xdr:rowOff>19050</xdr:rowOff>
        </xdr:from>
        <xdr:to>
          <xdr:col>1</xdr:col>
          <xdr:colOff>279400</xdr:colOff>
          <xdr:row>20</xdr:row>
          <xdr:rowOff>228600</xdr:rowOff>
        </xdr:to>
        <xdr:sp macro="" textlink="">
          <xdr:nvSpPr>
            <xdr:cNvPr id="67621" name="Check Box 37" hidden="1">
              <a:extLst>
                <a:ext uri="{63B3BB69-23CF-44E3-9099-C40C66FF867C}">
                  <a14:compatExt spid="_x0000_s67621"/>
                </a:ext>
                <a:ext uri="{FF2B5EF4-FFF2-40B4-BE49-F238E27FC236}">
                  <a16:creationId xmlns:a16="http://schemas.microsoft.com/office/drawing/2014/main" id="{00000000-0008-0000-0A00-000025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21</xdr:row>
          <xdr:rowOff>19050</xdr:rowOff>
        </xdr:from>
        <xdr:to>
          <xdr:col>1</xdr:col>
          <xdr:colOff>279400</xdr:colOff>
          <xdr:row>21</xdr:row>
          <xdr:rowOff>228600</xdr:rowOff>
        </xdr:to>
        <xdr:sp macro="" textlink="">
          <xdr:nvSpPr>
            <xdr:cNvPr id="67622" name="Check Box 38" hidden="1">
              <a:extLst>
                <a:ext uri="{63B3BB69-23CF-44E3-9099-C40C66FF867C}">
                  <a14:compatExt spid="_x0000_s67622"/>
                </a:ext>
                <a:ext uri="{FF2B5EF4-FFF2-40B4-BE49-F238E27FC236}">
                  <a16:creationId xmlns:a16="http://schemas.microsoft.com/office/drawing/2014/main" id="{00000000-0008-0000-0A00-000026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22</xdr:row>
          <xdr:rowOff>19050</xdr:rowOff>
        </xdr:from>
        <xdr:to>
          <xdr:col>1</xdr:col>
          <xdr:colOff>279400</xdr:colOff>
          <xdr:row>22</xdr:row>
          <xdr:rowOff>228600</xdr:rowOff>
        </xdr:to>
        <xdr:sp macro="" textlink="">
          <xdr:nvSpPr>
            <xdr:cNvPr id="67623" name="Check Box 39" hidden="1">
              <a:extLst>
                <a:ext uri="{63B3BB69-23CF-44E3-9099-C40C66FF867C}">
                  <a14:compatExt spid="_x0000_s67623"/>
                </a:ext>
                <a:ext uri="{FF2B5EF4-FFF2-40B4-BE49-F238E27FC236}">
                  <a16:creationId xmlns:a16="http://schemas.microsoft.com/office/drawing/2014/main" id="{00000000-0008-0000-0A00-000027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23</xdr:row>
          <xdr:rowOff>19050</xdr:rowOff>
        </xdr:from>
        <xdr:to>
          <xdr:col>1</xdr:col>
          <xdr:colOff>279400</xdr:colOff>
          <xdr:row>23</xdr:row>
          <xdr:rowOff>228600</xdr:rowOff>
        </xdr:to>
        <xdr:sp macro="" textlink="">
          <xdr:nvSpPr>
            <xdr:cNvPr id="67624" name="Check Box 40" hidden="1">
              <a:extLst>
                <a:ext uri="{63B3BB69-23CF-44E3-9099-C40C66FF867C}">
                  <a14:compatExt spid="_x0000_s67624"/>
                </a:ext>
                <a:ext uri="{FF2B5EF4-FFF2-40B4-BE49-F238E27FC236}">
                  <a16:creationId xmlns:a16="http://schemas.microsoft.com/office/drawing/2014/main" id="{00000000-0008-0000-0A00-000028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24</xdr:row>
          <xdr:rowOff>19050</xdr:rowOff>
        </xdr:from>
        <xdr:to>
          <xdr:col>1</xdr:col>
          <xdr:colOff>279400</xdr:colOff>
          <xdr:row>24</xdr:row>
          <xdr:rowOff>228600</xdr:rowOff>
        </xdr:to>
        <xdr:sp macro="" textlink="">
          <xdr:nvSpPr>
            <xdr:cNvPr id="67625" name="Check Box 41" hidden="1">
              <a:extLst>
                <a:ext uri="{63B3BB69-23CF-44E3-9099-C40C66FF867C}">
                  <a14:compatExt spid="_x0000_s67625"/>
                </a:ext>
                <a:ext uri="{FF2B5EF4-FFF2-40B4-BE49-F238E27FC236}">
                  <a16:creationId xmlns:a16="http://schemas.microsoft.com/office/drawing/2014/main" id="{00000000-0008-0000-0A00-000029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8</xdr:row>
          <xdr:rowOff>19050</xdr:rowOff>
        </xdr:from>
        <xdr:to>
          <xdr:col>15</xdr:col>
          <xdr:colOff>279400</xdr:colOff>
          <xdr:row>8</xdr:row>
          <xdr:rowOff>228600</xdr:rowOff>
        </xdr:to>
        <xdr:sp macro="" textlink="">
          <xdr:nvSpPr>
            <xdr:cNvPr id="67626" name="Check Box 42" hidden="1">
              <a:extLst>
                <a:ext uri="{63B3BB69-23CF-44E3-9099-C40C66FF867C}">
                  <a14:compatExt spid="_x0000_s67626"/>
                </a:ext>
                <a:ext uri="{FF2B5EF4-FFF2-40B4-BE49-F238E27FC236}">
                  <a16:creationId xmlns:a16="http://schemas.microsoft.com/office/drawing/2014/main" id="{00000000-0008-0000-0A00-00002A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</xdr:row>
          <xdr:rowOff>19050</xdr:rowOff>
        </xdr:from>
        <xdr:to>
          <xdr:col>15</xdr:col>
          <xdr:colOff>279400</xdr:colOff>
          <xdr:row>9</xdr:row>
          <xdr:rowOff>228600</xdr:rowOff>
        </xdr:to>
        <xdr:sp macro="" textlink="">
          <xdr:nvSpPr>
            <xdr:cNvPr id="67627" name="Check Box 43" hidden="1">
              <a:extLst>
                <a:ext uri="{63B3BB69-23CF-44E3-9099-C40C66FF867C}">
                  <a14:compatExt spid="_x0000_s67627"/>
                </a:ext>
                <a:ext uri="{FF2B5EF4-FFF2-40B4-BE49-F238E27FC236}">
                  <a16:creationId xmlns:a16="http://schemas.microsoft.com/office/drawing/2014/main" id="{00000000-0008-0000-0A00-00002B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</xdr:row>
          <xdr:rowOff>19050</xdr:rowOff>
        </xdr:from>
        <xdr:to>
          <xdr:col>15</xdr:col>
          <xdr:colOff>279400</xdr:colOff>
          <xdr:row>10</xdr:row>
          <xdr:rowOff>228600</xdr:rowOff>
        </xdr:to>
        <xdr:sp macro="" textlink="">
          <xdr:nvSpPr>
            <xdr:cNvPr id="67628" name="Check Box 44" hidden="1">
              <a:extLst>
                <a:ext uri="{63B3BB69-23CF-44E3-9099-C40C66FF867C}">
                  <a14:compatExt spid="_x0000_s67628"/>
                </a:ext>
                <a:ext uri="{FF2B5EF4-FFF2-40B4-BE49-F238E27FC236}">
                  <a16:creationId xmlns:a16="http://schemas.microsoft.com/office/drawing/2014/main" id="{00000000-0008-0000-0A00-00002C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11</xdr:row>
          <xdr:rowOff>19050</xdr:rowOff>
        </xdr:from>
        <xdr:to>
          <xdr:col>15</xdr:col>
          <xdr:colOff>279400</xdr:colOff>
          <xdr:row>11</xdr:row>
          <xdr:rowOff>228600</xdr:rowOff>
        </xdr:to>
        <xdr:sp macro="" textlink="">
          <xdr:nvSpPr>
            <xdr:cNvPr id="67629" name="Check Box 45" hidden="1">
              <a:extLst>
                <a:ext uri="{63B3BB69-23CF-44E3-9099-C40C66FF867C}">
                  <a14:compatExt spid="_x0000_s67629"/>
                </a:ext>
                <a:ext uri="{FF2B5EF4-FFF2-40B4-BE49-F238E27FC236}">
                  <a16:creationId xmlns:a16="http://schemas.microsoft.com/office/drawing/2014/main" id="{00000000-0008-0000-0A00-00002D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12</xdr:row>
          <xdr:rowOff>19050</xdr:rowOff>
        </xdr:from>
        <xdr:to>
          <xdr:col>15</xdr:col>
          <xdr:colOff>279400</xdr:colOff>
          <xdr:row>12</xdr:row>
          <xdr:rowOff>228600</xdr:rowOff>
        </xdr:to>
        <xdr:sp macro="" textlink="">
          <xdr:nvSpPr>
            <xdr:cNvPr id="67630" name="Check Box 46" hidden="1">
              <a:extLst>
                <a:ext uri="{63B3BB69-23CF-44E3-9099-C40C66FF867C}">
                  <a14:compatExt spid="_x0000_s67630"/>
                </a:ext>
                <a:ext uri="{FF2B5EF4-FFF2-40B4-BE49-F238E27FC236}">
                  <a16:creationId xmlns:a16="http://schemas.microsoft.com/office/drawing/2014/main" id="{00000000-0008-0000-0A00-00002E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</xdr:row>
          <xdr:rowOff>19050</xdr:rowOff>
        </xdr:from>
        <xdr:to>
          <xdr:col>15</xdr:col>
          <xdr:colOff>279400</xdr:colOff>
          <xdr:row>13</xdr:row>
          <xdr:rowOff>228600</xdr:rowOff>
        </xdr:to>
        <xdr:sp macro="" textlink="">
          <xdr:nvSpPr>
            <xdr:cNvPr id="67631" name="Check Box 47" hidden="1">
              <a:extLst>
                <a:ext uri="{63B3BB69-23CF-44E3-9099-C40C66FF867C}">
                  <a14:compatExt spid="_x0000_s67631"/>
                </a:ext>
                <a:ext uri="{FF2B5EF4-FFF2-40B4-BE49-F238E27FC236}">
                  <a16:creationId xmlns:a16="http://schemas.microsoft.com/office/drawing/2014/main" id="{00000000-0008-0000-0A00-00002F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15</xdr:row>
          <xdr:rowOff>19050</xdr:rowOff>
        </xdr:from>
        <xdr:to>
          <xdr:col>15</xdr:col>
          <xdr:colOff>279400</xdr:colOff>
          <xdr:row>15</xdr:row>
          <xdr:rowOff>228600</xdr:rowOff>
        </xdr:to>
        <xdr:sp macro="" textlink="">
          <xdr:nvSpPr>
            <xdr:cNvPr id="67632" name="Check Box 48" hidden="1">
              <a:extLst>
                <a:ext uri="{63B3BB69-23CF-44E3-9099-C40C66FF867C}">
                  <a14:compatExt spid="_x0000_s67632"/>
                </a:ext>
                <a:ext uri="{FF2B5EF4-FFF2-40B4-BE49-F238E27FC236}">
                  <a16:creationId xmlns:a16="http://schemas.microsoft.com/office/drawing/2014/main" id="{00000000-0008-0000-0A00-000030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16</xdr:row>
          <xdr:rowOff>19050</xdr:rowOff>
        </xdr:from>
        <xdr:to>
          <xdr:col>15</xdr:col>
          <xdr:colOff>279400</xdr:colOff>
          <xdr:row>16</xdr:row>
          <xdr:rowOff>228600</xdr:rowOff>
        </xdr:to>
        <xdr:sp macro="" textlink="">
          <xdr:nvSpPr>
            <xdr:cNvPr id="67633" name="Check Box 49" hidden="1">
              <a:extLst>
                <a:ext uri="{63B3BB69-23CF-44E3-9099-C40C66FF867C}">
                  <a14:compatExt spid="_x0000_s67633"/>
                </a:ext>
                <a:ext uri="{FF2B5EF4-FFF2-40B4-BE49-F238E27FC236}">
                  <a16:creationId xmlns:a16="http://schemas.microsoft.com/office/drawing/2014/main" id="{00000000-0008-0000-0A00-00003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17</xdr:row>
          <xdr:rowOff>19050</xdr:rowOff>
        </xdr:from>
        <xdr:to>
          <xdr:col>15</xdr:col>
          <xdr:colOff>279400</xdr:colOff>
          <xdr:row>17</xdr:row>
          <xdr:rowOff>228600</xdr:rowOff>
        </xdr:to>
        <xdr:sp macro="" textlink="">
          <xdr:nvSpPr>
            <xdr:cNvPr id="67634" name="Check Box 50" hidden="1">
              <a:extLst>
                <a:ext uri="{63B3BB69-23CF-44E3-9099-C40C66FF867C}">
                  <a14:compatExt spid="_x0000_s67634"/>
                </a:ext>
                <a:ext uri="{FF2B5EF4-FFF2-40B4-BE49-F238E27FC236}">
                  <a16:creationId xmlns:a16="http://schemas.microsoft.com/office/drawing/2014/main" id="{00000000-0008-0000-0A00-00003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18</xdr:row>
          <xdr:rowOff>19050</xdr:rowOff>
        </xdr:from>
        <xdr:to>
          <xdr:col>15</xdr:col>
          <xdr:colOff>279400</xdr:colOff>
          <xdr:row>18</xdr:row>
          <xdr:rowOff>228600</xdr:rowOff>
        </xdr:to>
        <xdr:sp macro="" textlink="">
          <xdr:nvSpPr>
            <xdr:cNvPr id="67635" name="Check Box 51" hidden="1">
              <a:extLst>
                <a:ext uri="{63B3BB69-23CF-44E3-9099-C40C66FF867C}">
                  <a14:compatExt spid="_x0000_s67635"/>
                </a:ext>
                <a:ext uri="{FF2B5EF4-FFF2-40B4-BE49-F238E27FC236}">
                  <a16:creationId xmlns:a16="http://schemas.microsoft.com/office/drawing/2014/main" id="{00000000-0008-0000-0A00-000033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200025</xdr:colOff>
      <xdr:row>11</xdr:row>
      <xdr:rowOff>0</xdr:rowOff>
    </xdr:from>
    <xdr:to>
      <xdr:col>15</xdr:col>
      <xdr:colOff>9525</xdr:colOff>
      <xdr:row>18</xdr:row>
      <xdr:rowOff>66676</xdr:rowOff>
    </xdr:to>
    <xdr:sp macro="" textlink="" fLocksText="0">
      <xdr:nvSpPr>
        <xdr:cNvPr id="4" name="Tekstvak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>
          <a:spLocks/>
        </xdr:cNvSpPr>
      </xdr:nvSpPr>
      <xdr:spPr>
        <a:xfrm>
          <a:off x="5762625" y="2540000"/>
          <a:ext cx="5010150" cy="184467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</xdr:txBody>
    </xdr:sp>
    <xdr:clientData/>
  </xdr:twoCellAnchor>
  <xdr:twoCellAnchor>
    <xdr:from>
      <xdr:col>9</xdr:col>
      <xdr:colOff>9525</xdr:colOff>
      <xdr:row>45</xdr:row>
      <xdr:rowOff>295276</xdr:rowOff>
    </xdr:from>
    <xdr:to>
      <xdr:col>10</xdr:col>
      <xdr:colOff>314325</xdr:colOff>
      <xdr:row>47</xdr:row>
      <xdr:rowOff>28576</xdr:rowOff>
    </xdr:to>
    <xdr:sp macro="" textlink="">
      <xdr:nvSpPr>
        <xdr:cNvPr id="5" name="Tekstvak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>
        <a:xfrm>
          <a:off x="8023225" y="11198226"/>
          <a:ext cx="56515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4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16</xdr:row>
          <xdr:rowOff>19050</xdr:rowOff>
        </xdr:from>
        <xdr:to>
          <xdr:col>1</xdr:col>
          <xdr:colOff>279400</xdr:colOff>
          <xdr:row>16</xdr:row>
          <xdr:rowOff>228600</xdr:rowOff>
        </xdr:to>
        <xdr:sp macro="" textlink="">
          <xdr:nvSpPr>
            <xdr:cNvPr id="67636" name="Check Box 52" hidden="1">
              <a:extLst>
                <a:ext uri="{63B3BB69-23CF-44E3-9099-C40C66FF867C}">
                  <a14:compatExt spid="_x0000_s67636"/>
                </a:ext>
                <a:ext uri="{FF2B5EF4-FFF2-40B4-BE49-F238E27FC236}">
                  <a16:creationId xmlns:a16="http://schemas.microsoft.com/office/drawing/2014/main" id="{00000000-0008-0000-0A00-000034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25</xdr:row>
          <xdr:rowOff>19050</xdr:rowOff>
        </xdr:from>
        <xdr:to>
          <xdr:col>1</xdr:col>
          <xdr:colOff>279400</xdr:colOff>
          <xdr:row>25</xdr:row>
          <xdr:rowOff>228600</xdr:rowOff>
        </xdr:to>
        <xdr:sp macro="" textlink="">
          <xdr:nvSpPr>
            <xdr:cNvPr id="67637" name="Check Box 53" hidden="1">
              <a:extLst>
                <a:ext uri="{63B3BB69-23CF-44E3-9099-C40C66FF867C}">
                  <a14:compatExt spid="_x0000_s67637"/>
                </a:ext>
                <a:ext uri="{FF2B5EF4-FFF2-40B4-BE49-F238E27FC236}">
                  <a16:creationId xmlns:a16="http://schemas.microsoft.com/office/drawing/2014/main" id="{00000000-0008-0000-0A00-000035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26</xdr:row>
          <xdr:rowOff>19050</xdr:rowOff>
        </xdr:from>
        <xdr:to>
          <xdr:col>1</xdr:col>
          <xdr:colOff>279400</xdr:colOff>
          <xdr:row>26</xdr:row>
          <xdr:rowOff>228600</xdr:rowOff>
        </xdr:to>
        <xdr:sp macro="" textlink="">
          <xdr:nvSpPr>
            <xdr:cNvPr id="67638" name="Check Box 54" hidden="1">
              <a:extLst>
                <a:ext uri="{63B3BB69-23CF-44E3-9099-C40C66FF867C}">
                  <a14:compatExt spid="_x0000_s67638"/>
                </a:ext>
                <a:ext uri="{FF2B5EF4-FFF2-40B4-BE49-F238E27FC236}">
                  <a16:creationId xmlns:a16="http://schemas.microsoft.com/office/drawing/2014/main" id="{00000000-0008-0000-0A00-000036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19</xdr:row>
          <xdr:rowOff>19050</xdr:rowOff>
        </xdr:from>
        <xdr:to>
          <xdr:col>15</xdr:col>
          <xdr:colOff>279400</xdr:colOff>
          <xdr:row>19</xdr:row>
          <xdr:rowOff>228600</xdr:rowOff>
        </xdr:to>
        <xdr:sp macro="" textlink="">
          <xdr:nvSpPr>
            <xdr:cNvPr id="67639" name="Check Box 55" hidden="1">
              <a:extLst>
                <a:ext uri="{63B3BB69-23CF-44E3-9099-C40C66FF867C}">
                  <a14:compatExt spid="_x0000_s67639"/>
                </a:ext>
                <a:ext uri="{FF2B5EF4-FFF2-40B4-BE49-F238E27FC236}">
                  <a16:creationId xmlns:a16="http://schemas.microsoft.com/office/drawing/2014/main" id="{00000000-0008-0000-0A00-000037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20</xdr:row>
          <xdr:rowOff>19050</xdr:rowOff>
        </xdr:from>
        <xdr:to>
          <xdr:col>15</xdr:col>
          <xdr:colOff>279400</xdr:colOff>
          <xdr:row>20</xdr:row>
          <xdr:rowOff>228600</xdr:rowOff>
        </xdr:to>
        <xdr:sp macro="" textlink="">
          <xdr:nvSpPr>
            <xdr:cNvPr id="67640" name="Check Box 56" hidden="1">
              <a:extLst>
                <a:ext uri="{63B3BB69-23CF-44E3-9099-C40C66FF867C}">
                  <a14:compatExt spid="_x0000_s67640"/>
                </a:ext>
                <a:ext uri="{FF2B5EF4-FFF2-40B4-BE49-F238E27FC236}">
                  <a16:creationId xmlns:a16="http://schemas.microsoft.com/office/drawing/2014/main" id="{00000000-0008-0000-0A00-000038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21</xdr:row>
          <xdr:rowOff>19050</xdr:rowOff>
        </xdr:from>
        <xdr:to>
          <xdr:col>15</xdr:col>
          <xdr:colOff>279400</xdr:colOff>
          <xdr:row>21</xdr:row>
          <xdr:rowOff>228600</xdr:rowOff>
        </xdr:to>
        <xdr:sp macro="" textlink="">
          <xdr:nvSpPr>
            <xdr:cNvPr id="67641" name="Check Box 57" hidden="1">
              <a:extLst>
                <a:ext uri="{63B3BB69-23CF-44E3-9099-C40C66FF867C}">
                  <a14:compatExt spid="_x0000_s67641"/>
                </a:ext>
                <a:ext uri="{FF2B5EF4-FFF2-40B4-BE49-F238E27FC236}">
                  <a16:creationId xmlns:a16="http://schemas.microsoft.com/office/drawing/2014/main" id="{00000000-0008-0000-0A00-000039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22</xdr:row>
          <xdr:rowOff>19050</xdr:rowOff>
        </xdr:from>
        <xdr:to>
          <xdr:col>15</xdr:col>
          <xdr:colOff>279400</xdr:colOff>
          <xdr:row>22</xdr:row>
          <xdr:rowOff>228600</xdr:rowOff>
        </xdr:to>
        <xdr:sp macro="" textlink="">
          <xdr:nvSpPr>
            <xdr:cNvPr id="67642" name="Check Box 58" hidden="1">
              <a:extLst>
                <a:ext uri="{63B3BB69-23CF-44E3-9099-C40C66FF867C}">
                  <a14:compatExt spid="_x0000_s67642"/>
                </a:ext>
                <a:ext uri="{FF2B5EF4-FFF2-40B4-BE49-F238E27FC236}">
                  <a16:creationId xmlns:a16="http://schemas.microsoft.com/office/drawing/2014/main" id="{00000000-0008-0000-0A00-00003A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23</xdr:row>
          <xdr:rowOff>19050</xdr:rowOff>
        </xdr:from>
        <xdr:to>
          <xdr:col>15</xdr:col>
          <xdr:colOff>279400</xdr:colOff>
          <xdr:row>23</xdr:row>
          <xdr:rowOff>228600</xdr:rowOff>
        </xdr:to>
        <xdr:sp macro="" textlink="">
          <xdr:nvSpPr>
            <xdr:cNvPr id="67643" name="Check Box 59" hidden="1">
              <a:extLst>
                <a:ext uri="{63B3BB69-23CF-44E3-9099-C40C66FF867C}">
                  <a14:compatExt spid="_x0000_s67643"/>
                </a:ext>
                <a:ext uri="{FF2B5EF4-FFF2-40B4-BE49-F238E27FC236}">
                  <a16:creationId xmlns:a16="http://schemas.microsoft.com/office/drawing/2014/main" id="{00000000-0008-0000-0A00-00003B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24</xdr:row>
          <xdr:rowOff>19050</xdr:rowOff>
        </xdr:from>
        <xdr:to>
          <xdr:col>15</xdr:col>
          <xdr:colOff>279400</xdr:colOff>
          <xdr:row>24</xdr:row>
          <xdr:rowOff>228600</xdr:rowOff>
        </xdr:to>
        <xdr:sp macro="" textlink="">
          <xdr:nvSpPr>
            <xdr:cNvPr id="67644" name="Check Box 60" hidden="1">
              <a:extLst>
                <a:ext uri="{63B3BB69-23CF-44E3-9099-C40C66FF867C}">
                  <a14:compatExt spid="_x0000_s67644"/>
                </a:ext>
                <a:ext uri="{FF2B5EF4-FFF2-40B4-BE49-F238E27FC236}">
                  <a16:creationId xmlns:a16="http://schemas.microsoft.com/office/drawing/2014/main" id="{00000000-0008-0000-0A00-00003C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26</xdr:row>
          <xdr:rowOff>19050</xdr:rowOff>
        </xdr:from>
        <xdr:to>
          <xdr:col>15</xdr:col>
          <xdr:colOff>279400</xdr:colOff>
          <xdr:row>26</xdr:row>
          <xdr:rowOff>228600</xdr:rowOff>
        </xdr:to>
        <xdr:sp macro="" textlink="">
          <xdr:nvSpPr>
            <xdr:cNvPr id="67645" name="Check Box 61" hidden="1">
              <a:extLst>
                <a:ext uri="{63B3BB69-23CF-44E3-9099-C40C66FF867C}">
                  <a14:compatExt spid="_x0000_s67645"/>
                </a:ext>
                <a:ext uri="{FF2B5EF4-FFF2-40B4-BE49-F238E27FC236}">
                  <a16:creationId xmlns:a16="http://schemas.microsoft.com/office/drawing/2014/main" id="{00000000-0008-0000-0A00-00003D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27</xdr:row>
          <xdr:rowOff>19050</xdr:rowOff>
        </xdr:from>
        <xdr:to>
          <xdr:col>15</xdr:col>
          <xdr:colOff>279400</xdr:colOff>
          <xdr:row>27</xdr:row>
          <xdr:rowOff>228600</xdr:rowOff>
        </xdr:to>
        <xdr:sp macro="" textlink="">
          <xdr:nvSpPr>
            <xdr:cNvPr id="67646" name="Check Box 62" hidden="1">
              <a:extLst>
                <a:ext uri="{63B3BB69-23CF-44E3-9099-C40C66FF867C}">
                  <a14:compatExt spid="_x0000_s67646"/>
                </a:ext>
                <a:ext uri="{FF2B5EF4-FFF2-40B4-BE49-F238E27FC236}">
                  <a16:creationId xmlns:a16="http://schemas.microsoft.com/office/drawing/2014/main" id="{00000000-0008-0000-0A00-00003E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28</xdr:row>
          <xdr:rowOff>19050</xdr:rowOff>
        </xdr:from>
        <xdr:to>
          <xdr:col>15</xdr:col>
          <xdr:colOff>279400</xdr:colOff>
          <xdr:row>28</xdr:row>
          <xdr:rowOff>228600</xdr:rowOff>
        </xdr:to>
        <xdr:sp macro="" textlink="">
          <xdr:nvSpPr>
            <xdr:cNvPr id="67647" name="Check Box 63" hidden="1">
              <a:extLst>
                <a:ext uri="{63B3BB69-23CF-44E3-9099-C40C66FF867C}">
                  <a14:compatExt spid="_x0000_s67647"/>
                </a:ext>
                <a:ext uri="{FF2B5EF4-FFF2-40B4-BE49-F238E27FC236}">
                  <a16:creationId xmlns:a16="http://schemas.microsoft.com/office/drawing/2014/main" id="{00000000-0008-0000-0A00-00003F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29</xdr:row>
          <xdr:rowOff>19050</xdr:rowOff>
        </xdr:from>
        <xdr:to>
          <xdr:col>15</xdr:col>
          <xdr:colOff>279400</xdr:colOff>
          <xdr:row>29</xdr:row>
          <xdr:rowOff>228600</xdr:rowOff>
        </xdr:to>
        <xdr:sp macro="" textlink="">
          <xdr:nvSpPr>
            <xdr:cNvPr id="67648" name="Check Box 64" hidden="1">
              <a:extLst>
                <a:ext uri="{63B3BB69-23CF-44E3-9099-C40C66FF867C}">
                  <a14:compatExt spid="_x0000_s67648"/>
                </a:ext>
                <a:ext uri="{FF2B5EF4-FFF2-40B4-BE49-F238E27FC236}">
                  <a16:creationId xmlns:a16="http://schemas.microsoft.com/office/drawing/2014/main" id="{00000000-0008-0000-0A00-000040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380998</xdr:colOff>
      <xdr:row>37</xdr:row>
      <xdr:rowOff>0</xdr:rowOff>
    </xdr:from>
    <xdr:to>
      <xdr:col>17</xdr:col>
      <xdr:colOff>4563533</xdr:colOff>
      <xdr:row>40</xdr:row>
      <xdr:rowOff>247649</xdr:rowOff>
    </xdr:to>
    <xdr:sp macro="" textlink="" fLocksText="0">
      <xdr:nvSpPr>
        <xdr:cNvPr id="6" name="Tekstvak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>
          <a:spLocks/>
        </xdr:cNvSpPr>
      </xdr:nvSpPr>
      <xdr:spPr>
        <a:xfrm>
          <a:off x="952498" y="9144000"/>
          <a:ext cx="15085485" cy="1009649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  <a:p>
          <a:endParaRPr lang="nl-NL" sz="1100"/>
        </a:p>
      </xdr:txBody>
    </xdr:sp>
    <xdr:clientData/>
  </xdr:twoCellAnchor>
  <xdr:twoCellAnchor>
    <xdr:from>
      <xdr:col>3</xdr:col>
      <xdr:colOff>-1</xdr:colOff>
      <xdr:row>77</xdr:row>
      <xdr:rowOff>238125</xdr:rowOff>
    </xdr:from>
    <xdr:to>
      <xdr:col>17</xdr:col>
      <xdr:colOff>4563532</xdr:colOff>
      <xdr:row>82</xdr:row>
      <xdr:rowOff>9524</xdr:rowOff>
    </xdr:to>
    <xdr:sp macro="" textlink="" fLocksText="0">
      <xdr:nvSpPr>
        <xdr:cNvPr id="7" name="Tekstvak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>
          <a:spLocks/>
        </xdr:cNvSpPr>
      </xdr:nvSpPr>
      <xdr:spPr>
        <a:xfrm>
          <a:off x="971549" y="19288125"/>
          <a:ext cx="15066433" cy="1041399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  <a:p>
          <a:endParaRPr lang="nl-NL" sz="1100"/>
        </a:p>
      </xdr:txBody>
    </xdr:sp>
    <xdr:clientData/>
  </xdr:twoCellAnchor>
  <xdr:twoCellAnchor>
    <xdr:from>
      <xdr:col>18</xdr:col>
      <xdr:colOff>0</xdr:colOff>
      <xdr:row>89</xdr:row>
      <xdr:rowOff>0</xdr:rowOff>
    </xdr:from>
    <xdr:to>
      <xdr:col>18</xdr:col>
      <xdr:colOff>0</xdr:colOff>
      <xdr:row>89</xdr:row>
      <xdr:rowOff>0</xdr:rowOff>
    </xdr:to>
    <xdr:sp macro="" textlink="">
      <xdr:nvSpPr>
        <xdr:cNvPr id="8" name="Line 41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>
          <a:spLocks noChangeShapeType="1"/>
        </xdr:cNvSpPr>
      </xdr:nvSpPr>
      <xdr:spPr bwMode="auto">
        <a:xfrm>
          <a:off x="16065500" y="218757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90</xdr:row>
          <xdr:rowOff>19050</xdr:rowOff>
        </xdr:from>
        <xdr:to>
          <xdr:col>1</xdr:col>
          <xdr:colOff>279400</xdr:colOff>
          <xdr:row>90</xdr:row>
          <xdr:rowOff>222250</xdr:rowOff>
        </xdr:to>
        <xdr:sp macro="" textlink="">
          <xdr:nvSpPr>
            <xdr:cNvPr id="67649" name="Check Box 65" hidden="1">
              <a:extLst>
                <a:ext uri="{63B3BB69-23CF-44E3-9099-C40C66FF867C}">
                  <a14:compatExt spid="_x0000_s67649"/>
                </a:ext>
                <a:ext uri="{FF2B5EF4-FFF2-40B4-BE49-F238E27FC236}">
                  <a16:creationId xmlns:a16="http://schemas.microsoft.com/office/drawing/2014/main" id="{00000000-0008-0000-0A00-00004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91</xdr:row>
          <xdr:rowOff>19050</xdr:rowOff>
        </xdr:from>
        <xdr:to>
          <xdr:col>1</xdr:col>
          <xdr:colOff>279400</xdr:colOff>
          <xdr:row>91</xdr:row>
          <xdr:rowOff>222250</xdr:rowOff>
        </xdr:to>
        <xdr:sp macro="" textlink="">
          <xdr:nvSpPr>
            <xdr:cNvPr id="67650" name="Check Box 66" hidden="1">
              <a:extLst>
                <a:ext uri="{63B3BB69-23CF-44E3-9099-C40C66FF867C}">
                  <a14:compatExt spid="_x0000_s67650"/>
                </a:ext>
                <a:ext uri="{FF2B5EF4-FFF2-40B4-BE49-F238E27FC236}">
                  <a16:creationId xmlns:a16="http://schemas.microsoft.com/office/drawing/2014/main" id="{00000000-0008-0000-0A00-00004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92</xdr:row>
          <xdr:rowOff>19050</xdr:rowOff>
        </xdr:from>
        <xdr:to>
          <xdr:col>1</xdr:col>
          <xdr:colOff>279400</xdr:colOff>
          <xdr:row>92</xdr:row>
          <xdr:rowOff>222250</xdr:rowOff>
        </xdr:to>
        <xdr:sp macro="" textlink="">
          <xdr:nvSpPr>
            <xdr:cNvPr id="67651" name="Check Box 67" hidden="1">
              <a:extLst>
                <a:ext uri="{63B3BB69-23CF-44E3-9099-C40C66FF867C}">
                  <a14:compatExt spid="_x0000_s67651"/>
                </a:ext>
                <a:ext uri="{FF2B5EF4-FFF2-40B4-BE49-F238E27FC236}">
                  <a16:creationId xmlns:a16="http://schemas.microsoft.com/office/drawing/2014/main" id="{00000000-0008-0000-0A00-000043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93</xdr:row>
          <xdr:rowOff>19050</xdr:rowOff>
        </xdr:from>
        <xdr:to>
          <xdr:col>1</xdr:col>
          <xdr:colOff>279400</xdr:colOff>
          <xdr:row>93</xdr:row>
          <xdr:rowOff>222250</xdr:rowOff>
        </xdr:to>
        <xdr:sp macro="" textlink="">
          <xdr:nvSpPr>
            <xdr:cNvPr id="67652" name="Check Box 68" hidden="1">
              <a:extLst>
                <a:ext uri="{63B3BB69-23CF-44E3-9099-C40C66FF867C}">
                  <a14:compatExt spid="_x0000_s67652"/>
                </a:ext>
                <a:ext uri="{FF2B5EF4-FFF2-40B4-BE49-F238E27FC236}">
                  <a16:creationId xmlns:a16="http://schemas.microsoft.com/office/drawing/2014/main" id="{00000000-0008-0000-0A00-000044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94</xdr:row>
          <xdr:rowOff>19050</xdr:rowOff>
        </xdr:from>
        <xdr:to>
          <xdr:col>1</xdr:col>
          <xdr:colOff>279400</xdr:colOff>
          <xdr:row>94</xdr:row>
          <xdr:rowOff>222250</xdr:rowOff>
        </xdr:to>
        <xdr:sp macro="" textlink="">
          <xdr:nvSpPr>
            <xdr:cNvPr id="67653" name="Check Box 69" hidden="1">
              <a:extLst>
                <a:ext uri="{63B3BB69-23CF-44E3-9099-C40C66FF867C}">
                  <a14:compatExt spid="_x0000_s67653"/>
                </a:ext>
                <a:ext uri="{FF2B5EF4-FFF2-40B4-BE49-F238E27FC236}">
                  <a16:creationId xmlns:a16="http://schemas.microsoft.com/office/drawing/2014/main" id="{00000000-0008-0000-0A00-000045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95</xdr:row>
          <xdr:rowOff>19050</xdr:rowOff>
        </xdr:from>
        <xdr:to>
          <xdr:col>1</xdr:col>
          <xdr:colOff>279400</xdr:colOff>
          <xdr:row>95</xdr:row>
          <xdr:rowOff>222250</xdr:rowOff>
        </xdr:to>
        <xdr:sp macro="" textlink="">
          <xdr:nvSpPr>
            <xdr:cNvPr id="67654" name="Check Box 70" hidden="1">
              <a:extLst>
                <a:ext uri="{63B3BB69-23CF-44E3-9099-C40C66FF867C}">
                  <a14:compatExt spid="_x0000_s67654"/>
                </a:ext>
                <a:ext uri="{FF2B5EF4-FFF2-40B4-BE49-F238E27FC236}">
                  <a16:creationId xmlns:a16="http://schemas.microsoft.com/office/drawing/2014/main" id="{00000000-0008-0000-0A00-000046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96</xdr:row>
          <xdr:rowOff>19050</xdr:rowOff>
        </xdr:from>
        <xdr:to>
          <xdr:col>1</xdr:col>
          <xdr:colOff>279400</xdr:colOff>
          <xdr:row>96</xdr:row>
          <xdr:rowOff>222250</xdr:rowOff>
        </xdr:to>
        <xdr:sp macro="" textlink="">
          <xdr:nvSpPr>
            <xdr:cNvPr id="67655" name="Check Box 71" hidden="1">
              <a:extLst>
                <a:ext uri="{63B3BB69-23CF-44E3-9099-C40C66FF867C}">
                  <a14:compatExt spid="_x0000_s67655"/>
                </a:ext>
                <a:ext uri="{FF2B5EF4-FFF2-40B4-BE49-F238E27FC236}">
                  <a16:creationId xmlns:a16="http://schemas.microsoft.com/office/drawing/2014/main" id="{00000000-0008-0000-0A00-000047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97</xdr:row>
          <xdr:rowOff>19050</xdr:rowOff>
        </xdr:from>
        <xdr:to>
          <xdr:col>1</xdr:col>
          <xdr:colOff>279400</xdr:colOff>
          <xdr:row>97</xdr:row>
          <xdr:rowOff>222250</xdr:rowOff>
        </xdr:to>
        <xdr:sp macro="" textlink="">
          <xdr:nvSpPr>
            <xdr:cNvPr id="67656" name="Check Box 72" hidden="1">
              <a:extLst>
                <a:ext uri="{63B3BB69-23CF-44E3-9099-C40C66FF867C}">
                  <a14:compatExt spid="_x0000_s67656"/>
                </a:ext>
                <a:ext uri="{FF2B5EF4-FFF2-40B4-BE49-F238E27FC236}">
                  <a16:creationId xmlns:a16="http://schemas.microsoft.com/office/drawing/2014/main" id="{00000000-0008-0000-0A00-000048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99</xdr:row>
          <xdr:rowOff>19050</xdr:rowOff>
        </xdr:from>
        <xdr:to>
          <xdr:col>1</xdr:col>
          <xdr:colOff>279400</xdr:colOff>
          <xdr:row>99</xdr:row>
          <xdr:rowOff>222250</xdr:rowOff>
        </xdr:to>
        <xdr:sp macro="" textlink="">
          <xdr:nvSpPr>
            <xdr:cNvPr id="67657" name="Check Box 73" hidden="1">
              <a:extLst>
                <a:ext uri="{63B3BB69-23CF-44E3-9099-C40C66FF867C}">
                  <a14:compatExt spid="_x0000_s67657"/>
                </a:ext>
                <a:ext uri="{FF2B5EF4-FFF2-40B4-BE49-F238E27FC236}">
                  <a16:creationId xmlns:a16="http://schemas.microsoft.com/office/drawing/2014/main" id="{00000000-0008-0000-0A00-000049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90</xdr:row>
          <xdr:rowOff>19050</xdr:rowOff>
        </xdr:from>
        <xdr:to>
          <xdr:col>15</xdr:col>
          <xdr:colOff>279400</xdr:colOff>
          <xdr:row>90</xdr:row>
          <xdr:rowOff>222250</xdr:rowOff>
        </xdr:to>
        <xdr:sp macro="" textlink="">
          <xdr:nvSpPr>
            <xdr:cNvPr id="67658" name="Check Box 74" hidden="1">
              <a:extLst>
                <a:ext uri="{63B3BB69-23CF-44E3-9099-C40C66FF867C}">
                  <a14:compatExt spid="_x0000_s67658"/>
                </a:ext>
                <a:ext uri="{FF2B5EF4-FFF2-40B4-BE49-F238E27FC236}">
                  <a16:creationId xmlns:a16="http://schemas.microsoft.com/office/drawing/2014/main" id="{00000000-0008-0000-0A00-00004A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91</xdr:row>
          <xdr:rowOff>19050</xdr:rowOff>
        </xdr:from>
        <xdr:to>
          <xdr:col>15</xdr:col>
          <xdr:colOff>279400</xdr:colOff>
          <xdr:row>91</xdr:row>
          <xdr:rowOff>222250</xdr:rowOff>
        </xdr:to>
        <xdr:sp macro="" textlink="">
          <xdr:nvSpPr>
            <xdr:cNvPr id="67659" name="Check Box 75" hidden="1">
              <a:extLst>
                <a:ext uri="{63B3BB69-23CF-44E3-9099-C40C66FF867C}">
                  <a14:compatExt spid="_x0000_s67659"/>
                </a:ext>
                <a:ext uri="{FF2B5EF4-FFF2-40B4-BE49-F238E27FC236}">
                  <a16:creationId xmlns:a16="http://schemas.microsoft.com/office/drawing/2014/main" id="{00000000-0008-0000-0A00-00004B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92</xdr:row>
          <xdr:rowOff>19050</xdr:rowOff>
        </xdr:from>
        <xdr:to>
          <xdr:col>15</xdr:col>
          <xdr:colOff>279400</xdr:colOff>
          <xdr:row>92</xdr:row>
          <xdr:rowOff>222250</xdr:rowOff>
        </xdr:to>
        <xdr:sp macro="" textlink="">
          <xdr:nvSpPr>
            <xdr:cNvPr id="67660" name="Check Box 76" hidden="1">
              <a:extLst>
                <a:ext uri="{63B3BB69-23CF-44E3-9099-C40C66FF867C}">
                  <a14:compatExt spid="_x0000_s67660"/>
                </a:ext>
                <a:ext uri="{FF2B5EF4-FFF2-40B4-BE49-F238E27FC236}">
                  <a16:creationId xmlns:a16="http://schemas.microsoft.com/office/drawing/2014/main" id="{00000000-0008-0000-0A00-00004C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93</xdr:row>
          <xdr:rowOff>19050</xdr:rowOff>
        </xdr:from>
        <xdr:to>
          <xdr:col>15</xdr:col>
          <xdr:colOff>279400</xdr:colOff>
          <xdr:row>93</xdr:row>
          <xdr:rowOff>222250</xdr:rowOff>
        </xdr:to>
        <xdr:sp macro="" textlink="">
          <xdr:nvSpPr>
            <xdr:cNvPr id="67661" name="Check Box 77" hidden="1">
              <a:extLst>
                <a:ext uri="{63B3BB69-23CF-44E3-9099-C40C66FF867C}">
                  <a14:compatExt spid="_x0000_s67661"/>
                </a:ext>
                <a:ext uri="{FF2B5EF4-FFF2-40B4-BE49-F238E27FC236}">
                  <a16:creationId xmlns:a16="http://schemas.microsoft.com/office/drawing/2014/main" id="{00000000-0008-0000-0A00-00004D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94</xdr:row>
          <xdr:rowOff>19050</xdr:rowOff>
        </xdr:from>
        <xdr:to>
          <xdr:col>15</xdr:col>
          <xdr:colOff>279400</xdr:colOff>
          <xdr:row>94</xdr:row>
          <xdr:rowOff>222250</xdr:rowOff>
        </xdr:to>
        <xdr:sp macro="" textlink="">
          <xdr:nvSpPr>
            <xdr:cNvPr id="67662" name="Check Box 78" hidden="1">
              <a:extLst>
                <a:ext uri="{63B3BB69-23CF-44E3-9099-C40C66FF867C}">
                  <a14:compatExt spid="_x0000_s67662"/>
                </a:ext>
                <a:ext uri="{FF2B5EF4-FFF2-40B4-BE49-F238E27FC236}">
                  <a16:creationId xmlns:a16="http://schemas.microsoft.com/office/drawing/2014/main" id="{00000000-0008-0000-0A00-00004E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95</xdr:row>
          <xdr:rowOff>19050</xdr:rowOff>
        </xdr:from>
        <xdr:to>
          <xdr:col>15</xdr:col>
          <xdr:colOff>279400</xdr:colOff>
          <xdr:row>95</xdr:row>
          <xdr:rowOff>222250</xdr:rowOff>
        </xdr:to>
        <xdr:sp macro="" textlink="">
          <xdr:nvSpPr>
            <xdr:cNvPr id="67663" name="Check Box 79" hidden="1">
              <a:extLst>
                <a:ext uri="{63B3BB69-23CF-44E3-9099-C40C66FF867C}">
                  <a14:compatExt spid="_x0000_s67663"/>
                </a:ext>
                <a:ext uri="{FF2B5EF4-FFF2-40B4-BE49-F238E27FC236}">
                  <a16:creationId xmlns:a16="http://schemas.microsoft.com/office/drawing/2014/main" id="{00000000-0008-0000-0A00-00004F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97</xdr:row>
          <xdr:rowOff>19050</xdr:rowOff>
        </xdr:from>
        <xdr:to>
          <xdr:col>15</xdr:col>
          <xdr:colOff>279400</xdr:colOff>
          <xdr:row>97</xdr:row>
          <xdr:rowOff>222250</xdr:rowOff>
        </xdr:to>
        <xdr:sp macro="" textlink="">
          <xdr:nvSpPr>
            <xdr:cNvPr id="67664" name="Check Box 80" hidden="1">
              <a:extLst>
                <a:ext uri="{63B3BB69-23CF-44E3-9099-C40C66FF867C}">
                  <a14:compatExt spid="_x0000_s67664"/>
                </a:ext>
                <a:ext uri="{FF2B5EF4-FFF2-40B4-BE49-F238E27FC236}">
                  <a16:creationId xmlns:a16="http://schemas.microsoft.com/office/drawing/2014/main" id="{00000000-0008-0000-0A00-000050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98</xdr:row>
          <xdr:rowOff>19050</xdr:rowOff>
        </xdr:from>
        <xdr:to>
          <xdr:col>15</xdr:col>
          <xdr:colOff>279400</xdr:colOff>
          <xdr:row>98</xdr:row>
          <xdr:rowOff>222250</xdr:rowOff>
        </xdr:to>
        <xdr:sp macro="" textlink="">
          <xdr:nvSpPr>
            <xdr:cNvPr id="67665" name="Check Box 81" hidden="1">
              <a:extLst>
                <a:ext uri="{63B3BB69-23CF-44E3-9099-C40C66FF867C}">
                  <a14:compatExt spid="_x0000_s67665"/>
                </a:ext>
                <a:ext uri="{FF2B5EF4-FFF2-40B4-BE49-F238E27FC236}">
                  <a16:creationId xmlns:a16="http://schemas.microsoft.com/office/drawing/2014/main" id="{00000000-0008-0000-0A00-00005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99</xdr:row>
          <xdr:rowOff>19050</xdr:rowOff>
        </xdr:from>
        <xdr:to>
          <xdr:col>15</xdr:col>
          <xdr:colOff>279400</xdr:colOff>
          <xdr:row>99</xdr:row>
          <xdr:rowOff>222250</xdr:rowOff>
        </xdr:to>
        <xdr:sp macro="" textlink="">
          <xdr:nvSpPr>
            <xdr:cNvPr id="67666" name="Check Box 82" hidden="1">
              <a:extLst>
                <a:ext uri="{63B3BB69-23CF-44E3-9099-C40C66FF867C}">
                  <a14:compatExt spid="_x0000_s67666"/>
                </a:ext>
                <a:ext uri="{FF2B5EF4-FFF2-40B4-BE49-F238E27FC236}">
                  <a16:creationId xmlns:a16="http://schemas.microsoft.com/office/drawing/2014/main" id="{00000000-0008-0000-0A00-00005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9525</xdr:colOff>
      <xdr:row>86</xdr:row>
      <xdr:rowOff>295276</xdr:rowOff>
    </xdr:from>
    <xdr:to>
      <xdr:col>10</xdr:col>
      <xdr:colOff>314325</xdr:colOff>
      <xdr:row>88</xdr:row>
      <xdr:rowOff>28576</xdr:rowOff>
    </xdr:to>
    <xdr:sp macro="" textlink="">
      <xdr:nvSpPr>
        <xdr:cNvPr id="9" name="Tekstvak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 txBox="1"/>
      </xdr:nvSpPr>
      <xdr:spPr>
        <a:xfrm>
          <a:off x="8023225" y="21383626"/>
          <a:ext cx="56515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6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xdr:twoCellAnchor>
    <xdr:from>
      <xdr:col>3</xdr:col>
      <xdr:colOff>0</xdr:colOff>
      <xdr:row>119</xdr:row>
      <xdr:rowOff>0</xdr:rowOff>
    </xdr:from>
    <xdr:to>
      <xdr:col>17</xdr:col>
      <xdr:colOff>4555066</xdr:colOff>
      <xdr:row>123</xdr:row>
      <xdr:rowOff>206375</xdr:rowOff>
    </xdr:to>
    <xdr:sp macro="" textlink="" fLocksText="0">
      <xdr:nvSpPr>
        <xdr:cNvPr id="10" name="Tekstvak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 txBox="1">
          <a:spLocks/>
        </xdr:cNvSpPr>
      </xdr:nvSpPr>
      <xdr:spPr>
        <a:xfrm>
          <a:off x="971550" y="29489400"/>
          <a:ext cx="15057966" cy="1222375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98</xdr:row>
          <xdr:rowOff>19050</xdr:rowOff>
        </xdr:from>
        <xdr:to>
          <xdr:col>1</xdr:col>
          <xdr:colOff>279400</xdr:colOff>
          <xdr:row>98</xdr:row>
          <xdr:rowOff>222250</xdr:rowOff>
        </xdr:to>
        <xdr:sp macro="" textlink="">
          <xdr:nvSpPr>
            <xdr:cNvPr id="67667" name="Check Box 83" hidden="1">
              <a:extLst>
                <a:ext uri="{63B3BB69-23CF-44E3-9099-C40C66FF867C}">
                  <a14:compatExt spid="_x0000_s67667"/>
                </a:ext>
                <a:ext uri="{FF2B5EF4-FFF2-40B4-BE49-F238E27FC236}">
                  <a16:creationId xmlns:a16="http://schemas.microsoft.com/office/drawing/2014/main" id="{00000000-0008-0000-0A00-000053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96</xdr:row>
          <xdr:rowOff>19050</xdr:rowOff>
        </xdr:from>
        <xdr:to>
          <xdr:col>15</xdr:col>
          <xdr:colOff>279400</xdr:colOff>
          <xdr:row>96</xdr:row>
          <xdr:rowOff>222250</xdr:rowOff>
        </xdr:to>
        <xdr:sp macro="" textlink="">
          <xdr:nvSpPr>
            <xdr:cNvPr id="67668" name="Check Box 84" hidden="1">
              <a:extLst>
                <a:ext uri="{63B3BB69-23CF-44E3-9099-C40C66FF867C}">
                  <a14:compatExt spid="_x0000_s67668"/>
                </a:ext>
                <a:ext uri="{FF2B5EF4-FFF2-40B4-BE49-F238E27FC236}">
                  <a16:creationId xmlns:a16="http://schemas.microsoft.com/office/drawing/2014/main" id="{00000000-0008-0000-0A00-000054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100</xdr:row>
          <xdr:rowOff>19050</xdr:rowOff>
        </xdr:from>
        <xdr:to>
          <xdr:col>1</xdr:col>
          <xdr:colOff>279400</xdr:colOff>
          <xdr:row>100</xdr:row>
          <xdr:rowOff>222250</xdr:rowOff>
        </xdr:to>
        <xdr:sp macro="" textlink="">
          <xdr:nvSpPr>
            <xdr:cNvPr id="67669" name="Check Box 85" hidden="1">
              <a:extLst>
                <a:ext uri="{63B3BB69-23CF-44E3-9099-C40C66FF867C}">
                  <a14:compatExt spid="_x0000_s67669"/>
                </a:ext>
                <a:ext uri="{FF2B5EF4-FFF2-40B4-BE49-F238E27FC236}">
                  <a16:creationId xmlns:a16="http://schemas.microsoft.com/office/drawing/2014/main" id="{00000000-0008-0000-0A00-000055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101</xdr:row>
          <xdr:rowOff>19050</xdr:rowOff>
        </xdr:from>
        <xdr:to>
          <xdr:col>1</xdr:col>
          <xdr:colOff>279400</xdr:colOff>
          <xdr:row>101</xdr:row>
          <xdr:rowOff>222250</xdr:rowOff>
        </xdr:to>
        <xdr:sp macro="" textlink="">
          <xdr:nvSpPr>
            <xdr:cNvPr id="67670" name="Check Box 86" hidden="1">
              <a:extLst>
                <a:ext uri="{63B3BB69-23CF-44E3-9099-C40C66FF867C}">
                  <a14:compatExt spid="_x0000_s67670"/>
                </a:ext>
                <a:ext uri="{FF2B5EF4-FFF2-40B4-BE49-F238E27FC236}">
                  <a16:creationId xmlns:a16="http://schemas.microsoft.com/office/drawing/2014/main" id="{00000000-0008-0000-0A00-000056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102</xdr:row>
          <xdr:rowOff>19050</xdr:rowOff>
        </xdr:from>
        <xdr:to>
          <xdr:col>1</xdr:col>
          <xdr:colOff>279400</xdr:colOff>
          <xdr:row>102</xdr:row>
          <xdr:rowOff>222250</xdr:rowOff>
        </xdr:to>
        <xdr:sp macro="" textlink="">
          <xdr:nvSpPr>
            <xdr:cNvPr id="67671" name="Check Box 87" hidden="1">
              <a:extLst>
                <a:ext uri="{63B3BB69-23CF-44E3-9099-C40C66FF867C}">
                  <a14:compatExt spid="_x0000_s67671"/>
                </a:ext>
                <a:ext uri="{FF2B5EF4-FFF2-40B4-BE49-F238E27FC236}">
                  <a16:creationId xmlns:a16="http://schemas.microsoft.com/office/drawing/2014/main" id="{00000000-0008-0000-0A00-000057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103</xdr:row>
          <xdr:rowOff>19050</xdr:rowOff>
        </xdr:from>
        <xdr:to>
          <xdr:col>1</xdr:col>
          <xdr:colOff>279400</xdr:colOff>
          <xdr:row>103</xdr:row>
          <xdr:rowOff>222250</xdr:rowOff>
        </xdr:to>
        <xdr:sp macro="" textlink="">
          <xdr:nvSpPr>
            <xdr:cNvPr id="67672" name="Check Box 88" hidden="1">
              <a:extLst>
                <a:ext uri="{63B3BB69-23CF-44E3-9099-C40C66FF867C}">
                  <a14:compatExt spid="_x0000_s67672"/>
                </a:ext>
                <a:ext uri="{FF2B5EF4-FFF2-40B4-BE49-F238E27FC236}">
                  <a16:creationId xmlns:a16="http://schemas.microsoft.com/office/drawing/2014/main" id="{00000000-0008-0000-0A00-000058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104</xdr:row>
          <xdr:rowOff>19050</xdr:rowOff>
        </xdr:from>
        <xdr:to>
          <xdr:col>1</xdr:col>
          <xdr:colOff>279400</xdr:colOff>
          <xdr:row>104</xdr:row>
          <xdr:rowOff>222250</xdr:rowOff>
        </xdr:to>
        <xdr:sp macro="" textlink="">
          <xdr:nvSpPr>
            <xdr:cNvPr id="67673" name="Check Box 89" hidden="1">
              <a:extLst>
                <a:ext uri="{63B3BB69-23CF-44E3-9099-C40C66FF867C}">
                  <a14:compatExt spid="_x0000_s67673"/>
                </a:ext>
                <a:ext uri="{FF2B5EF4-FFF2-40B4-BE49-F238E27FC236}">
                  <a16:creationId xmlns:a16="http://schemas.microsoft.com/office/drawing/2014/main" id="{00000000-0008-0000-0A00-000059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105</xdr:row>
          <xdr:rowOff>19050</xdr:rowOff>
        </xdr:from>
        <xdr:to>
          <xdr:col>1</xdr:col>
          <xdr:colOff>279400</xdr:colOff>
          <xdr:row>105</xdr:row>
          <xdr:rowOff>222250</xdr:rowOff>
        </xdr:to>
        <xdr:sp macro="" textlink="">
          <xdr:nvSpPr>
            <xdr:cNvPr id="67674" name="Check Box 90" hidden="1">
              <a:extLst>
                <a:ext uri="{63B3BB69-23CF-44E3-9099-C40C66FF867C}">
                  <a14:compatExt spid="_x0000_s67674"/>
                </a:ext>
                <a:ext uri="{FF2B5EF4-FFF2-40B4-BE49-F238E27FC236}">
                  <a16:creationId xmlns:a16="http://schemas.microsoft.com/office/drawing/2014/main" id="{00000000-0008-0000-0A00-00005A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106</xdr:row>
          <xdr:rowOff>19050</xdr:rowOff>
        </xdr:from>
        <xdr:to>
          <xdr:col>1</xdr:col>
          <xdr:colOff>279400</xdr:colOff>
          <xdr:row>106</xdr:row>
          <xdr:rowOff>222250</xdr:rowOff>
        </xdr:to>
        <xdr:sp macro="" textlink="">
          <xdr:nvSpPr>
            <xdr:cNvPr id="67675" name="Check Box 91" hidden="1">
              <a:extLst>
                <a:ext uri="{63B3BB69-23CF-44E3-9099-C40C66FF867C}">
                  <a14:compatExt spid="_x0000_s67675"/>
                </a:ext>
                <a:ext uri="{FF2B5EF4-FFF2-40B4-BE49-F238E27FC236}">
                  <a16:creationId xmlns:a16="http://schemas.microsoft.com/office/drawing/2014/main" id="{00000000-0008-0000-0A00-00005B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107</xdr:row>
          <xdr:rowOff>19050</xdr:rowOff>
        </xdr:from>
        <xdr:to>
          <xdr:col>1</xdr:col>
          <xdr:colOff>279400</xdr:colOff>
          <xdr:row>107</xdr:row>
          <xdr:rowOff>222250</xdr:rowOff>
        </xdr:to>
        <xdr:sp macro="" textlink="">
          <xdr:nvSpPr>
            <xdr:cNvPr id="67676" name="Check Box 92" hidden="1">
              <a:extLst>
                <a:ext uri="{63B3BB69-23CF-44E3-9099-C40C66FF867C}">
                  <a14:compatExt spid="_x0000_s67676"/>
                </a:ext>
                <a:ext uri="{FF2B5EF4-FFF2-40B4-BE49-F238E27FC236}">
                  <a16:creationId xmlns:a16="http://schemas.microsoft.com/office/drawing/2014/main" id="{00000000-0008-0000-0A00-00005C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109</xdr:row>
          <xdr:rowOff>19050</xdr:rowOff>
        </xdr:from>
        <xdr:to>
          <xdr:col>1</xdr:col>
          <xdr:colOff>279400</xdr:colOff>
          <xdr:row>109</xdr:row>
          <xdr:rowOff>222250</xdr:rowOff>
        </xdr:to>
        <xdr:sp macro="" textlink="">
          <xdr:nvSpPr>
            <xdr:cNvPr id="67677" name="Check Box 93" hidden="1">
              <a:extLst>
                <a:ext uri="{63B3BB69-23CF-44E3-9099-C40C66FF867C}">
                  <a14:compatExt spid="_x0000_s67677"/>
                </a:ext>
                <a:ext uri="{FF2B5EF4-FFF2-40B4-BE49-F238E27FC236}">
                  <a16:creationId xmlns:a16="http://schemas.microsoft.com/office/drawing/2014/main" id="{00000000-0008-0000-0A00-00005D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108</xdr:row>
          <xdr:rowOff>19050</xdr:rowOff>
        </xdr:from>
        <xdr:to>
          <xdr:col>1</xdr:col>
          <xdr:colOff>279400</xdr:colOff>
          <xdr:row>108</xdr:row>
          <xdr:rowOff>222250</xdr:rowOff>
        </xdr:to>
        <xdr:sp macro="" textlink="">
          <xdr:nvSpPr>
            <xdr:cNvPr id="67678" name="Check Box 94" hidden="1">
              <a:extLst>
                <a:ext uri="{63B3BB69-23CF-44E3-9099-C40C66FF867C}">
                  <a14:compatExt spid="_x0000_s67678"/>
                </a:ext>
                <a:ext uri="{FF2B5EF4-FFF2-40B4-BE49-F238E27FC236}">
                  <a16:creationId xmlns:a16="http://schemas.microsoft.com/office/drawing/2014/main" id="{00000000-0008-0000-0A00-00005E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110</xdr:row>
          <xdr:rowOff>19050</xdr:rowOff>
        </xdr:from>
        <xdr:to>
          <xdr:col>1</xdr:col>
          <xdr:colOff>279400</xdr:colOff>
          <xdr:row>110</xdr:row>
          <xdr:rowOff>222250</xdr:rowOff>
        </xdr:to>
        <xdr:sp macro="" textlink="">
          <xdr:nvSpPr>
            <xdr:cNvPr id="67679" name="Check Box 95" hidden="1">
              <a:extLst>
                <a:ext uri="{63B3BB69-23CF-44E3-9099-C40C66FF867C}">
                  <a14:compatExt spid="_x0000_s67679"/>
                </a:ext>
                <a:ext uri="{FF2B5EF4-FFF2-40B4-BE49-F238E27FC236}">
                  <a16:creationId xmlns:a16="http://schemas.microsoft.com/office/drawing/2014/main" id="{00000000-0008-0000-0A00-00005F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111</xdr:row>
          <xdr:rowOff>19050</xdr:rowOff>
        </xdr:from>
        <xdr:to>
          <xdr:col>1</xdr:col>
          <xdr:colOff>279400</xdr:colOff>
          <xdr:row>111</xdr:row>
          <xdr:rowOff>222250</xdr:rowOff>
        </xdr:to>
        <xdr:sp macro="" textlink="">
          <xdr:nvSpPr>
            <xdr:cNvPr id="67680" name="Check Box 96" hidden="1">
              <a:extLst>
                <a:ext uri="{63B3BB69-23CF-44E3-9099-C40C66FF867C}">
                  <a14:compatExt spid="_x0000_s67680"/>
                </a:ext>
                <a:ext uri="{FF2B5EF4-FFF2-40B4-BE49-F238E27FC236}">
                  <a16:creationId xmlns:a16="http://schemas.microsoft.com/office/drawing/2014/main" id="{00000000-0008-0000-0A00-000060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112</xdr:row>
          <xdr:rowOff>19050</xdr:rowOff>
        </xdr:from>
        <xdr:to>
          <xdr:col>1</xdr:col>
          <xdr:colOff>279400</xdr:colOff>
          <xdr:row>112</xdr:row>
          <xdr:rowOff>222250</xdr:rowOff>
        </xdr:to>
        <xdr:sp macro="" textlink="">
          <xdr:nvSpPr>
            <xdr:cNvPr id="67681" name="Check Box 97" hidden="1">
              <a:extLst>
                <a:ext uri="{63B3BB69-23CF-44E3-9099-C40C66FF867C}">
                  <a14:compatExt spid="_x0000_s67681"/>
                </a:ext>
                <a:ext uri="{FF2B5EF4-FFF2-40B4-BE49-F238E27FC236}">
                  <a16:creationId xmlns:a16="http://schemas.microsoft.com/office/drawing/2014/main" id="{00000000-0008-0000-0A00-00006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113</xdr:row>
          <xdr:rowOff>19050</xdr:rowOff>
        </xdr:from>
        <xdr:to>
          <xdr:col>1</xdr:col>
          <xdr:colOff>279400</xdr:colOff>
          <xdr:row>113</xdr:row>
          <xdr:rowOff>222250</xdr:rowOff>
        </xdr:to>
        <xdr:sp macro="" textlink="">
          <xdr:nvSpPr>
            <xdr:cNvPr id="67682" name="Check Box 98" hidden="1">
              <a:extLst>
                <a:ext uri="{63B3BB69-23CF-44E3-9099-C40C66FF867C}">
                  <a14:compatExt spid="_x0000_s67682"/>
                </a:ext>
                <a:ext uri="{FF2B5EF4-FFF2-40B4-BE49-F238E27FC236}">
                  <a16:creationId xmlns:a16="http://schemas.microsoft.com/office/drawing/2014/main" id="{00000000-0008-0000-0A00-00006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114</xdr:row>
          <xdr:rowOff>19050</xdr:rowOff>
        </xdr:from>
        <xdr:to>
          <xdr:col>1</xdr:col>
          <xdr:colOff>279400</xdr:colOff>
          <xdr:row>114</xdr:row>
          <xdr:rowOff>222250</xdr:rowOff>
        </xdr:to>
        <xdr:sp macro="" textlink="">
          <xdr:nvSpPr>
            <xdr:cNvPr id="67683" name="Check Box 99" hidden="1">
              <a:extLst>
                <a:ext uri="{63B3BB69-23CF-44E3-9099-C40C66FF867C}">
                  <a14:compatExt spid="_x0000_s67683"/>
                </a:ext>
                <a:ext uri="{FF2B5EF4-FFF2-40B4-BE49-F238E27FC236}">
                  <a16:creationId xmlns:a16="http://schemas.microsoft.com/office/drawing/2014/main" id="{00000000-0008-0000-0A00-000063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115</xdr:row>
          <xdr:rowOff>19050</xdr:rowOff>
        </xdr:from>
        <xdr:to>
          <xdr:col>1</xdr:col>
          <xdr:colOff>279400</xdr:colOff>
          <xdr:row>115</xdr:row>
          <xdr:rowOff>222250</xdr:rowOff>
        </xdr:to>
        <xdr:sp macro="" textlink="">
          <xdr:nvSpPr>
            <xdr:cNvPr id="67684" name="Check Box 100" hidden="1">
              <a:extLst>
                <a:ext uri="{63B3BB69-23CF-44E3-9099-C40C66FF867C}">
                  <a14:compatExt spid="_x0000_s67684"/>
                </a:ext>
                <a:ext uri="{FF2B5EF4-FFF2-40B4-BE49-F238E27FC236}">
                  <a16:creationId xmlns:a16="http://schemas.microsoft.com/office/drawing/2014/main" id="{00000000-0008-0000-0A00-000064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116</xdr:row>
          <xdr:rowOff>19050</xdr:rowOff>
        </xdr:from>
        <xdr:to>
          <xdr:col>1</xdr:col>
          <xdr:colOff>279400</xdr:colOff>
          <xdr:row>116</xdr:row>
          <xdr:rowOff>222250</xdr:rowOff>
        </xdr:to>
        <xdr:sp macro="" textlink="">
          <xdr:nvSpPr>
            <xdr:cNvPr id="67685" name="Check Box 101" hidden="1">
              <a:extLst>
                <a:ext uri="{63B3BB69-23CF-44E3-9099-C40C66FF867C}">
                  <a14:compatExt spid="_x0000_s67685"/>
                </a:ext>
                <a:ext uri="{FF2B5EF4-FFF2-40B4-BE49-F238E27FC236}">
                  <a16:creationId xmlns:a16="http://schemas.microsoft.com/office/drawing/2014/main" id="{00000000-0008-0000-0A00-000065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117</xdr:row>
          <xdr:rowOff>19050</xdr:rowOff>
        </xdr:from>
        <xdr:to>
          <xdr:col>1</xdr:col>
          <xdr:colOff>279400</xdr:colOff>
          <xdr:row>117</xdr:row>
          <xdr:rowOff>222250</xdr:rowOff>
        </xdr:to>
        <xdr:sp macro="" textlink="">
          <xdr:nvSpPr>
            <xdr:cNvPr id="67686" name="Check Box 102" hidden="1">
              <a:extLst>
                <a:ext uri="{63B3BB69-23CF-44E3-9099-C40C66FF867C}">
                  <a14:compatExt spid="_x0000_s67686"/>
                </a:ext>
                <a:ext uri="{FF2B5EF4-FFF2-40B4-BE49-F238E27FC236}">
                  <a16:creationId xmlns:a16="http://schemas.microsoft.com/office/drawing/2014/main" id="{00000000-0008-0000-0A00-000066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100</xdr:row>
          <xdr:rowOff>19050</xdr:rowOff>
        </xdr:from>
        <xdr:to>
          <xdr:col>15</xdr:col>
          <xdr:colOff>279400</xdr:colOff>
          <xdr:row>100</xdr:row>
          <xdr:rowOff>222250</xdr:rowOff>
        </xdr:to>
        <xdr:sp macro="" textlink="">
          <xdr:nvSpPr>
            <xdr:cNvPr id="67687" name="Check Box 103" hidden="1">
              <a:extLst>
                <a:ext uri="{63B3BB69-23CF-44E3-9099-C40C66FF867C}">
                  <a14:compatExt spid="_x0000_s67687"/>
                </a:ext>
                <a:ext uri="{FF2B5EF4-FFF2-40B4-BE49-F238E27FC236}">
                  <a16:creationId xmlns:a16="http://schemas.microsoft.com/office/drawing/2014/main" id="{00000000-0008-0000-0A00-000067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101</xdr:row>
          <xdr:rowOff>19050</xdr:rowOff>
        </xdr:from>
        <xdr:to>
          <xdr:col>15</xdr:col>
          <xdr:colOff>279400</xdr:colOff>
          <xdr:row>101</xdr:row>
          <xdr:rowOff>222250</xdr:rowOff>
        </xdr:to>
        <xdr:sp macro="" textlink="">
          <xdr:nvSpPr>
            <xdr:cNvPr id="67688" name="Check Box 104" hidden="1">
              <a:extLst>
                <a:ext uri="{63B3BB69-23CF-44E3-9099-C40C66FF867C}">
                  <a14:compatExt spid="_x0000_s67688"/>
                </a:ext>
                <a:ext uri="{FF2B5EF4-FFF2-40B4-BE49-F238E27FC236}">
                  <a16:creationId xmlns:a16="http://schemas.microsoft.com/office/drawing/2014/main" id="{00000000-0008-0000-0A00-000068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102</xdr:row>
          <xdr:rowOff>19050</xdr:rowOff>
        </xdr:from>
        <xdr:to>
          <xdr:col>15</xdr:col>
          <xdr:colOff>279400</xdr:colOff>
          <xdr:row>102</xdr:row>
          <xdr:rowOff>222250</xdr:rowOff>
        </xdr:to>
        <xdr:sp macro="" textlink="">
          <xdr:nvSpPr>
            <xdr:cNvPr id="67689" name="Check Box 105" hidden="1">
              <a:extLst>
                <a:ext uri="{63B3BB69-23CF-44E3-9099-C40C66FF867C}">
                  <a14:compatExt spid="_x0000_s67689"/>
                </a:ext>
                <a:ext uri="{FF2B5EF4-FFF2-40B4-BE49-F238E27FC236}">
                  <a16:creationId xmlns:a16="http://schemas.microsoft.com/office/drawing/2014/main" id="{00000000-0008-0000-0A00-000069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103</xdr:row>
          <xdr:rowOff>19050</xdr:rowOff>
        </xdr:from>
        <xdr:to>
          <xdr:col>15</xdr:col>
          <xdr:colOff>279400</xdr:colOff>
          <xdr:row>103</xdr:row>
          <xdr:rowOff>222250</xdr:rowOff>
        </xdr:to>
        <xdr:sp macro="" textlink="">
          <xdr:nvSpPr>
            <xdr:cNvPr id="67690" name="Check Box 106" hidden="1">
              <a:extLst>
                <a:ext uri="{63B3BB69-23CF-44E3-9099-C40C66FF867C}">
                  <a14:compatExt spid="_x0000_s67690"/>
                </a:ext>
                <a:ext uri="{FF2B5EF4-FFF2-40B4-BE49-F238E27FC236}">
                  <a16:creationId xmlns:a16="http://schemas.microsoft.com/office/drawing/2014/main" id="{00000000-0008-0000-0A00-00006A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104</xdr:row>
          <xdr:rowOff>19050</xdr:rowOff>
        </xdr:from>
        <xdr:to>
          <xdr:col>15</xdr:col>
          <xdr:colOff>279400</xdr:colOff>
          <xdr:row>104</xdr:row>
          <xdr:rowOff>222250</xdr:rowOff>
        </xdr:to>
        <xdr:sp macro="" textlink="">
          <xdr:nvSpPr>
            <xdr:cNvPr id="67691" name="Check Box 107" hidden="1">
              <a:extLst>
                <a:ext uri="{63B3BB69-23CF-44E3-9099-C40C66FF867C}">
                  <a14:compatExt spid="_x0000_s67691"/>
                </a:ext>
                <a:ext uri="{FF2B5EF4-FFF2-40B4-BE49-F238E27FC236}">
                  <a16:creationId xmlns:a16="http://schemas.microsoft.com/office/drawing/2014/main" id="{00000000-0008-0000-0A00-00006B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105</xdr:row>
          <xdr:rowOff>19050</xdr:rowOff>
        </xdr:from>
        <xdr:to>
          <xdr:col>15</xdr:col>
          <xdr:colOff>279400</xdr:colOff>
          <xdr:row>105</xdr:row>
          <xdr:rowOff>222250</xdr:rowOff>
        </xdr:to>
        <xdr:sp macro="" textlink="">
          <xdr:nvSpPr>
            <xdr:cNvPr id="67692" name="Check Box 108" hidden="1">
              <a:extLst>
                <a:ext uri="{63B3BB69-23CF-44E3-9099-C40C66FF867C}">
                  <a14:compatExt spid="_x0000_s67692"/>
                </a:ext>
                <a:ext uri="{FF2B5EF4-FFF2-40B4-BE49-F238E27FC236}">
                  <a16:creationId xmlns:a16="http://schemas.microsoft.com/office/drawing/2014/main" id="{00000000-0008-0000-0A00-00006C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106</xdr:row>
          <xdr:rowOff>19050</xdr:rowOff>
        </xdr:from>
        <xdr:to>
          <xdr:col>15</xdr:col>
          <xdr:colOff>279400</xdr:colOff>
          <xdr:row>106</xdr:row>
          <xdr:rowOff>222250</xdr:rowOff>
        </xdr:to>
        <xdr:sp macro="" textlink="">
          <xdr:nvSpPr>
            <xdr:cNvPr id="67693" name="Check Box 109" hidden="1">
              <a:extLst>
                <a:ext uri="{63B3BB69-23CF-44E3-9099-C40C66FF867C}">
                  <a14:compatExt spid="_x0000_s67693"/>
                </a:ext>
                <a:ext uri="{FF2B5EF4-FFF2-40B4-BE49-F238E27FC236}">
                  <a16:creationId xmlns:a16="http://schemas.microsoft.com/office/drawing/2014/main" id="{00000000-0008-0000-0A00-00006D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107</xdr:row>
          <xdr:rowOff>19050</xdr:rowOff>
        </xdr:from>
        <xdr:to>
          <xdr:col>15</xdr:col>
          <xdr:colOff>279400</xdr:colOff>
          <xdr:row>107</xdr:row>
          <xdr:rowOff>222250</xdr:rowOff>
        </xdr:to>
        <xdr:sp macro="" textlink="">
          <xdr:nvSpPr>
            <xdr:cNvPr id="67694" name="Check Box 110" hidden="1">
              <a:extLst>
                <a:ext uri="{63B3BB69-23CF-44E3-9099-C40C66FF867C}">
                  <a14:compatExt spid="_x0000_s67694"/>
                </a:ext>
                <a:ext uri="{FF2B5EF4-FFF2-40B4-BE49-F238E27FC236}">
                  <a16:creationId xmlns:a16="http://schemas.microsoft.com/office/drawing/2014/main" id="{00000000-0008-0000-0A00-00006E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109</xdr:row>
          <xdr:rowOff>19050</xdr:rowOff>
        </xdr:from>
        <xdr:to>
          <xdr:col>15</xdr:col>
          <xdr:colOff>279400</xdr:colOff>
          <xdr:row>109</xdr:row>
          <xdr:rowOff>222250</xdr:rowOff>
        </xdr:to>
        <xdr:sp macro="" textlink="">
          <xdr:nvSpPr>
            <xdr:cNvPr id="67695" name="Check Box 111" hidden="1">
              <a:extLst>
                <a:ext uri="{63B3BB69-23CF-44E3-9099-C40C66FF867C}">
                  <a14:compatExt spid="_x0000_s67695"/>
                </a:ext>
                <a:ext uri="{FF2B5EF4-FFF2-40B4-BE49-F238E27FC236}">
                  <a16:creationId xmlns:a16="http://schemas.microsoft.com/office/drawing/2014/main" id="{00000000-0008-0000-0A00-00006F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108</xdr:row>
          <xdr:rowOff>19050</xdr:rowOff>
        </xdr:from>
        <xdr:to>
          <xdr:col>15</xdr:col>
          <xdr:colOff>279400</xdr:colOff>
          <xdr:row>108</xdr:row>
          <xdr:rowOff>222250</xdr:rowOff>
        </xdr:to>
        <xdr:sp macro="" textlink="">
          <xdr:nvSpPr>
            <xdr:cNvPr id="67696" name="Check Box 112" hidden="1">
              <a:extLst>
                <a:ext uri="{63B3BB69-23CF-44E3-9099-C40C66FF867C}">
                  <a14:compatExt spid="_x0000_s67696"/>
                </a:ext>
                <a:ext uri="{FF2B5EF4-FFF2-40B4-BE49-F238E27FC236}">
                  <a16:creationId xmlns:a16="http://schemas.microsoft.com/office/drawing/2014/main" id="{00000000-0008-0000-0A00-000070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110</xdr:row>
          <xdr:rowOff>19050</xdr:rowOff>
        </xdr:from>
        <xdr:to>
          <xdr:col>15</xdr:col>
          <xdr:colOff>279400</xdr:colOff>
          <xdr:row>110</xdr:row>
          <xdr:rowOff>222250</xdr:rowOff>
        </xdr:to>
        <xdr:sp macro="" textlink="">
          <xdr:nvSpPr>
            <xdr:cNvPr id="67697" name="Check Box 113" hidden="1">
              <a:extLst>
                <a:ext uri="{63B3BB69-23CF-44E3-9099-C40C66FF867C}">
                  <a14:compatExt spid="_x0000_s67697"/>
                </a:ext>
                <a:ext uri="{FF2B5EF4-FFF2-40B4-BE49-F238E27FC236}">
                  <a16:creationId xmlns:a16="http://schemas.microsoft.com/office/drawing/2014/main" id="{00000000-0008-0000-0A00-00007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111</xdr:row>
          <xdr:rowOff>19050</xdr:rowOff>
        </xdr:from>
        <xdr:to>
          <xdr:col>15</xdr:col>
          <xdr:colOff>279400</xdr:colOff>
          <xdr:row>111</xdr:row>
          <xdr:rowOff>222250</xdr:rowOff>
        </xdr:to>
        <xdr:sp macro="" textlink="">
          <xdr:nvSpPr>
            <xdr:cNvPr id="67698" name="Check Box 114" hidden="1">
              <a:extLst>
                <a:ext uri="{63B3BB69-23CF-44E3-9099-C40C66FF867C}">
                  <a14:compatExt spid="_x0000_s67698"/>
                </a:ext>
                <a:ext uri="{FF2B5EF4-FFF2-40B4-BE49-F238E27FC236}">
                  <a16:creationId xmlns:a16="http://schemas.microsoft.com/office/drawing/2014/main" id="{00000000-0008-0000-0A00-00007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193675</xdr:colOff>
      <xdr:row>45</xdr:row>
      <xdr:rowOff>234950</xdr:rowOff>
    </xdr:from>
    <xdr:to>
      <xdr:col>15</xdr:col>
      <xdr:colOff>3175</xdr:colOff>
      <xdr:row>47</xdr:row>
      <xdr:rowOff>15875</xdr:rowOff>
    </xdr:to>
    <xdr:sp macro="" textlink="">
      <xdr:nvSpPr>
        <xdr:cNvPr id="11" name="Rechthoek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/>
      </xdr:nvSpPr>
      <xdr:spPr bwMode="auto">
        <a:xfrm>
          <a:off x="5756275" y="11201400"/>
          <a:ext cx="5010150" cy="34607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twoCellAnchor>
    <xdr:from>
      <xdr:col>5</xdr:col>
      <xdr:colOff>3175</xdr:colOff>
      <xdr:row>87</xdr:row>
      <xdr:rowOff>6350</xdr:rowOff>
    </xdr:from>
    <xdr:to>
      <xdr:col>15</xdr:col>
      <xdr:colOff>9525</xdr:colOff>
      <xdr:row>88</xdr:row>
      <xdr:rowOff>25400</xdr:rowOff>
    </xdr:to>
    <xdr:sp macro="" textlink="">
      <xdr:nvSpPr>
        <xdr:cNvPr id="12" name="Rechthoek 1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/>
      </xdr:nvSpPr>
      <xdr:spPr bwMode="auto">
        <a:xfrm>
          <a:off x="5788025" y="21393150"/>
          <a:ext cx="4984750" cy="34925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oneCellAnchor>
    <xdr:from>
      <xdr:col>4</xdr:col>
      <xdr:colOff>200025</xdr:colOff>
      <xdr:row>8</xdr:row>
      <xdr:rowOff>19049</xdr:rowOff>
    </xdr:from>
    <xdr:ext cx="4990041" cy="277283"/>
    <xdr:sp macro="" textlink="" fLocksText="0">
      <xdr:nvSpPr>
        <xdr:cNvPr id="13" name="Tekstvak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 txBox="1">
          <a:spLocks/>
        </xdr:cNvSpPr>
      </xdr:nvSpPr>
      <xdr:spPr>
        <a:xfrm>
          <a:off x="5762625" y="1797049"/>
          <a:ext cx="4990041" cy="277283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4</xdr:col>
      <xdr:colOff>200025</xdr:colOff>
      <xdr:row>52</xdr:row>
      <xdr:rowOff>0</xdr:rowOff>
    </xdr:from>
    <xdr:to>
      <xdr:col>15</xdr:col>
      <xdr:colOff>9525</xdr:colOff>
      <xdr:row>59</xdr:row>
      <xdr:rowOff>66676</xdr:rowOff>
    </xdr:to>
    <xdr:sp macro="" textlink="" fLocksText="0">
      <xdr:nvSpPr>
        <xdr:cNvPr id="14" name="Tekstvak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 txBox="1">
          <a:spLocks/>
        </xdr:cNvSpPr>
      </xdr:nvSpPr>
      <xdr:spPr>
        <a:xfrm>
          <a:off x="5762625" y="12700000"/>
          <a:ext cx="5010150" cy="184467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</xdr:txBody>
    </xdr:sp>
    <xdr:clientData/>
  </xdr:twoCellAnchor>
  <xdr:oneCellAnchor>
    <xdr:from>
      <xdr:col>5</xdr:col>
      <xdr:colOff>9526</xdr:colOff>
      <xdr:row>49</xdr:row>
      <xdr:rowOff>3174</xdr:rowOff>
    </xdr:from>
    <xdr:ext cx="4960408" cy="276225"/>
    <xdr:sp macro="" textlink="" fLocksText="0">
      <xdr:nvSpPr>
        <xdr:cNvPr id="15" name="Tekstvak 14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 txBox="1">
          <a:spLocks/>
        </xdr:cNvSpPr>
      </xdr:nvSpPr>
      <xdr:spPr>
        <a:xfrm>
          <a:off x="5794376" y="11941174"/>
          <a:ext cx="4960408" cy="276225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4</xdr:col>
      <xdr:colOff>200025</xdr:colOff>
      <xdr:row>93</xdr:row>
      <xdr:rowOff>0</xdr:rowOff>
    </xdr:from>
    <xdr:to>
      <xdr:col>15</xdr:col>
      <xdr:colOff>9525</xdr:colOff>
      <xdr:row>100</xdr:row>
      <xdr:rowOff>66676</xdr:rowOff>
    </xdr:to>
    <xdr:sp macro="" textlink="" fLocksText="0">
      <xdr:nvSpPr>
        <xdr:cNvPr id="16" name="Tekstvak 15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 txBox="1">
          <a:spLocks/>
        </xdr:cNvSpPr>
      </xdr:nvSpPr>
      <xdr:spPr>
        <a:xfrm>
          <a:off x="5762625" y="22885400"/>
          <a:ext cx="5010150" cy="184467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nnbnbnbnbn</a:t>
          </a:r>
        </a:p>
      </xdr:txBody>
    </xdr:sp>
    <xdr:clientData/>
  </xdr:twoCellAnchor>
  <xdr:oneCellAnchor>
    <xdr:from>
      <xdr:col>4</xdr:col>
      <xdr:colOff>200025</xdr:colOff>
      <xdr:row>90</xdr:row>
      <xdr:rowOff>19049</xdr:rowOff>
    </xdr:from>
    <xdr:ext cx="5015441" cy="294217"/>
    <xdr:sp macro="" textlink="" fLocksText="0">
      <xdr:nvSpPr>
        <xdr:cNvPr id="17" name="Tekstvak 16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SpPr txBox="1">
          <a:spLocks/>
        </xdr:cNvSpPr>
      </xdr:nvSpPr>
      <xdr:spPr>
        <a:xfrm>
          <a:off x="5762625" y="22142449"/>
          <a:ext cx="5015441" cy="294217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2</xdr:col>
      <xdr:colOff>0</xdr:colOff>
      <xdr:row>87</xdr:row>
      <xdr:rowOff>0</xdr:rowOff>
    </xdr:from>
    <xdr:to>
      <xdr:col>3</xdr:col>
      <xdr:colOff>879475</xdr:colOff>
      <xdr:row>87</xdr:row>
      <xdr:rowOff>295275</xdr:rowOff>
    </xdr:to>
    <xdr:sp macro="" textlink="">
      <xdr:nvSpPr>
        <xdr:cNvPr id="18" name="AutoShape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SpPr>
          <a:spLocks noChangeArrowheads="1"/>
        </xdr:cNvSpPr>
      </xdr:nvSpPr>
      <xdr:spPr bwMode="auto">
        <a:xfrm>
          <a:off x="571500" y="21386800"/>
          <a:ext cx="127952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  <xdr:twoCellAnchor>
    <xdr:from>
      <xdr:col>2</xdr:col>
      <xdr:colOff>0</xdr:colOff>
      <xdr:row>46</xdr:row>
      <xdr:rowOff>0</xdr:rowOff>
    </xdr:from>
    <xdr:to>
      <xdr:col>3</xdr:col>
      <xdr:colOff>879475</xdr:colOff>
      <xdr:row>46</xdr:row>
      <xdr:rowOff>295275</xdr:rowOff>
    </xdr:to>
    <xdr:sp macro="" textlink="">
      <xdr:nvSpPr>
        <xdr:cNvPr id="19" name="AutoShape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SpPr>
          <a:spLocks noChangeArrowheads="1"/>
        </xdr:cNvSpPr>
      </xdr:nvSpPr>
      <xdr:spPr bwMode="auto">
        <a:xfrm>
          <a:off x="571500" y="11201400"/>
          <a:ext cx="127952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  <xdr:twoCellAnchor>
    <xdr:from>
      <xdr:col>2</xdr:col>
      <xdr:colOff>0</xdr:colOff>
      <xdr:row>5</xdr:row>
      <xdr:rowOff>0</xdr:rowOff>
    </xdr:from>
    <xdr:to>
      <xdr:col>3</xdr:col>
      <xdr:colOff>879475</xdr:colOff>
      <xdr:row>5</xdr:row>
      <xdr:rowOff>295275</xdr:rowOff>
    </xdr:to>
    <xdr:sp macro="" textlink="">
      <xdr:nvSpPr>
        <xdr:cNvPr id="20" name="AutoShape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SpPr>
          <a:spLocks noChangeArrowheads="1"/>
        </xdr:cNvSpPr>
      </xdr:nvSpPr>
      <xdr:spPr bwMode="auto">
        <a:xfrm>
          <a:off x="571500" y="1041400"/>
          <a:ext cx="127952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  <xdr:twoCellAnchor>
    <xdr:from>
      <xdr:col>18</xdr:col>
      <xdr:colOff>0</xdr:colOff>
      <xdr:row>131</xdr:row>
      <xdr:rowOff>0</xdr:rowOff>
    </xdr:from>
    <xdr:to>
      <xdr:col>18</xdr:col>
      <xdr:colOff>0</xdr:colOff>
      <xdr:row>131</xdr:row>
      <xdr:rowOff>0</xdr:rowOff>
    </xdr:to>
    <xdr:sp macro="" textlink="">
      <xdr:nvSpPr>
        <xdr:cNvPr id="21" name="Line 41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SpPr>
          <a:spLocks noChangeShapeType="1"/>
        </xdr:cNvSpPr>
      </xdr:nvSpPr>
      <xdr:spPr bwMode="auto">
        <a:xfrm>
          <a:off x="16065500" y="3241040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132</xdr:row>
          <xdr:rowOff>19050</xdr:rowOff>
        </xdr:from>
        <xdr:to>
          <xdr:col>1</xdr:col>
          <xdr:colOff>279400</xdr:colOff>
          <xdr:row>132</xdr:row>
          <xdr:rowOff>222250</xdr:rowOff>
        </xdr:to>
        <xdr:sp macro="" textlink="">
          <xdr:nvSpPr>
            <xdr:cNvPr id="67699" name="Check Box 115" hidden="1">
              <a:extLst>
                <a:ext uri="{63B3BB69-23CF-44E3-9099-C40C66FF867C}">
                  <a14:compatExt spid="_x0000_s67699"/>
                </a:ext>
                <a:ext uri="{FF2B5EF4-FFF2-40B4-BE49-F238E27FC236}">
                  <a16:creationId xmlns:a16="http://schemas.microsoft.com/office/drawing/2014/main" id="{00000000-0008-0000-0A00-000073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133</xdr:row>
          <xdr:rowOff>19050</xdr:rowOff>
        </xdr:from>
        <xdr:to>
          <xdr:col>1</xdr:col>
          <xdr:colOff>279400</xdr:colOff>
          <xdr:row>133</xdr:row>
          <xdr:rowOff>222250</xdr:rowOff>
        </xdr:to>
        <xdr:sp macro="" textlink="">
          <xdr:nvSpPr>
            <xdr:cNvPr id="67700" name="Check Box 116" hidden="1">
              <a:extLst>
                <a:ext uri="{63B3BB69-23CF-44E3-9099-C40C66FF867C}">
                  <a14:compatExt spid="_x0000_s67700"/>
                </a:ext>
                <a:ext uri="{FF2B5EF4-FFF2-40B4-BE49-F238E27FC236}">
                  <a16:creationId xmlns:a16="http://schemas.microsoft.com/office/drawing/2014/main" id="{00000000-0008-0000-0A00-000074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134</xdr:row>
          <xdr:rowOff>19050</xdr:rowOff>
        </xdr:from>
        <xdr:to>
          <xdr:col>1</xdr:col>
          <xdr:colOff>279400</xdr:colOff>
          <xdr:row>134</xdr:row>
          <xdr:rowOff>222250</xdr:rowOff>
        </xdr:to>
        <xdr:sp macro="" textlink="">
          <xdr:nvSpPr>
            <xdr:cNvPr id="67701" name="Check Box 117" hidden="1">
              <a:extLst>
                <a:ext uri="{63B3BB69-23CF-44E3-9099-C40C66FF867C}">
                  <a14:compatExt spid="_x0000_s67701"/>
                </a:ext>
                <a:ext uri="{FF2B5EF4-FFF2-40B4-BE49-F238E27FC236}">
                  <a16:creationId xmlns:a16="http://schemas.microsoft.com/office/drawing/2014/main" id="{00000000-0008-0000-0A00-000075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135</xdr:row>
          <xdr:rowOff>19050</xdr:rowOff>
        </xdr:from>
        <xdr:to>
          <xdr:col>1</xdr:col>
          <xdr:colOff>279400</xdr:colOff>
          <xdr:row>135</xdr:row>
          <xdr:rowOff>222250</xdr:rowOff>
        </xdr:to>
        <xdr:sp macro="" textlink="">
          <xdr:nvSpPr>
            <xdr:cNvPr id="67702" name="Check Box 118" hidden="1">
              <a:extLst>
                <a:ext uri="{63B3BB69-23CF-44E3-9099-C40C66FF867C}">
                  <a14:compatExt spid="_x0000_s67702"/>
                </a:ext>
                <a:ext uri="{FF2B5EF4-FFF2-40B4-BE49-F238E27FC236}">
                  <a16:creationId xmlns:a16="http://schemas.microsoft.com/office/drawing/2014/main" id="{00000000-0008-0000-0A00-000076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136</xdr:row>
          <xdr:rowOff>19050</xdr:rowOff>
        </xdr:from>
        <xdr:to>
          <xdr:col>1</xdr:col>
          <xdr:colOff>279400</xdr:colOff>
          <xdr:row>136</xdr:row>
          <xdr:rowOff>222250</xdr:rowOff>
        </xdr:to>
        <xdr:sp macro="" textlink="">
          <xdr:nvSpPr>
            <xdr:cNvPr id="67703" name="Check Box 119" hidden="1">
              <a:extLst>
                <a:ext uri="{63B3BB69-23CF-44E3-9099-C40C66FF867C}">
                  <a14:compatExt spid="_x0000_s67703"/>
                </a:ext>
                <a:ext uri="{FF2B5EF4-FFF2-40B4-BE49-F238E27FC236}">
                  <a16:creationId xmlns:a16="http://schemas.microsoft.com/office/drawing/2014/main" id="{00000000-0008-0000-0A00-000077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137</xdr:row>
          <xdr:rowOff>19050</xdr:rowOff>
        </xdr:from>
        <xdr:to>
          <xdr:col>1</xdr:col>
          <xdr:colOff>279400</xdr:colOff>
          <xdr:row>137</xdr:row>
          <xdr:rowOff>222250</xdr:rowOff>
        </xdr:to>
        <xdr:sp macro="" textlink="">
          <xdr:nvSpPr>
            <xdr:cNvPr id="67704" name="Check Box 120" hidden="1">
              <a:extLst>
                <a:ext uri="{63B3BB69-23CF-44E3-9099-C40C66FF867C}">
                  <a14:compatExt spid="_x0000_s67704"/>
                </a:ext>
                <a:ext uri="{FF2B5EF4-FFF2-40B4-BE49-F238E27FC236}">
                  <a16:creationId xmlns:a16="http://schemas.microsoft.com/office/drawing/2014/main" id="{00000000-0008-0000-0A00-000078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138</xdr:row>
          <xdr:rowOff>19050</xdr:rowOff>
        </xdr:from>
        <xdr:to>
          <xdr:col>1</xdr:col>
          <xdr:colOff>279400</xdr:colOff>
          <xdr:row>138</xdr:row>
          <xdr:rowOff>222250</xdr:rowOff>
        </xdr:to>
        <xdr:sp macro="" textlink="">
          <xdr:nvSpPr>
            <xdr:cNvPr id="67705" name="Check Box 121" hidden="1">
              <a:extLst>
                <a:ext uri="{63B3BB69-23CF-44E3-9099-C40C66FF867C}">
                  <a14:compatExt spid="_x0000_s67705"/>
                </a:ext>
                <a:ext uri="{FF2B5EF4-FFF2-40B4-BE49-F238E27FC236}">
                  <a16:creationId xmlns:a16="http://schemas.microsoft.com/office/drawing/2014/main" id="{00000000-0008-0000-0A00-000079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139</xdr:row>
          <xdr:rowOff>19050</xdr:rowOff>
        </xdr:from>
        <xdr:to>
          <xdr:col>1</xdr:col>
          <xdr:colOff>279400</xdr:colOff>
          <xdr:row>139</xdr:row>
          <xdr:rowOff>222250</xdr:rowOff>
        </xdr:to>
        <xdr:sp macro="" textlink="">
          <xdr:nvSpPr>
            <xdr:cNvPr id="67706" name="Check Box 122" hidden="1">
              <a:extLst>
                <a:ext uri="{63B3BB69-23CF-44E3-9099-C40C66FF867C}">
                  <a14:compatExt spid="_x0000_s67706"/>
                </a:ext>
                <a:ext uri="{FF2B5EF4-FFF2-40B4-BE49-F238E27FC236}">
                  <a16:creationId xmlns:a16="http://schemas.microsoft.com/office/drawing/2014/main" id="{00000000-0008-0000-0A00-00007A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141</xdr:row>
          <xdr:rowOff>19050</xdr:rowOff>
        </xdr:from>
        <xdr:to>
          <xdr:col>1</xdr:col>
          <xdr:colOff>279400</xdr:colOff>
          <xdr:row>141</xdr:row>
          <xdr:rowOff>222250</xdr:rowOff>
        </xdr:to>
        <xdr:sp macro="" textlink="">
          <xdr:nvSpPr>
            <xdr:cNvPr id="67707" name="Check Box 123" hidden="1">
              <a:extLst>
                <a:ext uri="{63B3BB69-23CF-44E3-9099-C40C66FF867C}">
                  <a14:compatExt spid="_x0000_s67707"/>
                </a:ext>
                <a:ext uri="{FF2B5EF4-FFF2-40B4-BE49-F238E27FC236}">
                  <a16:creationId xmlns:a16="http://schemas.microsoft.com/office/drawing/2014/main" id="{00000000-0008-0000-0A00-00007B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132</xdr:row>
          <xdr:rowOff>19050</xdr:rowOff>
        </xdr:from>
        <xdr:to>
          <xdr:col>15</xdr:col>
          <xdr:colOff>279400</xdr:colOff>
          <xdr:row>132</xdr:row>
          <xdr:rowOff>222250</xdr:rowOff>
        </xdr:to>
        <xdr:sp macro="" textlink="">
          <xdr:nvSpPr>
            <xdr:cNvPr id="67708" name="Check Box 124" hidden="1">
              <a:extLst>
                <a:ext uri="{63B3BB69-23CF-44E3-9099-C40C66FF867C}">
                  <a14:compatExt spid="_x0000_s67708"/>
                </a:ext>
                <a:ext uri="{FF2B5EF4-FFF2-40B4-BE49-F238E27FC236}">
                  <a16:creationId xmlns:a16="http://schemas.microsoft.com/office/drawing/2014/main" id="{00000000-0008-0000-0A00-00007C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133</xdr:row>
          <xdr:rowOff>19050</xdr:rowOff>
        </xdr:from>
        <xdr:to>
          <xdr:col>15</xdr:col>
          <xdr:colOff>279400</xdr:colOff>
          <xdr:row>133</xdr:row>
          <xdr:rowOff>222250</xdr:rowOff>
        </xdr:to>
        <xdr:sp macro="" textlink="">
          <xdr:nvSpPr>
            <xdr:cNvPr id="67709" name="Check Box 125" hidden="1">
              <a:extLst>
                <a:ext uri="{63B3BB69-23CF-44E3-9099-C40C66FF867C}">
                  <a14:compatExt spid="_x0000_s67709"/>
                </a:ext>
                <a:ext uri="{FF2B5EF4-FFF2-40B4-BE49-F238E27FC236}">
                  <a16:creationId xmlns:a16="http://schemas.microsoft.com/office/drawing/2014/main" id="{00000000-0008-0000-0A00-00007D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134</xdr:row>
          <xdr:rowOff>19050</xdr:rowOff>
        </xdr:from>
        <xdr:to>
          <xdr:col>15</xdr:col>
          <xdr:colOff>279400</xdr:colOff>
          <xdr:row>134</xdr:row>
          <xdr:rowOff>222250</xdr:rowOff>
        </xdr:to>
        <xdr:sp macro="" textlink="">
          <xdr:nvSpPr>
            <xdr:cNvPr id="67710" name="Check Box 126" hidden="1">
              <a:extLst>
                <a:ext uri="{63B3BB69-23CF-44E3-9099-C40C66FF867C}">
                  <a14:compatExt spid="_x0000_s67710"/>
                </a:ext>
                <a:ext uri="{FF2B5EF4-FFF2-40B4-BE49-F238E27FC236}">
                  <a16:creationId xmlns:a16="http://schemas.microsoft.com/office/drawing/2014/main" id="{00000000-0008-0000-0A00-00007E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135</xdr:row>
          <xdr:rowOff>19050</xdr:rowOff>
        </xdr:from>
        <xdr:to>
          <xdr:col>15</xdr:col>
          <xdr:colOff>279400</xdr:colOff>
          <xdr:row>135</xdr:row>
          <xdr:rowOff>222250</xdr:rowOff>
        </xdr:to>
        <xdr:sp macro="" textlink="">
          <xdr:nvSpPr>
            <xdr:cNvPr id="67711" name="Check Box 127" hidden="1">
              <a:extLst>
                <a:ext uri="{63B3BB69-23CF-44E3-9099-C40C66FF867C}">
                  <a14:compatExt spid="_x0000_s67711"/>
                </a:ext>
                <a:ext uri="{FF2B5EF4-FFF2-40B4-BE49-F238E27FC236}">
                  <a16:creationId xmlns:a16="http://schemas.microsoft.com/office/drawing/2014/main" id="{00000000-0008-0000-0A00-00007F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136</xdr:row>
          <xdr:rowOff>19050</xdr:rowOff>
        </xdr:from>
        <xdr:to>
          <xdr:col>15</xdr:col>
          <xdr:colOff>279400</xdr:colOff>
          <xdr:row>136</xdr:row>
          <xdr:rowOff>222250</xdr:rowOff>
        </xdr:to>
        <xdr:sp macro="" textlink="">
          <xdr:nvSpPr>
            <xdr:cNvPr id="67712" name="Check Box 128" hidden="1">
              <a:extLst>
                <a:ext uri="{63B3BB69-23CF-44E3-9099-C40C66FF867C}">
                  <a14:compatExt spid="_x0000_s67712"/>
                </a:ext>
                <a:ext uri="{FF2B5EF4-FFF2-40B4-BE49-F238E27FC236}">
                  <a16:creationId xmlns:a16="http://schemas.microsoft.com/office/drawing/2014/main" id="{00000000-0008-0000-0A00-000080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137</xdr:row>
          <xdr:rowOff>19050</xdr:rowOff>
        </xdr:from>
        <xdr:to>
          <xdr:col>15</xdr:col>
          <xdr:colOff>279400</xdr:colOff>
          <xdr:row>137</xdr:row>
          <xdr:rowOff>222250</xdr:rowOff>
        </xdr:to>
        <xdr:sp macro="" textlink="">
          <xdr:nvSpPr>
            <xdr:cNvPr id="67713" name="Check Box 129" hidden="1">
              <a:extLst>
                <a:ext uri="{63B3BB69-23CF-44E3-9099-C40C66FF867C}">
                  <a14:compatExt spid="_x0000_s67713"/>
                </a:ext>
                <a:ext uri="{FF2B5EF4-FFF2-40B4-BE49-F238E27FC236}">
                  <a16:creationId xmlns:a16="http://schemas.microsoft.com/office/drawing/2014/main" id="{00000000-0008-0000-0A00-00008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139</xdr:row>
          <xdr:rowOff>19050</xdr:rowOff>
        </xdr:from>
        <xdr:to>
          <xdr:col>15</xdr:col>
          <xdr:colOff>279400</xdr:colOff>
          <xdr:row>139</xdr:row>
          <xdr:rowOff>222250</xdr:rowOff>
        </xdr:to>
        <xdr:sp macro="" textlink="">
          <xdr:nvSpPr>
            <xdr:cNvPr id="67714" name="Check Box 130" hidden="1">
              <a:extLst>
                <a:ext uri="{63B3BB69-23CF-44E3-9099-C40C66FF867C}">
                  <a14:compatExt spid="_x0000_s67714"/>
                </a:ext>
                <a:ext uri="{FF2B5EF4-FFF2-40B4-BE49-F238E27FC236}">
                  <a16:creationId xmlns:a16="http://schemas.microsoft.com/office/drawing/2014/main" id="{00000000-0008-0000-0A00-00008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140</xdr:row>
          <xdr:rowOff>19050</xdr:rowOff>
        </xdr:from>
        <xdr:to>
          <xdr:col>15</xdr:col>
          <xdr:colOff>279400</xdr:colOff>
          <xdr:row>140</xdr:row>
          <xdr:rowOff>222250</xdr:rowOff>
        </xdr:to>
        <xdr:sp macro="" textlink="">
          <xdr:nvSpPr>
            <xdr:cNvPr id="67715" name="Check Box 131" hidden="1">
              <a:extLst>
                <a:ext uri="{63B3BB69-23CF-44E3-9099-C40C66FF867C}">
                  <a14:compatExt spid="_x0000_s67715"/>
                </a:ext>
                <a:ext uri="{FF2B5EF4-FFF2-40B4-BE49-F238E27FC236}">
                  <a16:creationId xmlns:a16="http://schemas.microsoft.com/office/drawing/2014/main" id="{00000000-0008-0000-0A00-000083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141</xdr:row>
          <xdr:rowOff>19050</xdr:rowOff>
        </xdr:from>
        <xdr:to>
          <xdr:col>15</xdr:col>
          <xdr:colOff>279400</xdr:colOff>
          <xdr:row>141</xdr:row>
          <xdr:rowOff>222250</xdr:rowOff>
        </xdr:to>
        <xdr:sp macro="" textlink="">
          <xdr:nvSpPr>
            <xdr:cNvPr id="67716" name="Check Box 132" hidden="1">
              <a:extLst>
                <a:ext uri="{63B3BB69-23CF-44E3-9099-C40C66FF867C}">
                  <a14:compatExt spid="_x0000_s67716"/>
                </a:ext>
                <a:ext uri="{FF2B5EF4-FFF2-40B4-BE49-F238E27FC236}">
                  <a16:creationId xmlns:a16="http://schemas.microsoft.com/office/drawing/2014/main" id="{00000000-0008-0000-0A00-000084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9525</xdr:colOff>
      <xdr:row>128</xdr:row>
      <xdr:rowOff>295276</xdr:rowOff>
    </xdr:from>
    <xdr:to>
      <xdr:col>10</xdr:col>
      <xdr:colOff>314325</xdr:colOff>
      <xdr:row>130</xdr:row>
      <xdr:rowOff>28576</xdr:rowOff>
    </xdr:to>
    <xdr:sp macro="" textlink="">
      <xdr:nvSpPr>
        <xdr:cNvPr id="22" name="Tekstvak 21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SpPr txBox="1"/>
      </xdr:nvSpPr>
      <xdr:spPr>
        <a:xfrm>
          <a:off x="8023225" y="31918276"/>
          <a:ext cx="56515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6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xdr:twoCellAnchor>
    <xdr:from>
      <xdr:col>3</xdr:col>
      <xdr:colOff>0</xdr:colOff>
      <xdr:row>161</xdr:row>
      <xdr:rowOff>0</xdr:rowOff>
    </xdr:from>
    <xdr:to>
      <xdr:col>17</xdr:col>
      <xdr:colOff>4555066</xdr:colOff>
      <xdr:row>165</xdr:row>
      <xdr:rowOff>206375</xdr:rowOff>
    </xdr:to>
    <xdr:sp macro="" textlink="" fLocksText="0">
      <xdr:nvSpPr>
        <xdr:cNvPr id="23" name="Tekstvak 22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SpPr txBox="1">
          <a:spLocks/>
        </xdr:cNvSpPr>
      </xdr:nvSpPr>
      <xdr:spPr>
        <a:xfrm>
          <a:off x="971550" y="40024050"/>
          <a:ext cx="15057966" cy="1222375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mmmm</a:t>
          </a:r>
        </a:p>
        <a:p>
          <a:r>
            <a:rPr lang="nl-NL" sz="1100"/>
            <a:t>mmmmm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140</xdr:row>
          <xdr:rowOff>19050</xdr:rowOff>
        </xdr:from>
        <xdr:to>
          <xdr:col>1</xdr:col>
          <xdr:colOff>279400</xdr:colOff>
          <xdr:row>140</xdr:row>
          <xdr:rowOff>222250</xdr:rowOff>
        </xdr:to>
        <xdr:sp macro="" textlink="">
          <xdr:nvSpPr>
            <xdr:cNvPr id="67717" name="Check Box 133" hidden="1">
              <a:extLst>
                <a:ext uri="{63B3BB69-23CF-44E3-9099-C40C66FF867C}">
                  <a14:compatExt spid="_x0000_s67717"/>
                </a:ext>
                <a:ext uri="{FF2B5EF4-FFF2-40B4-BE49-F238E27FC236}">
                  <a16:creationId xmlns:a16="http://schemas.microsoft.com/office/drawing/2014/main" id="{00000000-0008-0000-0A00-000085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138</xdr:row>
          <xdr:rowOff>19050</xdr:rowOff>
        </xdr:from>
        <xdr:to>
          <xdr:col>15</xdr:col>
          <xdr:colOff>279400</xdr:colOff>
          <xdr:row>138</xdr:row>
          <xdr:rowOff>222250</xdr:rowOff>
        </xdr:to>
        <xdr:sp macro="" textlink="">
          <xdr:nvSpPr>
            <xdr:cNvPr id="67718" name="Check Box 134" hidden="1">
              <a:extLst>
                <a:ext uri="{63B3BB69-23CF-44E3-9099-C40C66FF867C}">
                  <a14:compatExt spid="_x0000_s67718"/>
                </a:ext>
                <a:ext uri="{FF2B5EF4-FFF2-40B4-BE49-F238E27FC236}">
                  <a16:creationId xmlns:a16="http://schemas.microsoft.com/office/drawing/2014/main" id="{00000000-0008-0000-0A00-000086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3175</xdr:colOff>
      <xdr:row>129</xdr:row>
      <xdr:rowOff>6350</xdr:rowOff>
    </xdr:from>
    <xdr:to>
      <xdr:col>15</xdr:col>
      <xdr:colOff>9525</xdr:colOff>
      <xdr:row>130</xdr:row>
      <xdr:rowOff>25400</xdr:rowOff>
    </xdr:to>
    <xdr:sp macro="" textlink="">
      <xdr:nvSpPr>
        <xdr:cNvPr id="24" name="Rechthoek 2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SpPr/>
      </xdr:nvSpPr>
      <xdr:spPr bwMode="auto">
        <a:xfrm>
          <a:off x="5788025" y="31927800"/>
          <a:ext cx="4984750" cy="34925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twoCellAnchor>
    <xdr:from>
      <xdr:col>4</xdr:col>
      <xdr:colOff>200025</xdr:colOff>
      <xdr:row>135</xdr:row>
      <xdr:rowOff>0</xdr:rowOff>
    </xdr:from>
    <xdr:to>
      <xdr:col>15</xdr:col>
      <xdr:colOff>9525</xdr:colOff>
      <xdr:row>142</xdr:row>
      <xdr:rowOff>66676</xdr:rowOff>
    </xdr:to>
    <xdr:sp macro="" textlink="" fLocksText="0">
      <xdr:nvSpPr>
        <xdr:cNvPr id="25" name="Tekstvak 24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SpPr txBox="1">
          <a:spLocks/>
        </xdr:cNvSpPr>
      </xdr:nvSpPr>
      <xdr:spPr>
        <a:xfrm>
          <a:off x="5762625" y="33420050"/>
          <a:ext cx="5010150" cy="184467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nnbnbnbnbn</a:t>
          </a:r>
        </a:p>
      </xdr:txBody>
    </xdr:sp>
    <xdr:clientData/>
  </xdr:twoCellAnchor>
  <xdr:oneCellAnchor>
    <xdr:from>
      <xdr:col>4</xdr:col>
      <xdr:colOff>200026</xdr:colOff>
      <xdr:row>132</xdr:row>
      <xdr:rowOff>19049</xdr:rowOff>
    </xdr:from>
    <xdr:ext cx="5006974" cy="277283"/>
    <xdr:sp macro="" textlink="" fLocksText="0">
      <xdr:nvSpPr>
        <xdr:cNvPr id="26" name="Tekstvak 25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SpPr txBox="1">
          <a:spLocks/>
        </xdr:cNvSpPr>
      </xdr:nvSpPr>
      <xdr:spPr>
        <a:xfrm>
          <a:off x="5762626" y="32677099"/>
          <a:ext cx="5006974" cy="277283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2</xdr:col>
      <xdr:colOff>0</xdr:colOff>
      <xdr:row>129</xdr:row>
      <xdr:rowOff>0</xdr:rowOff>
    </xdr:from>
    <xdr:to>
      <xdr:col>3</xdr:col>
      <xdr:colOff>879475</xdr:colOff>
      <xdr:row>129</xdr:row>
      <xdr:rowOff>295275</xdr:rowOff>
    </xdr:to>
    <xdr:sp macro="" textlink="">
      <xdr:nvSpPr>
        <xdr:cNvPr id="27" name="AutoShape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SpPr>
          <a:spLocks noChangeArrowheads="1"/>
        </xdr:cNvSpPr>
      </xdr:nvSpPr>
      <xdr:spPr bwMode="auto">
        <a:xfrm>
          <a:off x="571500" y="31921450"/>
          <a:ext cx="127952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1</xdr:row>
      <xdr:rowOff>0</xdr:rowOff>
    </xdr:from>
    <xdr:to>
      <xdr:col>25</xdr:col>
      <xdr:colOff>0</xdr:colOff>
      <xdr:row>1</xdr:row>
      <xdr:rowOff>0</xdr:rowOff>
    </xdr:to>
    <xdr:sp macro="" textlink="">
      <xdr:nvSpPr>
        <xdr:cNvPr id="2" name="Line 4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ShapeType="1"/>
        </xdr:cNvSpPr>
      </xdr:nvSpPr>
      <xdr:spPr bwMode="auto">
        <a:xfrm>
          <a:off x="15621000" y="0"/>
          <a:ext cx="95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1730749</xdr:colOff>
      <xdr:row>3</xdr:row>
      <xdr:rowOff>9525</xdr:rowOff>
    </xdr:from>
    <xdr:to>
      <xdr:col>3</xdr:col>
      <xdr:colOff>2927533</xdr:colOff>
      <xdr:row>4</xdr:row>
      <xdr:rowOff>172571</xdr:rowOff>
    </xdr:to>
    <xdr:sp macro="" textlink="">
      <xdr:nvSpPr>
        <xdr:cNvPr id="4" name="Afgeronde rechthoek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 bwMode="auto">
        <a:xfrm>
          <a:off x="2683249" y="695325"/>
          <a:ext cx="1196784" cy="410696"/>
        </a:xfrm>
        <a:prstGeom prst="roundRect">
          <a:avLst/>
        </a:prstGeom>
        <a:solidFill>
          <a:srgbClr val="66CCFF"/>
        </a:solidFill>
        <a:ln>
          <a:noFill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100" b="1">
              <a:solidFill>
                <a:schemeClr val="tx1"/>
              </a:solidFill>
            </a:rPr>
            <a:t>tellen en getalbegrip</a:t>
          </a:r>
        </a:p>
      </xdr:txBody>
    </xdr:sp>
    <xdr:clientData/>
  </xdr:twoCellAnchor>
  <xdr:twoCellAnchor>
    <xdr:from>
      <xdr:col>3</xdr:col>
      <xdr:colOff>1715061</xdr:colOff>
      <xdr:row>4</xdr:row>
      <xdr:rowOff>336177</xdr:rowOff>
    </xdr:from>
    <xdr:to>
      <xdr:col>3</xdr:col>
      <xdr:colOff>2911845</xdr:colOff>
      <xdr:row>4</xdr:row>
      <xdr:rowOff>739589</xdr:rowOff>
    </xdr:to>
    <xdr:sp macro="" textlink="">
      <xdr:nvSpPr>
        <xdr:cNvPr id="5" name="Afgeronde rechthoek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 bwMode="auto">
        <a:xfrm>
          <a:off x="2667561" y="1269627"/>
          <a:ext cx="1196784" cy="403412"/>
        </a:xfrm>
        <a:prstGeom prst="roundRect">
          <a:avLst/>
        </a:prstGeom>
        <a:solidFill>
          <a:srgbClr val="66CCFF"/>
        </a:solidFill>
        <a:ln>
          <a:noFill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100" b="1">
              <a:solidFill>
                <a:schemeClr val="tx1"/>
              </a:solidFill>
            </a:rPr>
            <a:t>meten en wegen</a:t>
          </a:r>
        </a:p>
      </xdr:txBody>
    </xdr:sp>
    <xdr:clientData/>
  </xdr:twoCellAnchor>
  <xdr:twoCellAnchor>
    <xdr:from>
      <xdr:col>3</xdr:col>
      <xdr:colOff>1710578</xdr:colOff>
      <xdr:row>4</xdr:row>
      <xdr:rowOff>914400</xdr:rowOff>
    </xdr:from>
    <xdr:to>
      <xdr:col>3</xdr:col>
      <xdr:colOff>2907362</xdr:colOff>
      <xdr:row>4</xdr:row>
      <xdr:rowOff>1317812</xdr:rowOff>
    </xdr:to>
    <xdr:sp macro="" textlink="">
      <xdr:nvSpPr>
        <xdr:cNvPr id="6" name="Afgeronde rechthoek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/>
      </xdr:nvSpPr>
      <xdr:spPr bwMode="auto">
        <a:xfrm>
          <a:off x="2663078" y="1847850"/>
          <a:ext cx="1196784" cy="403412"/>
        </a:xfrm>
        <a:prstGeom prst="roundRect">
          <a:avLst/>
        </a:prstGeom>
        <a:solidFill>
          <a:srgbClr val="66CCFF"/>
        </a:solidFill>
        <a:ln>
          <a:noFill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100" b="1">
              <a:solidFill>
                <a:schemeClr val="tx1"/>
              </a:solidFill>
            </a:rPr>
            <a:t>meetkunde</a:t>
          </a:r>
        </a:p>
      </xdr:txBody>
    </xdr:sp>
    <xdr:clientData/>
  </xdr:twoCellAnchor>
  <xdr:twoCellAnchor>
    <xdr:from>
      <xdr:col>3</xdr:col>
      <xdr:colOff>1708341</xdr:colOff>
      <xdr:row>4</xdr:row>
      <xdr:rowOff>1506071</xdr:rowOff>
    </xdr:from>
    <xdr:to>
      <xdr:col>3</xdr:col>
      <xdr:colOff>2905125</xdr:colOff>
      <xdr:row>4</xdr:row>
      <xdr:rowOff>1909483</xdr:rowOff>
    </xdr:to>
    <xdr:sp macro="" textlink="">
      <xdr:nvSpPr>
        <xdr:cNvPr id="9" name="Afgeronde rechthoek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/>
      </xdr:nvSpPr>
      <xdr:spPr bwMode="auto">
        <a:xfrm>
          <a:off x="2660841" y="2439521"/>
          <a:ext cx="1196784" cy="403412"/>
        </a:xfrm>
        <a:prstGeom prst="roundRect">
          <a:avLst/>
        </a:prstGeom>
        <a:solidFill>
          <a:srgbClr val="66CCFF"/>
        </a:solidFill>
        <a:ln>
          <a:noFill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100" b="1">
              <a:solidFill>
                <a:schemeClr val="tx1"/>
              </a:solidFill>
            </a:rPr>
            <a:t>tijd</a:t>
          </a:r>
        </a:p>
      </xdr:txBody>
    </xdr:sp>
    <xdr:clientData/>
  </xdr:twoCellAnchor>
  <xdr:twoCellAnchor>
    <xdr:from>
      <xdr:col>3</xdr:col>
      <xdr:colOff>289108</xdr:colOff>
      <xdr:row>3</xdr:row>
      <xdr:rowOff>19050</xdr:rowOff>
    </xdr:from>
    <xdr:to>
      <xdr:col>3</xdr:col>
      <xdr:colOff>1485892</xdr:colOff>
      <xdr:row>4</xdr:row>
      <xdr:rowOff>182096</xdr:rowOff>
    </xdr:to>
    <xdr:sp macro="" textlink="">
      <xdr:nvSpPr>
        <xdr:cNvPr id="11" name="Afgeronde rechthoek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/>
      </xdr:nvSpPr>
      <xdr:spPr bwMode="auto">
        <a:xfrm>
          <a:off x="1241608" y="704850"/>
          <a:ext cx="1196784" cy="410696"/>
        </a:xfrm>
        <a:prstGeom prst="roundRect">
          <a:avLst/>
        </a:prstGeom>
        <a:solidFill>
          <a:srgbClr val="92D050"/>
        </a:solidFill>
        <a:ln>
          <a:noFill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100" b="1">
              <a:solidFill>
                <a:schemeClr val="tx1"/>
              </a:solidFill>
            </a:rPr>
            <a:t>mondelinge</a:t>
          </a:r>
          <a:r>
            <a:rPr lang="nl-NL" sz="1100" b="1" baseline="0">
              <a:solidFill>
                <a:schemeClr val="tx1"/>
              </a:solidFill>
            </a:rPr>
            <a:t> vaardigheden</a:t>
          </a:r>
          <a:endParaRPr lang="nl-NL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273420</xdr:colOff>
      <xdr:row>4</xdr:row>
      <xdr:rowOff>345702</xdr:rowOff>
    </xdr:from>
    <xdr:to>
      <xdr:col>3</xdr:col>
      <xdr:colOff>1470204</xdr:colOff>
      <xdr:row>4</xdr:row>
      <xdr:rowOff>749114</xdr:rowOff>
    </xdr:to>
    <xdr:sp macro="" textlink="">
      <xdr:nvSpPr>
        <xdr:cNvPr id="12" name="Afgeronde rechthoek 1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/>
      </xdr:nvSpPr>
      <xdr:spPr bwMode="auto">
        <a:xfrm>
          <a:off x="1225920" y="1279152"/>
          <a:ext cx="1196784" cy="403412"/>
        </a:xfrm>
        <a:prstGeom prst="roundRect">
          <a:avLst/>
        </a:prstGeom>
        <a:solidFill>
          <a:srgbClr val="92D050"/>
        </a:solidFill>
        <a:ln>
          <a:noFill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100" b="1">
              <a:solidFill>
                <a:schemeClr val="tx1"/>
              </a:solidFill>
            </a:rPr>
            <a:t>verhalen</a:t>
          </a:r>
        </a:p>
      </xdr:txBody>
    </xdr:sp>
    <xdr:clientData/>
  </xdr:twoCellAnchor>
  <xdr:twoCellAnchor>
    <xdr:from>
      <xdr:col>3</xdr:col>
      <xdr:colOff>268937</xdr:colOff>
      <xdr:row>4</xdr:row>
      <xdr:rowOff>923925</xdr:rowOff>
    </xdr:from>
    <xdr:to>
      <xdr:col>3</xdr:col>
      <xdr:colOff>1465721</xdr:colOff>
      <xdr:row>4</xdr:row>
      <xdr:rowOff>1327337</xdr:rowOff>
    </xdr:to>
    <xdr:sp macro="" textlink="">
      <xdr:nvSpPr>
        <xdr:cNvPr id="13" name="Afgeronde rechthoek 1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/>
      </xdr:nvSpPr>
      <xdr:spPr bwMode="auto">
        <a:xfrm>
          <a:off x="1221437" y="1857375"/>
          <a:ext cx="1196784" cy="403412"/>
        </a:xfrm>
        <a:prstGeom prst="roundRect">
          <a:avLst/>
        </a:prstGeom>
        <a:solidFill>
          <a:srgbClr val="92D050"/>
        </a:solidFill>
        <a:ln>
          <a:noFill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100" b="1">
              <a:solidFill>
                <a:schemeClr val="tx1"/>
              </a:solidFill>
            </a:rPr>
            <a:t>klanken</a:t>
          </a:r>
          <a:r>
            <a:rPr lang="nl-NL" sz="1100" b="1" baseline="0">
              <a:solidFill>
                <a:schemeClr val="tx1"/>
              </a:solidFill>
            </a:rPr>
            <a:t> en letters</a:t>
          </a:r>
          <a:endParaRPr lang="nl-NL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266700</xdr:colOff>
      <xdr:row>4</xdr:row>
      <xdr:rowOff>1515596</xdr:rowOff>
    </xdr:from>
    <xdr:to>
      <xdr:col>3</xdr:col>
      <xdr:colOff>1463484</xdr:colOff>
      <xdr:row>4</xdr:row>
      <xdr:rowOff>1919008</xdr:rowOff>
    </xdr:to>
    <xdr:sp macro="" textlink="">
      <xdr:nvSpPr>
        <xdr:cNvPr id="14" name="Afgeronde rechthoek 13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/>
      </xdr:nvSpPr>
      <xdr:spPr bwMode="auto">
        <a:xfrm>
          <a:off x="1219200" y="2449046"/>
          <a:ext cx="1196784" cy="403412"/>
        </a:xfrm>
        <a:prstGeom prst="roundRect">
          <a:avLst/>
        </a:prstGeom>
        <a:solidFill>
          <a:srgbClr val="92D050"/>
        </a:solidFill>
        <a:ln>
          <a:noFill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100" b="1">
              <a:solidFill>
                <a:schemeClr val="tx1"/>
              </a:solidFill>
            </a:rPr>
            <a:t>kabbelen</a:t>
          </a:r>
          <a:r>
            <a:rPr lang="nl-NL" sz="1100" b="1" baseline="0">
              <a:solidFill>
                <a:schemeClr val="tx1"/>
              </a:solidFill>
            </a:rPr>
            <a:t> en schrijven</a:t>
          </a:r>
          <a:endParaRPr lang="nl-NL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266700</xdr:colOff>
      <xdr:row>4</xdr:row>
      <xdr:rowOff>2077571</xdr:rowOff>
    </xdr:from>
    <xdr:to>
      <xdr:col>3</xdr:col>
      <xdr:colOff>1463484</xdr:colOff>
      <xdr:row>4</xdr:row>
      <xdr:rowOff>2480983</xdr:rowOff>
    </xdr:to>
    <xdr:sp macro="" textlink="">
      <xdr:nvSpPr>
        <xdr:cNvPr id="15" name="Afgeronde rechthoek 1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/>
      </xdr:nvSpPr>
      <xdr:spPr bwMode="auto">
        <a:xfrm>
          <a:off x="1219200" y="3011021"/>
          <a:ext cx="1196784" cy="403412"/>
        </a:xfrm>
        <a:prstGeom prst="roundRect">
          <a:avLst/>
        </a:prstGeom>
        <a:solidFill>
          <a:srgbClr val="92D050"/>
        </a:solidFill>
        <a:ln>
          <a:noFill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100" b="1">
              <a:solidFill>
                <a:schemeClr val="tx1"/>
              </a:solidFill>
            </a:rPr>
            <a:t>woordenschat</a:t>
          </a:r>
        </a:p>
      </xdr:txBody>
    </xdr:sp>
    <xdr:clientData/>
  </xdr:twoCellAnchor>
  <xdr:twoCellAnchor>
    <xdr:from>
      <xdr:col>3</xdr:col>
      <xdr:colOff>3135962</xdr:colOff>
      <xdr:row>3</xdr:row>
      <xdr:rowOff>19050</xdr:rowOff>
    </xdr:from>
    <xdr:to>
      <xdr:col>3</xdr:col>
      <xdr:colOff>4332746</xdr:colOff>
      <xdr:row>4</xdr:row>
      <xdr:rowOff>174812</xdr:rowOff>
    </xdr:to>
    <xdr:sp macro="" textlink="">
      <xdr:nvSpPr>
        <xdr:cNvPr id="37" name="Afgeronde rechthoek 3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/>
      </xdr:nvSpPr>
      <xdr:spPr bwMode="auto">
        <a:xfrm>
          <a:off x="4088462" y="866775"/>
          <a:ext cx="1196784" cy="403412"/>
        </a:xfrm>
        <a:prstGeom prst="roundRect">
          <a:avLst/>
        </a:prstGeom>
        <a:solidFill>
          <a:srgbClr val="CC00FF"/>
        </a:solidFill>
        <a:ln>
          <a:noFill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100" b="1">
              <a:solidFill>
                <a:schemeClr val="tx1"/>
              </a:solidFill>
            </a:rPr>
            <a:t>grove</a:t>
          </a:r>
          <a:r>
            <a:rPr lang="nl-NL" sz="1100" b="1" baseline="0">
              <a:solidFill>
                <a:schemeClr val="tx1"/>
              </a:solidFill>
            </a:rPr>
            <a:t> motoriek</a:t>
          </a:r>
          <a:endParaRPr lang="nl-NL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3133725</xdr:colOff>
      <xdr:row>4</xdr:row>
      <xdr:rowOff>363071</xdr:rowOff>
    </xdr:from>
    <xdr:to>
      <xdr:col>3</xdr:col>
      <xdr:colOff>4330509</xdr:colOff>
      <xdr:row>4</xdr:row>
      <xdr:rowOff>766483</xdr:rowOff>
    </xdr:to>
    <xdr:sp macro="" textlink="">
      <xdr:nvSpPr>
        <xdr:cNvPr id="38" name="Afgeronde rechthoek 37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/>
      </xdr:nvSpPr>
      <xdr:spPr bwMode="auto">
        <a:xfrm>
          <a:off x="4086225" y="1458446"/>
          <a:ext cx="1196784" cy="403412"/>
        </a:xfrm>
        <a:prstGeom prst="roundRect">
          <a:avLst/>
        </a:prstGeom>
        <a:solidFill>
          <a:srgbClr val="CC00FF"/>
        </a:solidFill>
        <a:ln>
          <a:noFill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100" b="1">
              <a:solidFill>
                <a:schemeClr val="tx1"/>
              </a:solidFill>
            </a:rPr>
            <a:t>fijne motoriek</a:t>
          </a:r>
        </a:p>
      </xdr:txBody>
    </xdr:sp>
    <xdr:clientData/>
  </xdr:twoCellAnchor>
  <xdr:twoCellAnchor>
    <xdr:from>
      <xdr:col>3</xdr:col>
      <xdr:colOff>301815</xdr:colOff>
      <xdr:row>1</xdr:row>
      <xdr:rowOff>95250</xdr:rowOff>
    </xdr:from>
    <xdr:to>
      <xdr:col>3</xdr:col>
      <xdr:colOff>4360332</xdr:colOff>
      <xdr:row>2</xdr:row>
      <xdr:rowOff>169333</xdr:rowOff>
    </xdr:to>
    <xdr:sp macro="" textlink="">
      <xdr:nvSpPr>
        <xdr:cNvPr id="41" name="Afgeronde rechthoek 40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/>
      </xdr:nvSpPr>
      <xdr:spPr bwMode="auto">
        <a:xfrm>
          <a:off x="1307232" y="254000"/>
          <a:ext cx="4058517" cy="455083"/>
        </a:xfrm>
        <a:prstGeom prst="roundRect">
          <a:avLst/>
        </a:prstGeom>
        <a:solidFill>
          <a:srgbClr val="FF0000"/>
        </a:solidFill>
        <a:ln w="38100">
          <a:noFill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100" b="1">
              <a:solidFill>
                <a:schemeClr val="tx1"/>
              </a:solidFill>
            </a:rPr>
            <a:t>beginblad</a:t>
          </a:r>
        </a:p>
      </xdr:txBody>
    </xdr:sp>
    <xdr:clientData/>
  </xdr:twoCellAnchor>
  <xdr:twoCellAnchor>
    <xdr:from>
      <xdr:col>7</xdr:col>
      <xdr:colOff>212908</xdr:colOff>
      <xdr:row>1</xdr:row>
      <xdr:rowOff>95250</xdr:rowOff>
    </xdr:from>
    <xdr:to>
      <xdr:col>11</xdr:col>
      <xdr:colOff>152392</xdr:colOff>
      <xdr:row>2</xdr:row>
      <xdr:rowOff>124946</xdr:rowOff>
    </xdr:to>
    <xdr:sp macro="" textlink="">
      <xdr:nvSpPr>
        <xdr:cNvPr id="22" name="Afgeronde rechthoek 21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/>
      </xdr:nvSpPr>
      <xdr:spPr bwMode="auto">
        <a:xfrm>
          <a:off x="6823258" y="95250"/>
          <a:ext cx="1196784" cy="410696"/>
        </a:xfrm>
        <a:prstGeom prst="roundRect">
          <a:avLst/>
        </a:prstGeom>
        <a:solidFill>
          <a:srgbClr val="FFC000"/>
        </a:solidFill>
        <a:ln>
          <a:noFill/>
          <a:headEnd type="none" w="med" len="med"/>
          <a:tailEnd type="none" w="med" len="med"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100" b="1">
              <a:solidFill>
                <a:schemeClr val="tx1"/>
              </a:solidFill>
            </a:rPr>
            <a:t>1</a:t>
          </a:r>
          <a:r>
            <a:rPr lang="nl-NL" sz="1100" b="1" baseline="0">
              <a:solidFill>
                <a:schemeClr val="tx1"/>
              </a:solidFill>
            </a:rPr>
            <a:t> x gezien</a:t>
          </a:r>
          <a:endParaRPr lang="nl-NL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278462</xdr:colOff>
      <xdr:row>1</xdr:row>
      <xdr:rowOff>104775</xdr:rowOff>
    </xdr:from>
    <xdr:to>
      <xdr:col>15</xdr:col>
      <xdr:colOff>217946</xdr:colOff>
      <xdr:row>2</xdr:row>
      <xdr:rowOff>127187</xdr:rowOff>
    </xdr:to>
    <xdr:sp macro="" textlink="">
      <xdr:nvSpPr>
        <xdr:cNvPr id="23" name="Afgeronde rechthoek 22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/>
      </xdr:nvSpPr>
      <xdr:spPr bwMode="auto">
        <a:xfrm>
          <a:off x="8146112" y="104775"/>
          <a:ext cx="1196784" cy="403412"/>
        </a:xfrm>
        <a:prstGeom prst="roundRect">
          <a:avLst/>
        </a:prstGeom>
        <a:solidFill>
          <a:srgbClr val="92D050"/>
        </a:solidFill>
        <a:ln>
          <a:noFill/>
          <a:headEnd type="none" w="med" len="med"/>
          <a:tailEnd type="none" w="med" len="med"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100" b="1">
              <a:solidFill>
                <a:schemeClr val="tx1"/>
              </a:solidFill>
            </a:rPr>
            <a:t>2</a:t>
          </a:r>
          <a:r>
            <a:rPr lang="nl-NL" sz="1100" b="1" baseline="0">
              <a:solidFill>
                <a:schemeClr val="tx1"/>
              </a:solidFill>
            </a:rPr>
            <a:t> x gezien</a:t>
          </a:r>
        </a:p>
        <a:p>
          <a:pPr algn="ctr"/>
          <a:r>
            <a:rPr lang="nl-NL" sz="1100" b="1" baseline="0">
              <a:solidFill>
                <a:schemeClr val="tx1"/>
              </a:solidFill>
            </a:rPr>
            <a:t>= voldoende</a:t>
          </a:r>
          <a:endParaRPr lang="nl-NL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1781175</xdr:colOff>
      <xdr:row>4</xdr:row>
      <xdr:rowOff>1943100</xdr:rowOff>
    </xdr:from>
    <xdr:to>
      <xdr:col>3</xdr:col>
      <xdr:colOff>2914650</xdr:colOff>
      <xdr:row>5</xdr:row>
      <xdr:rowOff>104775</xdr:rowOff>
    </xdr:to>
    <xdr:sp macro="" textlink="">
      <xdr:nvSpPr>
        <xdr:cNvPr id="3" name="PIJL-RECHTS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 bwMode="auto">
        <a:xfrm>
          <a:off x="2733675" y="3038475"/>
          <a:ext cx="1133475" cy="704850"/>
        </a:xfrm>
        <a:prstGeom prst="rightArrow">
          <a:avLst/>
        </a:prstGeom>
        <a:solidFill>
          <a:srgbClr val="FFC000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100" b="1"/>
            <a:t>groep 1</a:t>
          </a:r>
        </a:p>
      </xdr:txBody>
    </xdr:sp>
    <xdr:clientData/>
  </xdr:twoCellAnchor>
  <xdr:twoCellAnchor>
    <xdr:from>
      <xdr:col>3</xdr:col>
      <xdr:colOff>3200400</xdr:colOff>
      <xdr:row>4</xdr:row>
      <xdr:rowOff>1962150</xdr:rowOff>
    </xdr:from>
    <xdr:to>
      <xdr:col>3</xdr:col>
      <xdr:colOff>4333875</xdr:colOff>
      <xdr:row>5</xdr:row>
      <xdr:rowOff>123825</xdr:rowOff>
    </xdr:to>
    <xdr:sp macro="" textlink="">
      <xdr:nvSpPr>
        <xdr:cNvPr id="19" name="PIJL-RECHTS 18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/>
      </xdr:nvSpPr>
      <xdr:spPr bwMode="auto">
        <a:xfrm>
          <a:off x="4152900" y="3057525"/>
          <a:ext cx="1133475" cy="704850"/>
        </a:xfrm>
        <a:prstGeom prst="rightArrow">
          <a:avLst/>
        </a:prstGeom>
        <a:solidFill>
          <a:srgbClr val="FFFF00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100" b="1"/>
            <a:t>groep 2</a:t>
          </a:r>
        </a:p>
      </xdr:txBody>
    </xdr:sp>
    <xdr:clientData/>
  </xdr:twoCellAnchor>
  <xdr:twoCellAnchor>
    <xdr:from>
      <xdr:col>3</xdr:col>
      <xdr:colOff>3125377</xdr:colOff>
      <xdr:row>4</xdr:row>
      <xdr:rowOff>909106</xdr:rowOff>
    </xdr:from>
    <xdr:to>
      <xdr:col>3</xdr:col>
      <xdr:colOff>4322161</xdr:colOff>
      <xdr:row>4</xdr:row>
      <xdr:rowOff>1308284</xdr:rowOff>
    </xdr:to>
    <xdr:sp macro="" textlink="">
      <xdr:nvSpPr>
        <xdr:cNvPr id="7" name="Afgeronde rechthoek 36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/>
      </xdr:nvSpPr>
      <xdr:spPr bwMode="auto">
        <a:xfrm>
          <a:off x="4130794" y="1999189"/>
          <a:ext cx="1196784" cy="399178"/>
        </a:xfrm>
        <a:prstGeom prst="roundRect">
          <a:avLst/>
        </a:prstGeom>
        <a:solidFill>
          <a:srgbClr val="FFC000"/>
        </a:solidFill>
        <a:ln>
          <a:noFill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100" b="1">
              <a:solidFill>
                <a:schemeClr val="tx1"/>
              </a:solidFill>
            </a:rPr>
            <a:t>sociaal</a:t>
          </a:r>
          <a:r>
            <a:rPr lang="nl-NL" sz="1100" b="1" baseline="0">
              <a:solidFill>
                <a:schemeClr val="tx1"/>
              </a:solidFill>
            </a:rPr>
            <a:t> en emotioneel</a:t>
          </a:r>
          <a:endParaRPr lang="nl-NL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3123140</xdr:colOff>
      <xdr:row>4</xdr:row>
      <xdr:rowOff>1496543</xdr:rowOff>
    </xdr:from>
    <xdr:to>
      <xdr:col>3</xdr:col>
      <xdr:colOff>4319924</xdr:colOff>
      <xdr:row>4</xdr:row>
      <xdr:rowOff>1899955</xdr:rowOff>
    </xdr:to>
    <xdr:sp macro="" textlink="">
      <xdr:nvSpPr>
        <xdr:cNvPr id="8" name="Afgeronde rechthoek 37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/>
      </xdr:nvSpPr>
      <xdr:spPr bwMode="auto">
        <a:xfrm>
          <a:off x="4128557" y="2586626"/>
          <a:ext cx="1196784" cy="403412"/>
        </a:xfrm>
        <a:prstGeom prst="roundRect">
          <a:avLst/>
        </a:prstGeom>
        <a:solidFill>
          <a:srgbClr val="FFC000"/>
        </a:solidFill>
        <a:ln>
          <a:noFill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100" b="1">
              <a:solidFill>
                <a:schemeClr val="tx1"/>
              </a:solidFill>
            </a:rPr>
            <a:t>zelfstandigheid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599014</xdr:colOff>
      <xdr:row>4</xdr:row>
      <xdr:rowOff>69850</xdr:rowOff>
    </xdr:from>
    <xdr:to>
      <xdr:col>9</xdr:col>
      <xdr:colOff>1447797</xdr:colOff>
      <xdr:row>35</xdr:row>
      <xdr:rowOff>120650</xdr:rowOff>
    </xdr:to>
    <xdr:sp macro="" textlink="">
      <xdr:nvSpPr>
        <xdr:cNvPr id="8" name="Rechthoek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/>
      </xdr:nvSpPr>
      <xdr:spPr bwMode="auto">
        <a:xfrm>
          <a:off x="599014" y="1085850"/>
          <a:ext cx="6620933" cy="7924800"/>
        </a:xfrm>
        <a:prstGeom prst="rect">
          <a:avLst/>
        </a:prstGeom>
        <a:solidFill>
          <a:schemeClr val="bg1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twoCellAnchor>
    <xdr:from>
      <xdr:col>6</xdr:col>
      <xdr:colOff>0</xdr:colOff>
      <xdr:row>1</xdr:row>
      <xdr:rowOff>0</xdr:rowOff>
    </xdr:from>
    <xdr:to>
      <xdr:col>8</xdr:col>
      <xdr:colOff>0</xdr:colOff>
      <xdr:row>2</xdr:row>
      <xdr:rowOff>142875</xdr:rowOff>
    </xdr:to>
    <xdr:sp macro="" textlink="">
      <xdr:nvSpPr>
        <xdr:cNvPr id="2" name="AutoShape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 noChangeArrowheads="1"/>
        </xdr:cNvSpPr>
      </xdr:nvSpPr>
      <xdr:spPr bwMode="auto">
        <a:xfrm>
          <a:off x="3657600" y="247650"/>
          <a:ext cx="1219200" cy="39052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  <xdr:twoCellAnchor>
    <xdr:from>
      <xdr:col>4</xdr:col>
      <xdr:colOff>615950</xdr:colOff>
      <xdr:row>5</xdr:row>
      <xdr:rowOff>19050</xdr:rowOff>
    </xdr:from>
    <xdr:to>
      <xdr:col>9</xdr:col>
      <xdr:colOff>1422400</xdr:colOff>
      <xdr:row>11</xdr:row>
      <xdr:rowOff>85725</xdr:rowOff>
    </xdr:to>
    <xdr:graphicFrame macro="">
      <xdr:nvGraphicFramePr>
        <xdr:cNvPr id="5" name="Grafiek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85725</xdr:colOff>
      <xdr:row>5</xdr:row>
      <xdr:rowOff>19050</xdr:rowOff>
    </xdr:from>
    <xdr:to>
      <xdr:col>7</xdr:col>
      <xdr:colOff>314325</xdr:colOff>
      <xdr:row>11</xdr:row>
      <xdr:rowOff>85725</xdr:rowOff>
    </xdr:to>
    <xdr:graphicFrame macro="">
      <xdr:nvGraphicFramePr>
        <xdr:cNvPr id="4" name="Grafiek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304800</xdr:colOff>
      <xdr:row>12</xdr:row>
      <xdr:rowOff>133350</xdr:rowOff>
    </xdr:from>
    <xdr:to>
      <xdr:col>9</xdr:col>
      <xdr:colOff>1428749</xdr:colOff>
      <xdr:row>18</xdr:row>
      <xdr:rowOff>200025</xdr:rowOff>
    </xdr:to>
    <xdr:graphicFrame macro="">
      <xdr:nvGraphicFramePr>
        <xdr:cNvPr id="9" name="Grafiek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514351</xdr:colOff>
      <xdr:row>12</xdr:row>
      <xdr:rowOff>133350</xdr:rowOff>
    </xdr:from>
    <xdr:to>
      <xdr:col>7</xdr:col>
      <xdr:colOff>314325</xdr:colOff>
      <xdr:row>18</xdr:row>
      <xdr:rowOff>200025</xdr:rowOff>
    </xdr:to>
    <xdr:graphicFrame macro="">
      <xdr:nvGraphicFramePr>
        <xdr:cNvPr id="10" name="Grafiek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577850</xdr:colOff>
      <xdr:row>21</xdr:row>
      <xdr:rowOff>3175</xdr:rowOff>
    </xdr:from>
    <xdr:to>
      <xdr:col>9</xdr:col>
      <xdr:colOff>1444625</xdr:colOff>
      <xdr:row>27</xdr:row>
      <xdr:rowOff>69850</xdr:rowOff>
    </xdr:to>
    <xdr:graphicFrame macro="">
      <xdr:nvGraphicFramePr>
        <xdr:cNvPr id="11" name="Grafiek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127001</xdr:colOff>
      <xdr:row>20</xdr:row>
      <xdr:rowOff>107950</xdr:rowOff>
    </xdr:from>
    <xdr:to>
      <xdr:col>7</xdr:col>
      <xdr:colOff>241301</xdr:colOff>
      <xdr:row>26</xdr:row>
      <xdr:rowOff>174625</xdr:rowOff>
    </xdr:to>
    <xdr:graphicFrame macro="">
      <xdr:nvGraphicFramePr>
        <xdr:cNvPr id="12" name="Grafiek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317500</xdr:colOff>
      <xdr:row>29</xdr:row>
      <xdr:rowOff>92075</xdr:rowOff>
    </xdr:from>
    <xdr:to>
      <xdr:col>9</xdr:col>
      <xdr:colOff>1184275</xdr:colOff>
      <xdr:row>35</xdr:row>
      <xdr:rowOff>158750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469900</xdr:colOff>
      <xdr:row>29</xdr:row>
      <xdr:rowOff>101600</xdr:rowOff>
    </xdr:from>
    <xdr:to>
      <xdr:col>7</xdr:col>
      <xdr:colOff>374650</xdr:colOff>
      <xdr:row>35</xdr:row>
      <xdr:rowOff>168275</xdr:rowOff>
    </xdr:to>
    <xdr:graphicFrame macro="">
      <xdr:nvGraphicFramePr>
        <xdr:cNvPr id="6" name="Grafiek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0</xdr:row>
      <xdr:rowOff>161925</xdr:rowOff>
    </xdr:from>
    <xdr:to>
      <xdr:col>3</xdr:col>
      <xdr:colOff>9525</xdr:colOff>
      <xdr:row>3</xdr:row>
      <xdr:rowOff>0</xdr:rowOff>
    </xdr:to>
    <xdr:sp macro="" textlink="">
      <xdr:nvSpPr>
        <xdr:cNvPr id="4" name="AutoShape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>
          <a:spLocks noChangeArrowheads="1"/>
        </xdr:cNvSpPr>
      </xdr:nvSpPr>
      <xdr:spPr bwMode="auto">
        <a:xfrm>
          <a:off x="885825" y="161925"/>
          <a:ext cx="1381125" cy="4095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48</xdr:row>
      <xdr:rowOff>0</xdr:rowOff>
    </xdr:from>
    <xdr:to>
      <xdr:col>18</xdr:col>
      <xdr:colOff>0</xdr:colOff>
      <xdr:row>48</xdr:row>
      <xdr:rowOff>0</xdr:rowOff>
    </xdr:to>
    <xdr:sp macro="" textlink="">
      <xdr:nvSpPr>
        <xdr:cNvPr id="2" name="Line 4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24117300" y="0"/>
          <a:ext cx="1143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49</xdr:row>
          <xdr:rowOff>19050</xdr:rowOff>
        </xdr:from>
        <xdr:to>
          <xdr:col>1</xdr:col>
          <xdr:colOff>279400</xdr:colOff>
          <xdr:row>49</xdr:row>
          <xdr:rowOff>228600</xdr:rowOff>
        </xdr:to>
        <xdr:sp macro="" textlink="">
          <xdr:nvSpPr>
            <xdr:cNvPr id="14343" name="Check Box 7" hidden="1">
              <a:extLst>
                <a:ext uri="{63B3BB69-23CF-44E3-9099-C40C66FF867C}">
                  <a14:compatExt spid="_x0000_s14343"/>
                </a:ext>
                <a:ext uri="{FF2B5EF4-FFF2-40B4-BE49-F238E27FC236}">
                  <a16:creationId xmlns:a16="http://schemas.microsoft.com/office/drawing/2014/main" id="{00000000-0008-0000-0100-00000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50</xdr:row>
          <xdr:rowOff>19050</xdr:rowOff>
        </xdr:from>
        <xdr:to>
          <xdr:col>1</xdr:col>
          <xdr:colOff>279400</xdr:colOff>
          <xdr:row>50</xdr:row>
          <xdr:rowOff>228600</xdr:rowOff>
        </xdr:to>
        <xdr:sp macro="" textlink="">
          <xdr:nvSpPr>
            <xdr:cNvPr id="14344" name="Check Box 8" hidden="1">
              <a:extLst>
                <a:ext uri="{63B3BB69-23CF-44E3-9099-C40C66FF867C}">
                  <a14:compatExt spid="_x0000_s14344"/>
                </a:ext>
                <a:ext uri="{FF2B5EF4-FFF2-40B4-BE49-F238E27FC236}">
                  <a16:creationId xmlns:a16="http://schemas.microsoft.com/office/drawing/2014/main" id="{00000000-0008-0000-0100-00000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51</xdr:row>
          <xdr:rowOff>19050</xdr:rowOff>
        </xdr:from>
        <xdr:to>
          <xdr:col>1</xdr:col>
          <xdr:colOff>279400</xdr:colOff>
          <xdr:row>51</xdr:row>
          <xdr:rowOff>228600</xdr:rowOff>
        </xdr:to>
        <xdr:sp macro="" textlink="">
          <xdr:nvSpPr>
            <xdr:cNvPr id="14345" name="Check Box 9" hidden="1">
              <a:extLst>
                <a:ext uri="{63B3BB69-23CF-44E3-9099-C40C66FF867C}">
                  <a14:compatExt spid="_x0000_s14345"/>
                </a:ext>
                <a:ext uri="{FF2B5EF4-FFF2-40B4-BE49-F238E27FC236}">
                  <a16:creationId xmlns:a16="http://schemas.microsoft.com/office/drawing/2014/main" id="{00000000-0008-0000-0100-00000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52</xdr:row>
          <xdr:rowOff>19050</xdr:rowOff>
        </xdr:from>
        <xdr:to>
          <xdr:col>1</xdr:col>
          <xdr:colOff>279400</xdr:colOff>
          <xdr:row>52</xdr:row>
          <xdr:rowOff>228600</xdr:rowOff>
        </xdr:to>
        <xdr:sp macro="" textlink=""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  <a:ext uri="{FF2B5EF4-FFF2-40B4-BE49-F238E27FC236}">
                  <a16:creationId xmlns:a16="http://schemas.microsoft.com/office/drawing/2014/main" id="{00000000-0008-0000-0100-00000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53</xdr:row>
          <xdr:rowOff>19050</xdr:rowOff>
        </xdr:from>
        <xdr:to>
          <xdr:col>1</xdr:col>
          <xdr:colOff>279400</xdr:colOff>
          <xdr:row>53</xdr:row>
          <xdr:rowOff>228600</xdr:rowOff>
        </xdr:to>
        <xdr:sp macro="" textlink=""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  <a:ext uri="{FF2B5EF4-FFF2-40B4-BE49-F238E27FC236}">
                  <a16:creationId xmlns:a16="http://schemas.microsoft.com/office/drawing/2014/main" id="{00000000-0008-0000-0100-00000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54</xdr:row>
          <xdr:rowOff>19050</xdr:rowOff>
        </xdr:from>
        <xdr:to>
          <xdr:col>1</xdr:col>
          <xdr:colOff>279400</xdr:colOff>
          <xdr:row>54</xdr:row>
          <xdr:rowOff>228600</xdr:rowOff>
        </xdr:to>
        <xdr:sp macro="" textlink=""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  <a:ext uri="{FF2B5EF4-FFF2-40B4-BE49-F238E27FC236}">
                  <a16:creationId xmlns:a16="http://schemas.microsoft.com/office/drawing/2014/main" id="{00000000-0008-0000-0100-00000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55</xdr:row>
          <xdr:rowOff>19050</xdr:rowOff>
        </xdr:from>
        <xdr:to>
          <xdr:col>1</xdr:col>
          <xdr:colOff>279400</xdr:colOff>
          <xdr:row>55</xdr:row>
          <xdr:rowOff>228600</xdr:rowOff>
        </xdr:to>
        <xdr:sp macro="" textlink=""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  <a:ext uri="{FF2B5EF4-FFF2-40B4-BE49-F238E27FC236}">
                  <a16:creationId xmlns:a16="http://schemas.microsoft.com/office/drawing/2014/main" id="{00000000-0008-0000-0100-00000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56</xdr:row>
          <xdr:rowOff>19050</xdr:rowOff>
        </xdr:from>
        <xdr:to>
          <xdr:col>1</xdr:col>
          <xdr:colOff>279400</xdr:colOff>
          <xdr:row>56</xdr:row>
          <xdr:rowOff>228600</xdr:rowOff>
        </xdr:to>
        <xdr:sp macro="" textlink=""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  <a:ext uri="{FF2B5EF4-FFF2-40B4-BE49-F238E27FC236}">
                  <a16:creationId xmlns:a16="http://schemas.microsoft.com/office/drawing/2014/main" id="{00000000-0008-0000-0100-00000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58</xdr:row>
          <xdr:rowOff>19050</xdr:rowOff>
        </xdr:from>
        <xdr:to>
          <xdr:col>1</xdr:col>
          <xdr:colOff>279400</xdr:colOff>
          <xdr:row>58</xdr:row>
          <xdr:rowOff>228600</xdr:rowOff>
        </xdr:to>
        <xdr:sp macro="" textlink=""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  <a:ext uri="{FF2B5EF4-FFF2-40B4-BE49-F238E27FC236}">
                  <a16:creationId xmlns:a16="http://schemas.microsoft.com/office/drawing/2014/main" id="{00000000-0008-0000-0100-00001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59</xdr:row>
          <xdr:rowOff>19050</xdr:rowOff>
        </xdr:from>
        <xdr:to>
          <xdr:col>1</xdr:col>
          <xdr:colOff>279400</xdr:colOff>
          <xdr:row>59</xdr:row>
          <xdr:rowOff>228600</xdr:rowOff>
        </xdr:to>
        <xdr:sp macro="" textlink=""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  <a:ext uri="{FF2B5EF4-FFF2-40B4-BE49-F238E27FC236}">
                  <a16:creationId xmlns:a16="http://schemas.microsoft.com/office/drawing/2014/main" id="{00000000-0008-0000-0100-00001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60</xdr:row>
          <xdr:rowOff>19050</xdr:rowOff>
        </xdr:from>
        <xdr:to>
          <xdr:col>1</xdr:col>
          <xdr:colOff>279400</xdr:colOff>
          <xdr:row>60</xdr:row>
          <xdr:rowOff>228600</xdr:rowOff>
        </xdr:to>
        <xdr:sp macro="" textlink="">
          <xdr:nvSpPr>
            <xdr:cNvPr id="14354" name="Check Box 18" hidden="1">
              <a:extLst>
                <a:ext uri="{63B3BB69-23CF-44E3-9099-C40C66FF867C}">
                  <a14:compatExt spid="_x0000_s14354"/>
                </a:ext>
                <a:ext uri="{FF2B5EF4-FFF2-40B4-BE49-F238E27FC236}">
                  <a16:creationId xmlns:a16="http://schemas.microsoft.com/office/drawing/2014/main" id="{00000000-0008-0000-0100-00001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61</xdr:row>
          <xdr:rowOff>19050</xdr:rowOff>
        </xdr:from>
        <xdr:to>
          <xdr:col>1</xdr:col>
          <xdr:colOff>279400</xdr:colOff>
          <xdr:row>61</xdr:row>
          <xdr:rowOff>228600</xdr:rowOff>
        </xdr:to>
        <xdr:sp macro="" textlink="">
          <xdr:nvSpPr>
            <xdr:cNvPr id="14355" name="Check Box 19" hidden="1">
              <a:extLst>
                <a:ext uri="{63B3BB69-23CF-44E3-9099-C40C66FF867C}">
                  <a14:compatExt spid="_x0000_s14355"/>
                </a:ext>
                <a:ext uri="{FF2B5EF4-FFF2-40B4-BE49-F238E27FC236}">
                  <a16:creationId xmlns:a16="http://schemas.microsoft.com/office/drawing/2014/main" id="{00000000-0008-0000-0100-00001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62</xdr:row>
          <xdr:rowOff>19050</xdr:rowOff>
        </xdr:from>
        <xdr:to>
          <xdr:col>1</xdr:col>
          <xdr:colOff>279400</xdr:colOff>
          <xdr:row>62</xdr:row>
          <xdr:rowOff>228600</xdr:rowOff>
        </xdr:to>
        <xdr:sp macro="" textlink="">
          <xdr:nvSpPr>
            <xdr:cNvPr id="14356" name="Check Box 20" hidden="1">
              <a:extLst>
                <a:ext uri="{63B3BB69-23CF-44E3-9099-C40C66FF867C}">
                  <a14:compatExt spid="_x0000_s14356"/>
                </a:ext>
                <a:ext uri="{FF2B5EF4-FFF2-40B4-BE49-F238E27FC236}">
                  <a16:creationId xmlns:a16="http://schemas.microsoft.com/office/drawing/2014/main" id="{00000000-0008-0000-0100-00001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63</xdr:row>
          <xdr:rowOff>19050</xdr:rowOff>
        </xdr:from>
        <xdr:to>
          <xdr:col>1</xdr:col>
          <xdr:colOff>279400</xdr:colOff>
          <xdr:row>63</xdr:row>
          <xdr:rowOff>228600</xdr:rowOff>
        </xdr:to>
        <xdr:sp macro="" textlink="">
          <xdr:nvSpPr>
            <xdr:cNvPr id="14357" name="Check Box 21" hidden="1">
              <a:extLst>
                <a:ext uri="{63B3BB69-23CF-44E3-9099-C40C66FF867C}">
                  <a14:compatExt spid="_x0000_s14357"/>
                </a:ext>
                <a:ext uri="{FF2B5EF4-FFF2-40B4-BE49-F238E27FC236}">
                  <a16:creationId xmlns:a16="http://schemas.microsoft.com/office/drawing/2014/main" id="{00000000-0008-0000-0100-00001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64</xdr:row>
          <xdr:rowOff>19050</xdr:rowOff>
        </xdr:from>
        <xdr:to>
          <xdr:col>1</xdr:col>
          <xdr:colOff>279400</xdr:colOff>
          <xdr:row>64</xdr:row>
          <xdr:rowOff>228600</xdr:rowOff>
        </xdr:to>
        <xdr:sp macro="" textlink="">
          <xdr:nvSpPr>
            <xdr:cNvPr id="14358" name="Check Box 22" hidden="1">
              <a:extLst>
                <a:ext uri="{63B3BB69-23CF-44E3-9099-C40C66FF867C}">
                  <a14:compatExt spid="_x0000_s14358"/>
                </a:ext>
                <a:ext uri="{FF2B5EF4-FFF2-40B4-BE49-F238E27FC236}">
                  <a16:creationId xmlns:a16="http://schemas.microsoft.com/office/drawing/2014/main" id="{00000000-0008-0000-0100-00001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65</xdr:row>
          <xdr:rowOff>19050</xdr:rowOff>
        </xdr:from>
        <xdr:to>
          <xdr:col>1</xdr:col>
          <xdr:colOff>279400</xdr:colOff>
          <xdr:row>65</xdr:row>
          <xdr:rowOff>228600</xdr:rowOff>
        </xdr:to>
        <xdr:sp macro="" textlink="">
          <xdr:nvSpPr>
            <xdr:cNvPr id="14359" name="Check Box 23" hidden="1">
              <a:extLst>
                <a:ext uri="{63B3BB69-23CF-44E3-9099-C40C66FF867C}">
                  <a14:compatExt spid="_x0000_s14359"/>
                </a:ext>
                <a:ext uri="{FF2B5EF4-FFF2-40B4-BE49-F238E27FC236}">
                  <a16:creationId xmlns:a16="http://schemas.microsoft.com/office/drawing/2014/main" id="{00000000-0008-0000-0100-00001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49</xdr:row>
          <xdr:rowOff>19050</xdr:rowOff>
        </xdr:from>
        <xdr:to>
          <xdr:col>15</xdr:col>
          <xdr:colOff>279400</xdr:colOff>
          <xdr:row>49</xdr:row>
          <xdr:rowOff>228600</xdr:rowOff>
        </xdr:to>
        <xdr:sp macro="" textlink="">
          <xdr:nvSpPr>
            <xdr:cNvPr id="14378" name="Check Box 42" hidden="1">
              <a:extLst>
                <a:ext uri="{63B3BB69-23CF-44E3-9099-C40C66FF867C}">
                  <a14:compatExt spid="_x0000_s14378"/>
                </a:ext>
                <a:ext uri="{FF2B5EF4-FFF2-40B4-BE49-F238E27FC236}">
                  <a16:creationId xmlns:a16="http://schemas.microsoft.com/office/drawing/2014/main" id="{00000000-0008-0000-0100-00002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50</xdr:row>
          <xdr:rowOff>19050</xdr:rowOff>
        </xdr:from>
        <xdr:to>
          <xdr:col>15</xdr:col>
          <xdr:colOff>279400</xdr:colOff>
          <xdr:row>50</xdr:row>
          <xdr:rowOff>228600</xdr:rowOff>
        </xdr:to>
        <xdr:sp macro="" textlink="">
          <xdr:nvSpPr>
            <xdr:cNvPr id="14379" name="Check Box 43" hidden="1">
              <a:extLst>
                <a:ext uri="{63B3BB69-23CF-44E3-9099-C40C66FF867C}">
                  <a14:compatExt spid="_x0000_s14379"/>
                </a:ext>
                <a:ext uri="{FF2B5EF4-FFF2-40B4-BE49-F238E27FC236}">
                  <a16:creationId xmlns:a16="http://schemas.microsoft.com/office/drawing/2014/main" id="{00000000-0008-0000-0100-00002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51</xdr:row>
          <xdr:rowOff>19050</xdr:rowOff>
        </xdr:from>
        <xdr:to>
          <xdr:col>15</xdr:col>
          <xdr:colOff>279400</xdr:colOff>
          <xdr:row>51</xdr:row>
          <xdr:rowOff>228600</xdr:rowOff>
        </xdr:to>
        <xdr:sp macro="" textlink="">
          <xdr:nvSpPr>
            <xdr:cNvPr id="14380" name="Check Box 44" hidden="1">
              <a:extLst>
                <a:ext uri="{63B3BB69-23CF-44E3-9099-C40C66FF867C}">
                  <a14:compatExt spid="_x0000_s14380"/>
                </a:ext>
                <a:ext uri="{FF2B5EF4-FFF2-40B4-BE49-F238E27FC236}">
                  <a16:creationId xmlns:a16="http://schemas.microsoft.com/office/drawing/2014/main" id="{00000000-0008-0000-0100-00002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52</xdr:row>
          <xdr:rowOff>19050</xdr:rowOff>
        </xdr:from>
        <xdr:to>
          <xdr:col>15</xdr:col>
          <xdr:colOff>279400</xdr:colOff>
          <xdr:row>52</xdr:row>
          <xdr:rowOff>228600</xdr:rowOff>
        </xdr:to>
        <xdr:sp macro="" textlink="">
          <xdr:nvSpPr>
            <xdr:cNvPr id="14381" name="Check Box 45" hidden="1">
              <a:extLst>
                <a:ext uri="{63B3BB69-23CF-44E3-9099-C40C66FF867C}">
                  <a14:compatExt spid="_x0000_s14381"/>
                </a:ext>
                <a:ext uri="{FF2B5EF4-FFF2-40B4-BE49-F238E27FC236}">
                  <a16:creationId xmlns:a16="http://schemas.microsoft.com/office/drawing/2014/main" id="{00000000-0008-0000-0100-00002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53</xdr:row>
          <xdr:rowOff>19050</xdr:rowOff>
        </xdr:from>
        <xdr:to>
          <xdr:col>15</xdr:col>
          <xdr:colOff>279400</xdr:colOff>
          <xdr:row>53</xdr:row>
          <xdr:rowOff>228600</xdr:rowOff>
        </xdr:to>
        <xdr:sp macro="" textlink="">
          <xdr:nvSpPr>
            <xdr:cNvPr id="14382" name="Check Box 46" hidden="1">
              <a:extLst>
                <a:ext uri="{63B3BB69-23CF-44E3-9099-C40C66FF867C}">
                  <a14:compatExt spid="_x0000_s14382"/>
                </a:ext>
                <a:ext uri="{FF2B5EF4-FFF2-40B4-BE49-F238E27FC236}">
                  <a16:creationId xmlns:a16="http://schemas.microsoft.com/office/drawing/2014/main" id="{00000000-0008-0000-0100-00002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54</xdr:row>
          <xdr:rowOff>19050</xdr:rowOff>
        </xdr:from>
        <xdr:to>
          <xdr:col>15</xdr:col>
          <xdr:colOff>279400</xdr:colOff>
          <xdr:row>54</xdr:row>
          <xdr:rowOff>228600</xdr:rowOff>
        </xdr:to>
        <xdr:sp macro="" textlink="">
          <xdr:nvSpPr>
            <xdr:cNvPr id="14383" name="Check Box 47" hidden="1">
              <a:extLst>
                <a:ext uri="{63B3BB69-23CF-44E3-9099-C40C66FF867C}">
                  <a14:compatExt spid="_x0000_s14383"/>
                </a:ext>
                <a:ext uri="{FF2B5EF4-FFF2-40B4-BE49-F238E27FC236}">
                  <a16:creationId xmlns:a16="http://schemas.microsoft.com/office/drawing/2014/main" id="{00000000-0008-0000-0100-00002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56</xdr:row>
          <xdr:rowOff>19050</xdr:rowOff>
        </xdr:from>
        <xdr:to>
          <xdr:col>15</xdr:col>
          <xdr:colOff>279400</xdr:colOff>
          <xdr:row>56</xdr:row>
          <xdr:rowOff>228600</xdr:rowOff>
        </xdr:to>
        <xdr:sp macro="" textlink="">
          <xdr:nvSpPr>
            <xdr:cNvPr id="14385" name="Check Box 49" hidden="1">
              <a:extLst>
                <a:ext uri="{63B3BB69-23CF-44E3-9099-C40C66FF867C}">
                  <a14:compatExt spid="_x0000_s14385"/>
                </a:ext>
                <a:ext uri="{FF2B5EF4-FFF2-40B4-BE49-F238E27FC236}">
                  <a16:creationId xmlns:a16="http://schemas.microsoft.com/office/drawing/2014/main" id="{00000000-0008-0000-0100-00003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57</xdr:row>
          <xdr:rowOff>19050</xdr:rowOff>
        </xdr:from>
        <xdr:to>
          <xdr:col>15</xdr:col>
          <xdr:colOff>279400</xdr:colOff>
          <xdr:row>57</xdr:row>
          <xdr:rowOff>228600</xdr:rowOff>
        </xdr:to>
        <xdr:sp macro="" textlink="">
          <xdr:nvSpPr>
            <xdr:cNvPr id="14386" name="Check Box 50" hidden="1">
              <a:extLst>
                <a:ext uri="{63B3BB69-23CF-44E3-9099-C40C66FF867C}">
                  <a14:compatExt spid="_x0000_s14386"/>
                </a:ext>
                <a:ext uri="{FF2B5EF4-FFF2-40B4-BE49-F238E27FC236}">
                  <a16:creationId xmlns:a16="http://schemas.microsoft.com/office/drawing/2014/main" id="{00000000-0008-0000-0100-00003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58</xdr:row>
          <xdr:rowOff>19050</xdr:rowOff>
        </xdr:from>
        <xdr:to>
          <xdr:col>15</xdr:col>
          <xdr:colOff>279400</xdr:colOff>
          <xdr:row>58</xdr:row>
          <xdr:rowOff>228600</xdr:rowOff>
        </xdr:to>
        <xdr:sp macro="" textlink="">
          <xdr:nvSpPr>
            <xdr:cNvPr id="14387" name="Check Box 51" hidden="1">
              <a:extLst>
                <a:ext uri="{63B3BB69-23CF-44E3-9099-C40C66FF867C}">
                  <a14:compatExt spid="_x0000_s14387"/>
                </a:ext>
                <a:ext uri="{FF2B5EF4-FFF2-40B4-BE49-F238E27FC236}">
                  <a16:creationId xmlns:a16="http://schemas.microsoft.com/office/drawing/2014/main" id="{00000000-0008-0000-0100-00003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59</xdr:row>
          <xdr:rowOff>19050</xdr:rowOff>
        </xdr:from>
        <xdr:to>
          <xdr:col>15</xdr:col>
          <xdr:colOff>279400</xdr:colOff>
          <xdr:row>59</xdr:row>
          <xdr:rowOff>228600</xdr:rowOff>
        </xdr:to>
        <xdr:sp macro="" textlink="">
          <xdr:nvSpPr>
            <xdr:cNvPr id="14388" name="Check Box 52" hidden="1">
              <a:extLst>
                <a:ext uri="{63B3BB69-23CF-44E3-9099-C40C66FF867C}">
                  <a14:compatExt spid="_x0000_s14388"/>
                </a:ext>
                <a:ext uri="{FF2B5EF4-FFF2-40B4-BE49-F238E27FC236}">
                  <a16:creationId xmlns:a16="http://schemas.microsoft.com/office/drawing/2014/main" id="{00000000-0008-0000-0100-00003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0</xdr:colOff>
      <xdr:row>5</xdr:row>
      <xdr:rowOff>0</xdr:rowOff>
    </xdr:from>
    <xdr:to>
      <xdr:col>10</xdr:col>
      <xdr:colOff>304800</xdr:colOff>
      <xdr:row>6</xdr:row>
      <xdr:rowOff>38100</xdr:rowOff>
    </xdr:to>
    <xdr:sp macro="" textlink="">
      <xdr:nvSpPr>
        <xdr:cNvPr id="4" name="Tekstva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8013700" y="1041400"/>
          <a:ext cx="565150" cy="368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4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8</xdr:row>
          <xdr:rowOff>19050</xdr:rowOff>
        </xdr:from>
        <xdr:to>
          <xdr:col>1</xdr:col>
          <xdr:colOff>279400</xdr:colOff>
          <xdr:row>8</xdr:row>
          <xdr:rowOff>228600</xdr:rowOff>
        </xdr:to>
        <xdr:sp macro="" textlink="">
          <xdr:nvSpPr>
            <xdr:cNvPr id="14389" name="Check Box 53" hidden="1">
              <a:extLst>
                <a:ext uri="{63B3BB69-23CF-44E3-9099-C40C66FF867C}">
                  <a14:compatExt spid="_x0000_s14389"/>
                </a:ext>
                <a:ext uri="{FF2B5EF4-FFF2-40B4-BE49-F238E27FC236}">
                  <a16:creationId xmlns:a16="http://schemas.microsoft.com/office/drawing/2014/main" id="{00000000-0008-0000-0100-00003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</xdr:row>
          <xdr:rowOff>19050</xdr:rowOff>
        </xdr:from>
        <xdr:to>
          <xdr:col>1</xdr:col>
          <xdr:colOff>279400</xdr:colOff>
          <xdr:row>9</xdr:row>
          <xdr:rowOff>228600</xdr:rowOff>
        </xdr:to>
        <xdr:sp macro="" textlink="">
          <xdr:nvSpPr>
            <xdr:cNvPr id="14390" name="Check Box 54" hidden="1">
              <a:extLst>
                <a:ext uri="{63B3BB69-23CF-44E3-9099-C40C66FF867C}">
                  <a14:compatExt spid="_x0000_s14390"/>
                </a:ext>
                <a:ext uri="{FF2B5EF4-FFF2-40B4-BE49-F238E27FC236}">
                  <a16:creationId xmlns:a16="http://schemas.microsoft.com/office/drawing/2014/main" id="{00000000-0008-0000-0100-00003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</xdr:row>
          <xdr:rowOff>19050</xdr:rowOff>
        </xdr:from>
        <xdr:to>
          <xdr:col>1</xdr:col>
          <xdr:colOff>279400</xdr:colOff>
          <xdr:row>10</xdr:row>
          <xdr:rowOff>228600</xdr:rowOff>
        </xdr:to>
        <xdr:sp macro="" textlink="">
          <xdr:nvSpPr>
            <xdr:cNvPr id="14391" name="Check Box 55" hidden="1">
              <a:extLst>
                <a:ext uri="{63B3BB69-23CF-44E3-9099-C40C66FF867C}">
                  <a14:compatExt spid="_x0000_s14391"/>
                </a:ext>
                <a:ext uri="{FF2B5EF4-FFF2-40B4-BE49-F238E27FC236}">
                  <a16:creationId xmlns:a16="http://schemas.microsoft.com/office/drawing/2014/main" id="{00000000-0008-0000-0100-00003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</xdr:row>
          <xdr:rowOff>19050</xdr:rowOff>
        </xdr:from>
        <xdr:to>
          <xdr:col>1</xdr:col>
          <xdr:colOff>279400</xdr:colOff>
          <xdr:row>11</xdr:row>
          <xdr:rowOff>228600</xdr:rowOff>
        </xdr:to>
        <xdr:sp macro="" textlink="">
          <xdr:nvSpPr>
            <xdr:cNvPr id="14392" name="Check Box 56" hidden="1">
              <a:extLst>
                <a:ext uri="{63B3BB69-23CF-44E3-9099-C40C66FF867C}">
                  <a14:compatExt spid="_x0000_s14392"/>
                </a:ext>
                <a:ext uri="{FF2B5EF4-FFF2-40B4-BE49-F238E27FC236}">
                  <a16:creationId xmlns:a16="http://schemas.microsoft.com/office/drawing/2014/main" id="{00000000-0008-0000-0100-00003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12</xdr:row>
          <xdr:rowOff>19050</xdr:rowOff>
        </xdr:from>
        <xdr:to>
          <xdr:col>1</xdr:col>
          <xdr:colOff>279400</xdr:colOff>
          <xdr:row>12</xdr:row>
          <xdr:rowOff>228600</xdr:rowOff>
        </xdr:to>
        <xdr:sp macro="" textlink="">
          <xdr:nvSpPr>
            <xdr:cNvPr id="14393" name="Check Box 57" hidden="1">
              <a:extLst>
                <a:ext uri="{63B3BB69-23CF-44E3-9099-C40C66FF867C}">
                  <a14:compatExt spid="_x0000_s14393"/>
                </a:ext>
                <a:ext uri="{FF2B5EF4-FFF2-40B4-BE49-F238E27FC236}">
                  <a16:creationId xmlns:a16="http://schemas.microsoft.com/office/drawing/2014/main" id="{00000000-0008-0000-0100-00003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</xdr:row>
          <xdr:rowOff>19050</xdr:rowOff>
        </xdr:from>
        <xdr:to>
          <xdr:col>1</xdr:col>
          <xdr:colOff>279400</xdr:colOff>
          <xdr:row>13</xdr:row>
          <xdr:rowOff>228600</xdr:rowOff>
        </xdr:to>
        <xdr:sp macro="" textlink="">
          <xdr:nvSpPr>
            <xdr:cNvPr id="14394" name="Check Box 58" hidden="1">
              <a:extLst>
                <a:ext uri="{63B3BB69-23CF-44E3-9099-C40C66FF867C}">
                  <a14:compatExt spid="_x0000_s14394"/>
                </a:ext>
                <a:ext uri="{FF2B5EF4-FFF2-40B4-BE49-F238E27FC236}">
                  <a16:creationId xmlns:a16="http://schemas.microsoft.com/office/drawing/2014/main" id="{00000000-0008-0000-0100-00003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14</xdr:row>
          <xdr:rowOff>19050</xdr:rowOff>
        </xdr:from>
        <xdr:to>
          <xdr:col>1</xdr:col>
          <xdr:colOff>279400</xdr:colOff>
          <xdr:row>14</xdr:row>
          <xdr:rowOff>228600</xdr:rowOff>
        </xdr:to>
        <xdr:sp macro="" textlink="">
          <xdr:nvSpPr>
            <xdr:cNvPr id="14395" name="Check Box 59" hidden="1">
              <a:extLst>
                <a:ext uri="{63B3BB69-23CF-44E3-9099-C40C66FF867C}">
                  <a14:compatExt spid="_x0000_s14395"/>
                </a:ext>
                <a:ext uri="{FF2B5EF4-FFF2-40B4-BE49-F238E27FC236}">
                  <a16:creationId xmlns:a16="http://schemas.microsoft.com/office/drawing/2014/main" id="{00000000-0008-0000-0100-00003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15</xdr:row>
          <xdr:rowOff>19050</xdr:rowOff>
        </xdr:from>
        <xdr:to>
          <xdr:col>1</xdr:col>
          <xdr:colOff>279400</xdr:colOff>
          <xdr:row>15</xdr:row>
          <xdr:rowOff>228600</xdr:rowOff>
        </xdr:to>
        <xdr:sp macro="" textlink="">
          <xdr:nvSpPr>
            <xdr:cNvPr id="14396" name="Check Box 60" hidden="1">
              <a:extLst>
                <a:ext uri="{63B3BB69-23CF-44E3-9099-C40C66FF867C}">
                  <a14:compatExt spid="_x0000_s14396"/>
                </a:ext>
                <a:ext uri="{FF2B5EF4-FFF2-40B4-BE49-F238E27FC236}">
                  <a16:creationId xmlns:a16="http://schemas.microsoft.com/office/drawing/2014/main" id="{00000000-0008-0000-0100-00003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17</xdr:row>
          <xdr:rowOff>19050</xdr:rowOff>
        </xdr:from>
        <xdr:to>
          <xdr:col>1</xdr:col>
          <xdr:colOff>279400</xdr:colOff>
          <xdr:row>17</xdr:row>
          <xdr:rowOff>228600</xdr:rowOff>
        </xdr:to>
        <xdr:sp macro="" textlink="">
          <xdr:nvSpPr>
            <xdr:cNvPr id="14397" name="Check Box 61" hidden="1">
              <a:extLst>
                <a:ext uri="{63B3BB69-23CF-44E3-9099-C40C66FF867C}">
                  <a14:compatExt spid="_x0000_s14397"/>
                </a:ext>
                <a:ext uri="{FF2B5EF4-FFF2-40B4-BE49-F238E27FC236}">
                  <a16:creationId xmlns:a16="http://schemas.microsoft.com/office/drawing/2014/main" id="{00000000-0008-0000-0100-00003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19</xdr:row>
          <xdr:rowOff>19050</xdr:rowOff>
        </xdr:from>
        <xdr:to>
          <xdr:col>1</xdr:col>
          <xdr:colOff>279400</xdr:colOff>
          <xdr:row>19</xdr:row>
          <xdr:rowOff>228600</xdr:rowOff>
        </xdr:to>
        <xdr:sp macro="" textlink="">
          <xdr:nvSpPr>
            <xdr:cNvPr id="14399" name="Check Box 63" hidden="1">
              <a:extLst>
                <a:ext uri="{63B3BB69-23CF-44E3-9099-C40C66FF867C}">
                  <a14:compatExt spid="_x0000_s14399"/>
                </a:ext>
                <a:ext uri="{FF2B5EF4-FFF2-40B4-BE49-F238E27FC236}">
                  <a16:creationId xmlns:a16="http://schemas.microsoft.com/office/drawing/2014/main" id="{00000000-0008-0000-0100-00003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20</xdr:row>
          <xdr:rowOff>19050</xdr:rowOff>
        </xdr:from>
        <xdr:to>
          <xdr:col>1</xdr:col>
          <xdr:colOff>279400</xdr:colOff>
          <xdr:row>20</xdr:row>
          <xdr:rowOff>228600</xdr:rowOff>
        </xdr:to>
        <xdr:sp macro="" textlink="">
          <xdr:nvSpPr>
            <xdr:cNvPr id="14400" name="Check Box 64" hidden="1">
              <a:extLst>
                <a:ext uri="{63B3BB69-23CF-44E3-9099-C40C66FF867C}">
                  <a14:compatExt spid="_x0000_s14400"/>
                </a:ext>
                <a:ext uri="{FF2B5EF4-FFF2-40B4-BE49-F238E27FC236}">
                  <a16:creationId xmlns:a16="http://schemas.microsoft.com/office/drawing/2014/main" id="{00000000-0008-0000-0100-00004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21</xdr:row>
          <xdr:rowOff>19050</xdr:rowOff>
        </xdr:from>
        <xdr:to>
          <xdr:col>1</xdr:col>
          <xdr:colOff>279400</xdr:colOff>
          <xdr:row>21</xdr:row>
          <xdr:rowOff>228600</xdr:rowOff>
        </xdr:to>
        <xdr:sp macro="" textlink="">
          <xdr:nvSpPr>
            <xdr:cNvPr id="14401" name="Check Box 65" hidden="1">
              <a:extLst>
                <a:ext uri="{63B3BB69-23CF-44E3-9099-C40C66FF867C}">
                  <a14:compatExt spid="_x0000_s14401"/>
                </a:ext>
                <a:ext uri="{FF2B5EF4-FFF2-40B4-BE49-F238E27FC236}">
                  <a16:creationId xmlns:a16="http://schemas.microsoft.com/office/drawing/2014/main" id="{00000000-0008-0000-0100-00004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22</xdr:row>
          <xdr:rowOff>19050</xdr:rowOff>
        </xdr:from>
        <xdr:to>
          <xdr:col>1</xdr:col>
          <xdr:colOff>279400</xdr:colOff>
          <xdr:row>22</xdr:row>
          <xdr:rowOff>228600</xdr:rowOff>
        </xdr:to>
        <xdr:sp macro="" textlink="">
          <xdr:nvSpPr>
            <xdr:cNvPr id="14402" name="Check Box 66" hidden="1">
              <a:extLst>
                <a:ext uri="{63B3BB69-23CF-44E3-9099-C40C66FF867C}">
                  <a14:compatExt spid="_x0000_s14402"/>
                </a:ext>
                <a:ext uri="{FF2B5EF4-FFF2-40B4-BE49-F238E27FC236}">
                  <a16:creationId xmlns:a16="http://schemas.microsoft.com/office/drawing/2014/main" id="{00000000-0008-0000-0100-00004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23</xdr:row>
          <xdr:rowOff>19050</xdr:rowOff>
        </xdr:from>
        <xdr:to>
          <xdr:col>1</xdr:col>
          <xdr:colOff>279400</xdr:colOff>
          <xdr:row>23</xdr:row>
          <xdr:rowOff>228600</xdr:rowOff>
        </xdr:to>
        <xdr:sp macro="" textlink="">
          <xdr:nvSpPr>
            <xdr:cNvPr id="14403" name="Check Box 67" hidden="1">
              <a:extLst>
                <a:ext uri="{63B3BB69-23CF-44E3-9099-C40C66FF867C}">
                  <a14:compatExt spid="_x0000_s14403"/>
                </a:ext>
                <a:ext uri="{FF2B5EF4-FFF2-40B4-BE49-F238E27FC236}">
                  <a16:creationId xmlns:a16="http://schemas.microsoft.com/office/drawing/2014/main" id="{00000000-0008-0000-0100-00004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24</xdr:row>
          <xdr:rowOff>19050</xdr:rowOff>
        </xdr:from>
        <xdr:to>
          <xdr:col>1</xdr:col>
          <xdr:colOff>279400</xdr:colOff>
          <xdr:row>24</xdr:row>
          <xdr:rowOff>228600</xdr:rowOff>
        </xdr:to>
        <xdr:sp macro="" textlink="">
          <xdr:nvSpPr>
            <xdr:cNvPr id="14404" name="Check Box 68" hidden="1">
              <a:extLst>
                <a:ext uri="{63B3BB69-23CF-44E3-9099-C40C66FF867C}">
                  <a14:compatExt spid="_x0000_s14404"/>
                </a:ext>
                <a:ext uri="{FF2B5EF4-FFF2-40B4-BE49-F238E27FC236}">
                  <a16:creationId xmlns:a16="http://schemas.microsoft.com/office/drawing/2014/main" id="{00000000-0008-0000-0100-00004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8</xdr:row>
          <xdr:rowOff>19050</xdr:rowOff>
        </xdr:from>
        <xdr:to>
          <xdr:col>15</xdr:col>
          <xdr:colOff>279400</xdr:colOff>
          <xdr:row>8</xdr:row>
          <xdr:rowOff>228600</xdr:rowOff>
        </xdr:to>
        <xdr:sp macro="" textlink="">
          <xdr:nvSpPr>
            <xdr:cNvPr id="14405" name="Check Box 69" hidden="1">
              <a:extLst>
                <a:ext uri="{63B3BB69-23CF-44E3-9099-C40C66FF867C}">
                  <a14:compatExt spid="_x0000_s14405"/>
                </a:ext>
                <a:ext uri="{FF2B5EF4-FFF2-40B4-BE49-F238E27FC236}">
                  <a16:creationId xmlns:a16="http://schemas.microsoft.com/office/drawing/2014/main" id="{00000000-0008-0000-0100-00004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</xdr:row>
          <xdr:rowOff>19050</xdr:rowOff>
        </xdr:from>
        <xdr:to>
          <xdr:col>15</xdr:col>
          <xdr:colOff>279400</xdr:colOff>
          <xdr:row>9</xdr:row>
          <xdr:rowOff>228600</xdr:rowOff>
        </xdr:to>
        <xdr:sp macro="" textlink="">
          <xdr:nvSpPr>
            <xdr:cNvPr id="14406" name="Check Box 70" hidden="1">
              <a:extLst>
                <a:ext uri="{63B3BB69-23CF-44E3-9099-C40C66FF867C}">
                  <a14:compatExt spid="_x0000_s14406"/>
                </a:ext>
                <a:ext uri="{FF2B5EF4-FFF2-40B4-BE49-F238E27FC236}">
                  <a16:creationId xmlns:a16="http://schemas.microsoft.com/office/drawing/2014/main" id="{00000000-0008-0000-0100-00004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</xdr:row>
          <xdr:rowOff>19050</xdr:rowOff>
        </xdr:from>
        <xdr:to>
          <xdr:col>15</xdr:col>
          <xdr:colOff>279400</xdr:colOff>
          <xdr:row>10</xdr:row>
          <xdr:rowOff>228600</xdr:rowOff>
        </xdr:to>
        <xdr:sp macro="" textlink="">
          <xdr:nvSpPr>
            <xdr:cNvPr id="14407" name="Check Box 71" hidden="1">
              <a:extLst>
                <a:ext uri="{63B3BB69-23CF-44E3-9099-C40C66FF867C}">
                  <a14:compatExt spid="_x0000_s14407"/>
                </a:ext>
                <a:ext uri="{FF2B5EF4-FFF2-40B4-BE49-F238E27FC236}">
                  <a16:creationId xmlns:a16="http://schemas.microsoft.com/office/drawing/2014/main" id="{00000000-0008-0000-0100-00004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11</xdr:row>
          <xdr:rowOff>19050</xdr:rowOff>
        </xdr:from>
        <xdr:to>
          <xdr:col>15</xdr:col>
          <xdr:colOff>279400</xdr:colOff>
          <xdr:row>11</xdr:row>
          <xdr:rowOff>228600</xdr:rowOff>
        </xdr:to>
        <xdr:sp macro="" textlink="">
          <xdr:nvSpPr>
            <xdr:cNvPr id="14408" name="Check Box 72" hidden="1">
              <a:extLst>
                <a:ext uri="{63B3BB69-23CF-44E3-9099-C40C66FF867C}">
                  <a14:compatExt spid="_x0000_s14408"/>
                </a:ext>
                <a:ext uri="{FF2B5EF4-FFF2-40B4-BE49-F238E27FC236}">
                  <a16:creationId xmlns:a16="http://schemas.microsoft.com/office/drawing/2014/main" id="{00000000-0008-0000-0100-00004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12</xdr:row>
          <xdr:rowOff>19050</xdr:rowOff>
        </xdr:from>
        <xdr:to>
          <xdr:col>15</xdr:col>
          <xdr:colOff>279400</xdr:colOff>
          <xdr:row>12</xdr:row>
          <xdr:rowOff>228600</xdr:rowOff>
        </xdr:to>
        <xdr:sp macro="" textlink="">
          <xdr:nvSpPr>
            <xdr:cNvPr id="14409" name="Check Box 73" hidden="1">
              <a:extLst>
                <a:ext uri="{63B3BB69-23CF-44E3-9099-C40C66FF867C}">
                  <a14:compatExt spid="_x0000_s14409"/>
                </a:ext>
                <a:ext uri="{FF2B5EF4-FFF2-40B4-BE49-F238E27FC236}">
                  <a16:creationId xmlns:a16="http://schemas.microsoft.com/office/drawing/2014/main" id="{00000000-0008-0000-0100-00004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</xdr:row>
          <xdr:rowOff>19050</xdr:rowOff>
        </xdr:from>
        <xdr:to>
          <xdr:col>15</xdr:col>
          <xdr:colOff>279400</xdr:colOff>
          <xdr:row>13</xdr:row>
          <xdr:rowOff>228600</xdr:rowOff>
        </xdr:to>
        <xdr:sp macro="" textlink="">
          <xdr:nvSpPr>
            <xdr:cNvPr id="14410" name="Check Box 74" hidden="1">
              <a:extLst>
                <a:ext uri="{63B3BB69-23CF-44E3-9099-C40C66FF867C}">
                  <a14:compatExt spid="_x0000_s14410"/>
                </a:ext>
                <a:ext uri="{FF2B5EF4-FFF2-40B4-BE49-F238E27FC236}">
                  <a16:creationId xmlns:a16="http://schemas.microsoft.com/office/drawing/2014/main" id="{00000000-0008-0000-0100-00004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15</xdr:row>
          <xdr:rowOff>19050</xdr:rowOff>
        </xdr:from>
        <xdr:to>
          <xdr:col>15</xdr:col>
          <xdr:colOff>279400</xdr:colOff>
          <xdr:row>15</xdr:row>
          <xdr:rowOff>228600</xdr:rowOff>
        </xdr:to>
        <xdr:sp macro="" textlink="">
          <xdr:nvSpPr>
            <xdr:cNvPr id="14411" name="Check Box 75" hidden="1">
              <a:extLst>
                <a:ext uri="{63B3BB69-23CF-44E3-9099-C40C66FF867C}">
                  <a14:compatExt spid="_x0000_s14411"/>
                </a:ext>
                <a:ext uri="{FF2B5EF4-FFF2-40B4-BE49-F238E27FC236}">
                  <a16:creationId xmlns:a16="http://schemas.microsoft.com/office/drawing/2014/main" id="{00000000-0008-0000-0100-00004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16</xdr:row>
          <xdr:rowOff>19050</xdr:rowOff>
        </xdr:from>
        <xdr:to>
          <xdr:col>15</xdr:col>
          <xdr:colOff>279400</xdr:colOff>
          <xdr:row>16</xdr:row>
          <xdr:rowOff>228600</xdr:rowOff>
        </xdr:to>
        <xdr:sp macro="" textlink="">
          <xdr:nvSpPr>
            <xdr:cNvPr id="14412" name="Check Box 76" hidden="1">
              <a:extLst>
                <a:ext uri="{63B3BB69-23CF-44E3-9099-C40C66FF867C}">
                  <a14:compatExt spid="_x0000_s14412"/>
                </a:ext>
                <a:ext uri="{FF2B5EF4-FFF2-40B4-BE49-F238E27FC236}">
                  <a16:creationId xmlns:a16="http://schemas.microsoft.com/office/drawing/2014/main" id="{00000000-0008-0000-0100-00004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17</xdr:row>
          <xdr:rowOff>19050</xdr:rowOff>
        </xdr:from>
        <xdr:to>
          <xdr:col>15</xdr:col>
          <xdr:colOff>279400</xdr:colOff>
          <xdr:row>17</xdr:row>
          <xdr:rowOff>228600</xdr:rowOff>
        </xdr:to>
        <xdr:sp macro="" textlink="">
          <xdr:nvSpPr>
            <xdr:cNvPr id="14413" name="Check Box 77" hidden="1">
              <a:extLst>
                <a:ext uri="{63B3BB69-23CF-44E3-9099-C40C66FF867C}">
                  <a14:compatExt spid="_x0000_s14413"/>
                </a:ext>
                <a:ext uri="{FF2B5EF4-FFF2-40B4-BE49-F238E27FC236}">
                  <a16:creationId xmlns:a16="http://schemas.microsoft.com/office/drawing/2014/main" id="{00000000-0008-0000-0100-00004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18</xdr:row>
          <xdr:rowOff>19050</xdr:rowOff>
        </xdr:from>
        <xdr:to>
          <xdr:col>15</xdr:col>
          <xdr:colOff>279400</xdr:colOff>
          <xdr:row>18</xdr:row>
          <xdr:rowOff>228600</xdr:rowOff>
        </xdr:to>
        <xdr:sp macro="" textlink="">
          <xdr:nvSpPr>
            <xdr:cNvPr id="14414" name="Check Box 78" hidden="1">
              <a:extLst>
                <a:ext uri="{63B3BB69-23CF-44E3-9099-C40C66FF867C}">
                  <a14:compatExt spid="_x0000_s14414"/>
                </a:ext>
                <a:ext uri="{FF2B5EF4-FFF2-40B4-BE49-F238E27FC236}">
                  <a16:creationId xmlns:a16="http://schemas.microsoft.com/office/drawing/2014/main" id="{00000000-0008-0000-0100-00004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200025</xdr:colOff>
      <xdr:row>11</xdr:row>
      <xdr:rowOff>0</xdr:rowOff>
    </xdr:from>
    <xdr:to>
      <xdr:col>15</xdr:col>
      <xdr:colOff>9525</xdr:colOff>
      <xdr:row>18</xdr:row>
      <xdr:rowOff>66676</xdr:rowOff>
    </xdr:to>
    <xdr:sp macro="" textlink="" fLocksText="0">
      <xdr:nvSpPr>
        <xdr:cNvPr id="58" name="Tekstvak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>
          <a:spLocks/>
        </xdr:cNvSpPr>
      </xdr:nvSpPr>
      <xdr:spPr>
        <a:xfrm>
          <a:off x="5505450" y="1981200"/>
          <a:ext cx="4762500" cy="180022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</xdr:txBody>
    </xdr:sp>
    <xdr:clientData/>
  </xdr:twoCellAnchor>
  <xdr:twoCellAnchor>
    <xdr:from>
      <xdr:col>9</xdr:col>
      <xdr:colOff>9525</xdr:colOff>
      <xdr:row>45</xdr:row>
      <xdr:rowOff>295276</xdr:rowOff>
    </xdr:from>
    <xdr:to>
      <xdr:col>10</xdr:col>
      <xdr:colOff>314325</xdr:colOff>
      <xdr:row>47</xdr:row>
      <xdr:rowOff>28576</xdr:rowOff>
    </xdr:to>
    <xdr:sp macro="" textlink="">
      <xdr:nvSpPr>
        <xdr:cNvPr id="60" name="Tekstvak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/>
      </xdr:nvSpPr>
      <xdr:spPr>
        <a:xfrm>
          <a:off x="7038975" y="14430376"/>
          <a:ext cx="619125" cy="4000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4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16</xdr:row>
          <xdr:rowOff>19050</xdr:rowOff>
        </xdr:from>
        <xdr:to>
          <xdr:col>1</xdr:col>
          <xdr:colOff>279400</xdr:colOff>
          <xdr:row>16</xdr:row>
          <xdr:rowOff>228600</xdr:rowOff>
        </xdr:to>
        <xdr:sp macro="" textlink="">
          <xdr:nvSpPr>
            <xdr:cNvPr id="14415" name="Check Box 79" hidden="1">
              <a:extLst>
                <a:ext uri="{63B3BB69-23CF-44E3-9099-C40C66FF867C}">
                  <a14:compatExt spid="_x0000_s14415"/>
                </a:ext>
                <a:ext uri="{FF2B5EF4-FFF2-40B4-BE49-F238E27FC236}">
                  <a16:creationId xmlns:a16="http://schemas.microsoft.com/office/drawing/2014/main" id="{00000000-0008-0000-0100-00004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25</xdr:row>
          <xdr:rowOff>19050</xdr:rowOff>
        </xdr:from>
        <xdr:to>
          <xdr:col>1</xdr:col>
          <xdr:colOff>279400</xdr:colOff>
          <xdr:row>25</xdr:row>
          <xdr:rowOff>228600</xdr:rowOff>
        </xdr:to>
        <xdr:sp macro="" textlink="">
          <xdr:nvSpPr>
            <xdr:cNvPr id="14416" name="Check Box 80" hidden="1">
              <a:extLst>
                <a:ext uri="{63B3BB69-23CF-44E3-9099-C40C66FF867C}">
                  <a14:compatExt spid="_x0000_s14416"/>
                </a:ext>
                <a:ext uri="{FF2B5EF4-FFF2-40B4-BE49-F238E27FC236}">
                  <a16:creationId xmlns:a16="http://schemas.microsoft.com/office/drawing/2014/main" id="{00000000-0008-0000-0100-00005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26</xdr:row>
          <xdr:rowOff>19050</xdr:rowOff>
        </xdr:from>
        <xdr:to>
          <xdr:col>1</xdr:col>
          <xdr:colOff>279400</xdr:colOff>
          <xdr:row>26</xdr:row>
          <xdr:rowOff>228600</xdr:rowOff>
        </xdr:to>
        <xdr:sp macro="" textlink="">
          <xdr:nvSpPr>
            <xdr:cNvPr id="14417" name="Check Box 81" hidden="1">
              <a:extLst>
                <a:ext uri="{63B3BB69-23CF-44E3-9099-C40C66FF867C}">
                  <a14:compatExt spid="_x0000_s14417"/>
                </a:ext>
                <a:ext uri="{FF2B5EF4-FFF2-40B4-BE49-F238E27FC236}">
                  <a16:creationId xmlns:a16="http://schemas.microsoft.com/office/drawing/2014/main" id="{00000000-0008-0000-0100-00005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19</xdr:row>
          <xdr:rowOff>19050</xdr:rowOff>
        </xdr:from>
        <xdr:to>
          <xdr:col>15</xdr:col>
          <xdr:colOff>279400</xdr:colOff>
          <xdr:row>19</xdr:row>
          <xdr:rowOff>228600</xdr:rowOff>
        </xdr:to>
        <xdr:sp macro="" textlink="">
          <xdr:nvSpPr>
            <xdr:cNvPr id="14418" name="Check Box 82" hidden="1">
              <a:extLst>
                <a:ext uri="{63B3BB69-23CF-44E3-9099-C40C66FF867C}">
                  <a14:compatExt spid="_x0000_s14418"/>
                </a:ext>
                <a:ext uri="{FF2B5EF4-FFF2-40B4-BE49-F238E27FC236}">
                  <a16:creationId xmlns:a16="http://schemas.microsoft.com/office/drawing/2014/main" id="{00000000-0008-0000-0100-00005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20</xdr:row>
          <xdr:rowOff>19050</xdr:rowOff>
        </xdr:from>
        <xdr:to>
          <xdr:col>15</xdr:col>
          <xdr:colOff>279400</xdr:colOff>
          <xdr:row>20</xdr:row>
          <xdr:rowOff>228600</xdr:rowOff>
        </xdr:to>
        <xdr:sp macro="" textlink="">
          <xdr:nvSpPr>
            <xdr:cNvPr id="14419" name="Check Box 83" hidden="1">
              <a:extLst>
                <a:ext uri="{63B3BB69-23CF-44E3-9099-C40C66FF867C}">
                  <a14:compatExt spid="_x0000_s14419"/>
                </a:ext>
                <a:ext uri="{FF2B5EF4-FFF2-40B4-BE49-F238E27FC236}">
                  <a16:creationId xmlns:a16="http://schemas.microsoft.com/office/drawing/2014/main" id="{00000000-0008-0000-0100-00005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21</xdr:row>
          <xdr:rowOff>19050</xdr:rowOff>
        </xdr:from>
        <xdr:to>
          <xdr:col>15</xdr:col>
          <xdr:colOff>279400</xdr:colOff>
          <xdr:row>21</xdr:row>
          <xdr:rowOff>228600</xdr:rowOff>
        </xdr:to>
        <xdr:sp macro="" textlink="">
          <xdr:nvSpPr>
            <xdr:cNvPr id="14420" name="Check Box 84" hidden="1">
              <a:extLst>
                <a:ext uri="{63B3BB69-23CF-44E3-9099-C40C66FF867C}">
                  <a14:compatExt spid="_x0000_s14420"/>
                </a:ext>
                <a:ext uri="{FF2B5EF4-FFF2-40B4-BE49-F238E27FC236}">
                  <a16:creationId xmlns:a16="http://schemas.microsoft.com/office/drawing/2014/main" id="{00000000-0008-0000-0100-00005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22</xdr:row>
          <xdr:rowOff>19050</xdr:rowOff>
        </xdr:from>
        <xdr:to>
          <xdr:col>15</xdr:col>
          <xdr:colOff>279400</xdr:colOff>
          <xdr:row>22</xdr:row>
          <xdr:rowOff>228600</xdr:rowOff>
        </xdr:to>
        <xdr:sp macro="" textlink="">
          <xdr:nvSpPr>
            <xdr:cNvPr id="14421" name="Check Box 85" hidden="1">
              <a:extLst>
                <a:ext uri="{63B3BB69-23CF-44E3-9099-C40C66FF867C}">
                  <a14:compatExt spid="_x0000_s14421"/>
                </a:ext>
                <a:ext uri="{FF2B5EF4-FFF2-40B4-BE49-F238E27FC236}">
                  <a16:creationId xmlns:a16="http://schemas.microsoft.com/office/drawing/2014/main" id="{00000000-0008-0000-0100-00005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23</xdr:row>
          <xdr:rowOff>19050</xdr:rowOff>
        </xdr:from>
        <xdr:to>
          <xdr:col>15</xdr:col>
          <xdr:colOff>279400</xdr:colOff>
          <xdr:row>23</xdr:row>
          <xdr:rowOff>228600</xdr:rowOff>
        </xdr:to>
        <xdr:sp macro="" textlink="">
          <xdr:nvSpPr>
            <xdr:cNvPr id="14422" name="Check Box 86" hidden="1">
              <a:extLst>
                <a:ext uri="{63B3BB69-23CF-44E3-9099-C40C66FF867C}">
                  <a14:compatExt spid="_x0000_s14422"/>
                </a:ext>
                <a:ext uri="{FF2B5EF4-FFF2-40B4-BE49-F238E27FC236}">
                  <a16:creationId xmlns:a16="http://schemas.microsoft.com/office/drawing/2014/main" id="{00000000-0008-0000-0100-00005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24</xdr:row>
          <xdr:rowOff>19050</xdr:rowOff>
        </xdr:from>
        <xdr:to>
          <xdr:col>15</xdr:col>
          <xdr:colOff>279400</xdr:colOff>
          <xdr:row>24</xdr:row>
          <xdr:rowOff>228600</xdr:rowOff>
        </xdr:to>
        <xdr:sp macro="" textlink="">
          <xdr:nvSpPr>
            <xdr:cNvPr id="14423" name="Check Box 87" hidden="1">
              <a:extLst>
                <a:ext uri="{63B3BB69-23CF-44E3-9099-C40C66FF867C}">
                  <a14:compatExt spid="_x0000_s14423"/>
                </a:ext>
                <a:ext uri="{FF2B5EF4-FFF2-40B4-BE49-F238E27FC236}">
                  <a16:creationId xmlns:a16="http://schemas.microsoft.com/office/drawing/2014/main" id="{00000000-0008-0000-0100-00005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26</xdr:row>
          <xdr:rowOff>19050</xdr:rowOff>
        </xdr:from>
        <xdr:to>
          <xdr:col>15</xdr:col>
          <xdr:colOff>279400</xdr:colOff>
          <xdr:row>26</xdr:row>
          <xdr:rowOff>228600</xdr:rowOff>
        </xdr:to>
        <xdr:sp macro="" textlink="">
          <xdr:nvSpPr>
            <xdr:cNvPr id="14424" name="Check Box 88" hidden="1">
              <a:extLst>
                <a:ext uri="{63B3BB69-23CF-44E3-9099-C40C66FF867C}">
                  <a14:compatExt spid="_x0000_s14424"/>
                </a:ext>
                <a:ext uri="{FF2B5EF4-FFF2-40B4-BE49-F238E27FC236}">
                  <a16:creationId xmlns:a16="http://schemas.microsoft.com/office/drawing/2014/main" id="{00000000-0008-0000-0100-00005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27</xdr:row>
          <xdr:rowOff>19050</xdr:rowOff>
        </xdr:from>
        <xdr:to>
          <xdr:col>15</xdr:col>
          <xdr:colOff>279400</xdr:colOff>
          <xdr:row>27</xdr:row>
          <xdr:rowOff>228600</xdr:rowOff>
        </xdr:to>
        <xdr:sp macro="" textlink="">
          <xdr:nvSpPr>
            <xdr:cNvPr id="14425" name="Check Box 89" hidden="1">
              <a:extLst>
                <a:ext uri="{63B3BB69-23CF-44E3-9099-C40C66FF867C}">
                  <a14:compatExt spid="_x0000_s14425"/>
                </a:ext>
                <a:ext uri="{FF2B5EF4-FFF2-40B4-BE49-F238E27FC236}">
                  <a16:creationId xmlns:a16="http://schemas.microsoft.com/office/drawing/2014/main" id="{00000000-0008-0000-0100-00005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28</xdr:row>
          <xdr:rowOff>19050</xdr:rowOff>
        </xdr:from>
        <xdr:to>
          <xdr:col>15</xdr:col>
          <xdr:colOff>279400</xdr:colOff>
          <xdr:row>28</xdr:row>
          <xdr:rowOff>228600</xdr:rowOff>
        </xdr:to>
        <xdr:sp macro="" textlink="">
          <xdr:nvSpPr>
            <xdr:cNvPr id="14426" name="Check Box 90" hidden="1">
              <a:extLst>
                <a:ext uri="{63B3BB69-23CF-44E3-9099-C40C66FF867C}">
                  <a14:compatExt spid="_x0000_s14426"/>
                </a:ext>
                <a:ext uri="{FF2B5EF4-FFF2-40B4-BE49-F238E27FC236}">
                  <a16:creationId xmlns:a16="http://schemas.microsoft.com/office/drawing/2014/main" id="{00000000-0008-0000-0100-00005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29</xdr:row>
          <xdr:rowOff>19050</xdr:rowOff>
        </xdr:from>
        <xdr:to>
          <xdr:col>15</xdr:col>
          <xdr:colOff>279400</xdr:colOff>
          <xdr:row>29</xdr:row>
          <xdr:rowOff>228600</xdr:rowOff>
        </xdr:to>
        <xdr:sp macro="" textlink="">
          <xdr:nvSpPr>
            <xdr:cNvPr id="14427" name="Check Box 91" hidden="1">
              <a:extLst>
                <a:ext uri="{63B3BB69-23CF-44E3-9099-C40C66FF867C}">
                  <a14:compatExt spid="_x0000_s14427"/>
                </a:ext>
                <a:ext uri="{FF2B5EF4-FFF2-40B4-BE49-F238E27FC236}">
                  <a16:creationId xmlns:a16="http://schemas.microsoft.com/office/drawing/2014/main" id="{00000000-0008-0000-0100-00005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380998</xdr:colOff>
      <xdr:row>37</xdr:row>
      <xdr:rowOff>0</xdr:rowOff>
    </xdr:from>
    <xdr:to>
      <xdr:col>17</xdr:col>
      <xdr:colOff>4563533</xdr:colOff>
      <xdr:row>40</xdr:row>
      <xdr:rowOff>247649</xdr:rowOff>
    </xdr:to>
    <xdr:sp macro="" textlink="" fLocksText="0">
      <xdr:nvSpPr>
        <xdr:cNvPr id="74" name="Tekstvak 73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 txBox="1">
          <a:spLocks/>
        </xdr:cNvSpPr>
      </xdr:nvSpPr>
      <xdr:spPr>
        <a:xfrm>
          <a:off x="956731" y="9152467"/>
          <a:ext cx="15096069" cy="1009649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  <a:p>
          <a:endParaRPr lang="nl-NL" sz="1100"/>
        </a:p>
      </xdr:txBody>
    </xdr:sp>
    <xdr:clientData/>
  </xdr:twoCellAnchor>
  <xdr:twoCellAnchor>
    <xdr:from>
      <xdr:col>3</xdr:col>
      <xdr:colOff>-1</xdr:colOff>
      <xdr:row>77</xdr:row>
      <xdr:rowOff>238125</xdr:rowOff>
    </xdr:from>
    <xdr:to>
      <xdr:col>17</xdr:col>
      <xdr:colOff>4563532</xdr:colOff>
      <xdr:row>82</xdr:row>
      <xdr:rowOff>9524</xdr:rowOff>
    </xdr:to>
    <xdr:sp macro="" textlink="" fLocksText="0">
      <xdr:nvSpPr>
        <xdr:cNvPr id="75" name="Tekstvak 74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 txBox="1">
          <a:spLocks/>
        </xdr:cNvSpPr>
      </xdr:nvSpPr>
      <xdr:spPr>
        <a:xfrm>
          <a:off x="973666" y="19305058"/>
          <a:ext cx="15079133" cy="1041399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  <a:p>
          <a:endParaRPr lang="nl-NL" sz="1100"/>
        </a:p>
      </xdr:txBody>
    </xdr:sp>
    <xdr:clientData/>
  </xdr:twoCellAnchor>
  <xdr:twoCellAnchor>
    <xdr:from>
      <xdr:col>18</xdr:col>
      <xdr:colOff>0</xdr:colOff>
      <xdr:row>89</xdr:row>
      <xdr:rowOff>0</xdr:rowOff>
    </xdr:from>
    <xdr:to>
      <xdr:col>18</xdr:col>
      <xdr:colOff>0</xdr:colOff>
      <xdr:row>89</xdr:row>
      <xdr:rowOff>0</xdr:rowOff>
    </xdr:to>
    <xdr:sp macro="" textlink="">
      <xdr:nvSpPr>
        <xdr:cNvPr id="108" name="Line 41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>
          <a:spLocks noChangeShapeType="1"/>
        </xdr:cNvSpPr>
      </xdr:nvSpPr>
      <xdr:spPr bwMode="auto">
        <a:xfrm>
          <a:off x="14430375" y="213042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90</xdr:row>
          <xdr:rowOff>19050</xdr:rowOff>
        </xdr:from>
        <xdr:to>
          <xdr:col>1</xdr:col>
          <xdr:colOff>266700</xdr:colOff>
          <xdr:row>90</xdr:row>
          <xdr:rowOff>222250</xdr:rowOff>
        </xdr:to>
        <xdr:sp macro="" textlink="">
          <xdr:nvSpPr>
            <xdr:cNvPr id="14456" name="Check Box 120" hidden="1">
              <a:extLst>
                <a:ext uri="{63B3BB69-23CF-44E3-9099-C40C66FF867C}">
                  <a14:compatExt spid="_x0000_s14456"/>
                </a:ext>
                <a:ext uri="{FF2B5EF4-FFF2-40B4-BE49-F238E27FC236}">
                  <a16:creationId xmlns:a16="http://schemas.microsoft.com/office/drawing/2014/main" id="{00000000-0008-0000-0100-00007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91</xdr:row>
          <xdr:rowOff>19050</xdr:rowOff>
        </xdr:from>
        <xdr:to>
          <xdr:col>1</xdr:col>
          <xdr:colOff>266700</xdr:colOff>
          <xdr:row>91</xdr:row>
          <xdr:rowOff>222250</xdr:rowOff>
        </xdr:to>
        <xdr:sp macro="" textlink="">
          <xdr:nvSpPr>
            <xdr:cNvPr id="14457" name="Check Box 121" hidden="1">
              <a:extLst>
                <a:ext uri="{63B3BB69-23CF-44E3-9099-C40C66FF867C}">
                  <a14:compatExt spid="_x0000_s14457"/>
                </a:ext>
                <a:ext uri="{FF2B5EF4-FFF2-40B4-BE49-F238E27FC236}">
                  <a16:creationId xmlns:a16="http://schemas.microsoft.com/office/drawing/2014/main" id="{00000000-0008-0000-0100-00007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92</xdr:row>
          <xdr:rowOff>19050</xdr:rowOff>
        </xdr:from>
        <xdr:to>
          <xdr:col>1</xdr:col>
          <xdr:colOff>266700</xdr:colOff>
          <xdr:row>92</xdr:row>
          <xdr:rowOff>222250</xdr:rowOff>
        </xdr:to>
        <xdr:sp macro="" textlink="">
          <xdr:nvSpPr>
            <xdr:cNvPr id="14458" name="Check Box 122" hidden="1">
              <a:extLst>
                <a:ext uri="{63B3BB69-23CF-44E3-9099-C40C66FF867C}">
                  <a14:compatExt spid="_x0000_s14458"/>
                </a:ext>
                <a:ext uri="{FF2B5EF4-FFF2-40B4-BE49-F238E27FC236}">
                  <a16:creationId xmlns:a16="http://schemas.microsoft.com/office/drawing/2014/main" id="{00000000-0008-0000-0100-00007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93</xdr:row>
          <xdr:rowOff>19050</xdr:rowOff>
        </xdr:from>
        <xdr:to>
          <xdr:col>1</xdr:col>
          <xdr:colOff>266700</xdr:colOff>
          <xdr:row>93</xdr:row>
          <xdr:rowOff>222250</xdr:rowOff>
        </xdr:to>
        <xdr:sp macro="" textlink="">
          <xdr:nvSpPr>
            <xdr:cNvPr id="14459" name="Check Box 123" hidden="1">
              <a:extLst>
                <a:ext uri="{63B3BB69-23CF-44E3-9099-C40C66FF867C}">
                  <a14:compatExt spid="_x0000_s14459"/>
                </a:ext>
                <a:ext uri="{FF2B5EF4-FFF2-40B4-BE49-F238E27FC236}">
                  <a16:creationId xmlns:a16="http://schemas.microsoft.com/office/drawing/2014/main" id="{00000000-0008-0000-0100-00007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94</xdr:row>
          <xdr:rowOff>19050</xdr:rowOff>
        </xdr:from>
        <xdr:to>
          <xdr:col>1</xdr:col>
          <xdr:colOff>266700</xdr:colOff>
          <xdr:row>94</xdr:row>
          <xdr:rowOff>222250</xdr:rowOff>
        </xdr:to>
        <xdr:sp macro="" textlink="">
          <xdr:nvSpPr>
            <xdr:cNvPr id="14460" name="Check Box 124" hidden="1">
              <a:extLst>
                <a:ext uri="{63B3BB69-23CF-44E3-9099-C40C66FF867C}">
                  <a14:compatExt spid="_x0000_s14460"/>
                </a:ext>
                <a:ext uri="{FF2B5EF4-FFF2-40B4-BE49-F238E27FC236}">
                  <a16:creationId xmlns:a16="http://schemas.microsoft.com/office/drawing/2014/main" id="{00000000-0008-0000-0100-00007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95</xdr:row>
          <xdr:rowOff>19050</xdr:rowOff>
        </xdr:from>
        <xdr:to>
          <xdr:col>1</xdr:col>
          <xdr:colOff>266700</xdr:colOff>
          <xdr:row>95</xdr:row>
          <xdr:rowOff>222250</xdr:rowOff>
        </xdr:to>
        <xdr:sp macro="" textlink="">
          <xdr:nvSpPr>
            <xdr:cNvPr id="14461" name="Check Box 125" hidden="1">
              <a:extLst>
                <a:ext uri="{63B3BB69-23CF-44E3-9099-C40C66FF867C}">
                  <a14:compatExt spid="_x0000_s14461"/>
                </a:ext>
                <a:ext uri="{FF2B5EF4-FFF2-40B4-BE49-F238E27FC236}">
                  <a16:creationId xmlns:a16="http://schemas.microsoft.com/office/drawing/2014/main" id="{00000000-0008-0000-0100-00007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96</xdr:row>
          <xdr:rowOff>19050</xdr:rowOff>
        </xdr:from>
        <xdr:to>
          <xdr:col>1</xdr:col>
          <xdr:colOff>266700</xdr:colOff>
          <xdr:row>96</xdr:row>
          <xdr:rowOff>222250</xdr:rowOff>
        </xdr:to>
        <xdr:sp macro="" textlink="">
          <xdr:nvSpPr>
            <xdr:cNvPr id="14462" name="Check Box 126" hidden="1">
              <a:extLst>
                <a:ext uri="{63B3BB69-23CF-44E3-9099-C40C66FF867C}">
                  <a14:compatExt spid="_x0000_s14462"/>
                </a:ext>
                <a:ext uri="{FF2B5EF4-FFF2-40B4-BE49-F238E27FC236}">
                  <a16:creationId xmlns:a16="http://schemas.microsoft.com/office/drawing/2014/main" id="{00000000-0008-0000-0100-00007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97</xdr:row>
          <xdr:rowOff>19050</xdr:rowOff>
        </xdr:from>
        <xdr:to>
          <xdr:col>1</xdr:col>
          <xdr:colOff>266700</xdr:colOff>
          <xdr:row>97</xdr:row>
          <xdr:rowOff>222250</xdr:rowOff>
        </xdr:to>
        <xdr:sp macro="" textlink="">
          <xdr:nvSpPr>
            <xdr:cNvPr id="14463" name="Check Box 127" hidden="1">
              <a:extLst>
                <a:ext uri="{63B3BB69-23CF-44E3-9099-C40C66FF867C}">
                  <a14:compatExt spid="_x0000_s14463"/>
                </a:ext>
                <a:ext uri="{FF2B5EF4-FFF2-40B4-BE49-F238E27FC236}">
                  <a16:creationId xmlns:a16="http://schemas.microsoft.com/office/drawing/2014/main" id="{00000000-0008-0000-0100-00007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99</xdr:row>
          <xdr:rowOff>19050</xdr:rowOff>
        </xdr:from>
        <xdr:to>
          <xdr:col>1</xdr:col>
          <xdr:colOff>266700</xdr:colOff>
          <xdr:row>99</xdr:row>
          <xdr:rowOff>222250</xdr:rowOff>
        </xdr:to>
        <xdr:sp macro="" textlink="">
          <xdr:nvSpPr>
            <xdr:cNvPr id="14464" name="Check Box 128" hidden="1">
              <a:extLst>
                <a:ext uri="{63B3BB69-23CF-44E3-9099-C40C66FF867C}">
                  <a14:compatExt spid="_x0000_s14464"/>
                </a:ext>
                <a:ext uri="{FF2B5EF4-FFF2-40B4-BE49-F238E27FC236}">
                  <a16:creationId xmlns:a16="http://schemas.microsoft.com/office/drawing/2014/main" id="{00000000-0008-0000-0100-00008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90</xdr:row>
          <xdr:rowOff>19050</xdr:rowOff>
        </xdr:from>
        <xdr:to>
          <xdr:col>15</xdr:col>
          <xdr:colOff>266700</xdr:colOff>
          <xdr:row>90</xdr:row>
          <xdr:rowOff>222250</xdr:rowOff>
        </xdr:to>
        <xdr:sp macro="" textlink="">
          <xdr:nvSpPr>
            <xdr:cNvPr id="14465" name="Check Box 129" hidden="1">
              <a:extLst>
                <a:ext uri="{63B3BB69-23CF-44E3-9099-C40C66FF867C}">
                  <a14:compatExt spid="_x0000_s14465"/>
                </a:ext>
                <a:ext uri="{FF2B5EF4-FFF2-40B4-BE49-F238E27FC236}">
                  <a16:creationId xmlns:a16="http://schemas.microsoft.com/office/drawing/2014/main" id="{00000000-0008-0000-0100-00008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91</xdr:row>
          <xdr:rowOff>19050</xdr:rowOff>
        </xdr:from>
        <xdr:to>
          <xdr:col>15</xdr:col>
          <xdr:colOff>266700</xdr:colOff>
          <xdr:row>91</xdr:row>
          <xdr:rowOff>222250</xdr:rowOff>
        </xdr:to>
        <xdr:sp macro="" textlink="">
          <xdr:nvSpPr>
            <xdr:cNvPr id="14466" name="Check Box 130" hidden="1">
              <a:extLst>
                <a:ext uri="{63B3BB69-23CF-44E3-9099-C40C66FF867C}">
                  <a14:compatExt spid="_x0000_s14466"/>
                </a:ext>
                <a:ext uri="{FF2B5EF4-FFF2-40B4-BE49-F238E27FC236}">
                  <a16:creationId xmlns:a16="http://schemas.microsoft.com/office/drawing/2014/main" id="{00000000-0008-0000-0100-00008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92</xdr:row>
          <xdr:rowOff>19050</xdr:rowOff>
        </xdr:from>
        <xdr:to>
          <xdr:col>15</xdr:col>
          <xdr:colOff>266700</xdr:colOff>
          <xdr:row>92</xdr:row>
          <xdr:rowOff>222250</xdr:rowOff>
        </xdr:to>
        <xdr:sp macro="" textlink="">
          <xdr:nvSpPr>
            <xdr:cNvPr id="14467" name="Check Box 131" hidden="1">
              <a:extLst>
                <a:ext uri="{63B3BB69-23CF-44E3-9099-C40C66FF867C}">
                  <a14:compatExt spid="_x0000_s14467"/>
                </a:ext>
                <a:ext uri="{FF2B5EF4-FFF2-40B4-BE49-F238E27FC236}">
                  <a16:creationId xmlns:a16="http://schemas.microsoft.com/office/drawing/2014/main" id="{00000000-0008-0000-0100-00008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93</xdr:row>
          <xdr:rowOff>19050</xdr:rowOff>
        </xdr:from>
        <xdr:to>
          <xdr:col>15</xdr:col>
          <xdr:colOff>266700</xdr:colOff>
          <xdr:row>93</xdr:row>
          <xdr:rowOff>222250</xdr:rowOff>
        </xdr:to>
        <xdr:sp macro="" textlink="">
          <xdr:nvSpPr>
            <xdr:cNvPr id="14468" name="Check Box 132" hidden="1">
              <a:extLst>
                <a:ext uri="{63B3BB69-23CF-44E3-9099-C40C66FF867C}">
                  <a14:compatExt spid="_x0000_s14468"/>
                </a:ext>
                <a:ext uri="{FF2B5EF4-FFF2-40B4-BE49-F238E27FC236}">
                  <a16:creationId xmlns:a16="http://schemas.microsoft.com/office/drawing/2014/main" id="{00000000-0008-0000-0100-00008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94</xdr:row>
          <xdr:rowOff>19050</xdr:rowOff>
        </xdr:from>
        <xdr:to>
          <xdr:col>15</xdr:col>
          <xdr:colOff>266700</xdr:colOff>
          <xdr:row>94</xdr:row>
          <xdr:rowOff>222250</xdr:rowOff>
        </xdr:to>
        <xdr:sp macro="" textlink="">
          <xdr:nvSpPr>
            <xdr:cNvPr id="14469" name="Check Box 133" hidden="1">
              <a:extLst>
                <a:ext uri="{63B3BB69-23CF-44E3-9099-C40C66FF867C}">
                  <a14:compatExt spid="_x0000_s14469"/>
                </a:ext>
                <a:ext uri="{FF2B5EF4-FFF2-40B4-BE49-F238E27FC236}">
                  <a16:creationId xmlns:a16="http://schemas.microsoft.com/office/drawing/2014/main" id="{00000000-0008-0000-0100-00008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95</xdr:row>
          <xdr:rowOff>19050</xdr:rowOff>
        </xdr:from>
        <xdr:to>
          <xdr:col>15</xdr:col>
          <xdr:colOff>266700</xdr:colOff>
          <xdr:row>95</xdr:row>
          <xdr:rowOff>222250</xdr:rowOff>
        </xdr:to>
        <xdr:sp macro="" textlink="">
          <xdr:nvSpPr>
            <xdr:cNvPr id="14470" name="Check Box 134" hidden="1">
              <a:extLst>
                <a:ext uri="{63B3BB69-23CF-44E3-9099-C40C66FF867C}">
                  <a14:compatExt spid="_x0000_s14470"/>
                </a:ext>
                <a:ext uri="{FF2B5EF4-FFF2-40B4-BE49-F238E27FC236}">
                  <a16:creationId xmlns:a16="http://schemas.microsoft.com/office/drawing/2014/main" id="{00000000-0008-0000-0100-00008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97</xdr:row>
          <xdr:rowOff>19050</xdr:rowOff>
        </xdr:from>
        <xdr:to>
          <xdr:col>15</xdr:col>
          <xdr:colOff>266700</xdr:colOff>
          <xdr:row>97</xdr:row>
          <xdr:rowOff>222250</xdr:rowOff>
        </xdr:to>
        <xdr:sp macro="" textlink="">
          <xdr:nvSpPr>
            <xdr:cNvPr id="14471" name="Check Box 135" hidden="1">
              <a:extLst>
                <a:ext uri="{63B3BB69-23CF-44E3-9099-C40C66FF867C}">
                  <a14:compatExt spid="_x0000_s14471"/>
                </a:ext>
                <a:ext uri="{FF2B5EF4-FFF2-40B4-BE49-F238E27FC236}">
                  <a16:creationId xmlns:a16="http://schemas.microsoft.com/office/drawing/2014/main" id="{00000000-0008-0000-0100-00008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98</xdr:row>
          <xdr:rowOff>19050</xdr:rowOff>
        </xdr:from>
        <xdr:to>
          <xdr:col>15</xdr:col>
          <xdr:colOff>266700</xdr:colOff>
          <xdr:row>98</xdr:row>
          <xdr:rowOff>222250</xdr:rowOff>
        </xdr:to>
        <xdr:sp macro="" textlink="">
          <xdr:nvSpPr>
            <xdr:cNvPr id="14472" name="Check Box 136" hidden="1">
              <a:extLst>
                <a:ext uri="{63B3BB69-23CF-44E3-9099-C40C66FF867C}">
                  <a14:compatExt spid="_x0000_s14472"/>
                </a:ext>
                <a:ext uri="{FF2B5EF4-FFF2-40B4-BE49-F238E27FC236}">
                  <a16:creationId xmlns:a16="http://schemas.microsoft.com/office/drawing/2014/main" id="{00000000-0008-0000-0100-00008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99</xdr:row>
          <xdr:rowOff>19050</xdr:rowOff>
        </xdr:from>
        <xdr:to>
          <xdr:col>15</xdr:col>
          <xdr:colOff>266700</xdr:colOff>
          <xdr:row>99</xdr:row>
          <xdr:rowOff>222250</xdr:rowOff>
        </xdr:to>
        <xdr:sp macro="" textlink="">
          <xdr:nvSpPr>
            <xdr:cNvPr id="14473" name="Check Box 137" hidden="1">
              <a:extLst>
                <a:ext uri="{63B3BB69-23CF-44E3-9099-C40C66FF867C}">
                  <a14:compatExt spid="_x0000_s14473"/>
                </a:ext>
                <a:ext uri="{FF2B5EF4-FFF2-40B4-BE49-F238E27FC236}">
                  <a16:creationId xmlns:a16="http://schemas.microsoft.com/office/drawing/2014/main" id="{00000000-0008-0000-0100-00008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9525</xdr:colOff>
      <xdr:row>86</xdr:row>
      <xdr:rowOff>295276</xdr:rowOff>
    </xdr:from>
    <xdr:to>
      <xdr:col>10</xdr:col>
      <xdr:colOff>314325</xdr:colOff>
      <xdr:row>88</xdr:row>
      <xdr:rowOff>28576</xdr:rowOff>
    </xdr:to>
    <xdr:sp macro="" textlink="">
      <xdr:nvSpPr>
        <xdr:cNvPr id="129" name="Tekstvak 128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 txBox="1"/>
      </xdr:nvSpPr>
      <xdr:spPr>
        <a:xfrm>
          <a:off x="7042150" y="20774026"/>
          <a:ext cx="622300" cy="4000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6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xdr:twoCellAnchor>
    <xdr:from>
      <xdr:col>3</xdr:col>
      <xdr:colOff>0</xdr:colOff>
      <xdr:row>119</xdr:row>
      <xdr:rowOff>0</xdr:rowOff>
    </xdr:from>
    <xdr:to>
      <xdr:col>17</xdr:col>
      <xdr:colOff>4555066</xdr:colOff>
      <xdr:row>123</xdr:row>
      <xdr:rowOff>206375</xdr:rowOff>
    </xdr:to>
    <xdr:sp macro="" textlink="" fLocksText="0">
      <xdr:nvSpPr>
        <xdr:cNvPr id="130" name="Tekstvak 129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 txBox="1">
          <a:spLocks/>
        </xdr:cNvSpPr>
      </xdr:nvSpPr>
      <xdr:spPr>
        <a:xfrm>
          <a:off x="973667" y="29514800"/>
          <a:ext cx="15070666" cy="1222375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98</xdr:row>
          <xdr:rowOff>19050</xdr:rowOff>
        </xdr:from>
        <xdr:to>
          <xdr:col>1</xdr:col>
          <xdr:colOff>266700</xdr:colOff>
          <xdr:row>98</xdr:row>
          <xdr:rowOff>222250</xdr:rowOff>
        </xdr:to>
        <xdr:sp macro="" textlink="">
          <xdr:nvSpPr>
            <xdr:cNvPr id="14474" name="Check Box 138" hidden="1">
              <a:extLst>
                <a:ext uri="{63B3BB69-23CF-44E3-9099-C40C66FF867C}">
                  <a14:compatExt spid="_x0000_s14474"/>
                </a:ext>
                <a:ext uri="{FF2B5EF4-FFF2-40B4-BE49-F238E27FC236}">
                  <a16:creationId xmlns:a16="http://schemas.microsoft.com/office/drawing/2014/main" id="{00000000-0008-0000-0100-00008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96</xdr:row>
          <xdr:rowOff>19050</xdr:rowOff>
        </xdr:from>
        <xdr:to>
          <xdr:col>15</xdr:col>
          <xdr:colOff>266700</xdr:colOff>
          <xdr:row>96</xdr:row>
          <xdr:rowOff>222250</xdr:rowOff>
        </xdr:to>
        <xdr:sp macro="" textlink="">
          <xdr:nvSpPr>
            <xdr:cNvPr id="14475" name="Check Box 139" hidden="1">
              <a:extLst>
                <a:ext uri="{63B3BB69-23CF-44E3-9099-C40C66FF867C}">
                  <a14:compatExt spid="_x0000_s14475"/>
                </a:ext>
                <a:ext uri="{FF2B5EF4-FFF2-40B4-BE49-F238E27FC236}">
                  <a16:creationId xmlns:a16="http://schemas.microsoft.com/office/drawing/2014/main" id="{00000000-0008-0000-0100-00008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100</xdr:row>
          <xdr:rowOff>19050</xdr:rowOff>
        </xdr:from>
        <xdr:to>
          <xdr:col>1</xdr:col>
          <xdr:colOff>266700</xdr:colOff>
          <xdr:row>100</xdr:row>
          <xdr:rowOff>222250</xdr:rowOff>
        </xdr:to>
        <xdr:sp macro="" textlink="">
          <xdr:nvSpPr>
            <xdr:cNvPr id="14476" name="Check Box 140" hidden="1">
              <a:extLst>
                <a:ext uri="{63B3BB69-23CF-44E3-9099-C40C66FF867C}">
                  <a14:compatExt spid="_x0000_s14476"/>
                </a:ext>
                <a:ext uri="{FF2B5EF4-FFF2-40B4-BE49-F238E27FC236}">
                  <a16:creationId xmlns:a16="http://schemas.microsoft.com/office/drawing/2014/main" id="{00000000-0008-0000-0100-00008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101</xdr:row>
          <xdr:rowOff>19050</xdr:rowOff>
        </xdr:from>
        <xdr:to>
          <xdr:col>1</xdr:col>
          <xdr:colOff>266700</xdr:colOff>
          <xdr:row>101</xdr:row>
          <xdr:rowOff>222250</xdr:rowOff>
        </xdr:to>
        <xdr:sp macro="" textlink="">
          <xdr:nvSpPr>
            <xdr:cNvPr id="14477" name="Check Box 141" hidden="1">
              <a:extLst>
                <a:ext uri="{63B3BB69-23CF-44E3-9099-C40C66FF867C}">
                  <a14:compatExt spid="_x0000_s14477"/>
                </a:ext>
                <a:ext uri="{FF2B5EF4-FFF2-40B4-BE49-F238E27FC236}">
                  <a16:creationId xmlns:a16="http://schemas.microsoft.com/office/drawing/2014/main" id="{00000000-0008-0000-0100-00008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102</xdr:row>
          <xdr:rowOff>19050</xdr:rowOff>
        </xdr:from>
        <xdr:to>
          <xdr:col>1</xdr:col>
          <xdr:colOff>266700</xdr:colOff>
          <xdr:row>102</xdr:row>
          <xdr:rowOff>222250</xdr:rowOff>
        </xdr:to>
        <xdr:sp macro="" textlink="">
          <xdr:nvSpPr>
            <xdr:cNvPr id="14478" name="Check Box 142" hidden="1">
              <a:extLst>
                <a:ext uri="{63B3BB69-23CF-44E3-9099-C40C66FF867C}">
                  <a14:compatExt spid="_x0000_s14478"/>
                </a:ext>
                <a:ext uri="{FF2B5EF4-FFF2-40B4-BE49-F238E27FC236}">
                  <a16:creationId xmlns:a16="http://schemas.microsoft.com/office/drawing/2014/main" id="{00000000-0008-0000-0100-00008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103</xdr:row>
          <xdr:rowOff>19050</xdr:rowOff>
        </xdr:from>
        <xdr:to>
          <xdr:col>1</xdr:col>
          <xdr:colOff>266700</xdr:colOff>
          <xdr:row>103</xdr:row>
          <xdr:rowOff>222250</xdr:rowOff>
        </xdr:to>
        <xdr:sp macro="" textlink="">
          <xdr:nvSpPr>
            <xdr:cNvPr id="14479" name="Check Box 143" hidden="1">
              <a:extLst>
                <a:ext uri="{63B3BB69-23CF-44E3-9099-C40C66FF867C}">
                  <a14:compatExt spid="_x0000_s14479"/>
                </a:ext>
                <a:ext uri="{FF2B5EF4-FFF2-40B4-BE49-F238E27FC236}">
                  <a16:creationId xmlns:a16="http://schemas.microsoft.com/office/drawing/2014/main" id="{00000000-0008-0000-0100-00008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104</xdr:row>
          <xdr:rowOff>19050</xdr:rowOff>
        </xdr:from>
        <xdr:to>
          <xdr:col>1</xdr:col>
          <xdr:colOff>266700</xdr:colOff>
          <xdr:row>104</xdr:row>
          <xdr:rowOff>222250</xdr:rowOff>
        </xdr:to>
        <xdr:sp macro="" textlink="">
          <xdr:nvSpPr>
            <xdr:cNvPr id="14480" name="Check Box 144" hidden="1">
              <a:extLst>
                <a:ext uri="{63B3BB69-23CF-44E3-9099-C40C66FF867C}">
                  <a14:compatExt spid="_x0000_s14480"/>
                </a:ext>
                <a:ext uri="{FF2B5EF4-FFF2-40B4-BE49-F238E27FC236}">
                  <a16:creationId xmlns:a16="http://schemas.microsoft.com/office/drawing/2014/main" id="{00000000-0008-0000-0100-00009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105</xdr:row>
          <xdr:rowOff>19050</xdr:rowOff>
        </xdr:from>
        <xdr:to>
          <xdr:col>1</xdr:col>
          <xdr:colOff>266700</xdr:colOff>
          <xdr:row>105</xdr:row>
          <xdr:rowOff>222250</xdr:rowOff>
        </xdr:to>
        <xdr:sp macro="" textlink="">
          <xdr:nvSpPr>
            <xdr:cNvPr id="14481" name="Check Box 145" hidden="1">
              <a:extLst>
                <a:ext uri="{63B3BB69-23CF-44E3-9099-C40C66FF867C}">
                  <a14:compatExt spid="_x0000_s14481"/>
                </a:ext>
                <a:ext uri="{FF2B5EF4-FFF2-40B4-BE49-F238E27FC236}">
                  <a16:creationId xmlns:a16="http://schemas.microsoft.com/office/drawing/2014/main" id="{00000000-0008-0000-0100-00009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106</xdr:row>
          <xdr:rowOff>19050</xdr:rowOff>
        </xdr:from>
        <xdr:to>
          <xdr:col>1</xdr:col>
          <xdr:colOff>266700</xdr:colOff>
          <xdr:row>106</xdr:row>
          <xdr:rowOff>222250</xdr:rowOff>
        </xdr:to>
        <xdr:sp macro="" textlink="">
          <xdr:nvSpPr>
            <xdr:cNvPr id="14482" name="Check Box 146" hidden="1">
              <a:extLst>
                <a:ext uri="{63B3BB69-23CF-44E3-9099-C40C66FF867C}">
                  <a14:compatExt spid="_x0000_s14482"/>
                </a:ext>
                <a:ext uri="{FF2B5EF4-FFF2-40B4-BE49-F238E27FC236}">
                  <a16:creationId xmlns:a16="http://schemas.microsoft.com/office/drawing/2014/main" id="{00000000-0008-0000-0100-00009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107</xdr:row>
          <xdr:rowOff>19050</xdr:rowOff>
        </xdr:from>
        <xdr:to>
          <xdr:col>1</xdr:col>
          <xdr:colOff>266700</xdr:colOff>
          <xdr:row>107</xdr:row>
          <xdr:rowOff>222250</xdr:rowOff>
        </xdr:to>
        <xdr:sp macro="" textlink="">
          <xdr:nvSpPr>
            <xdr:cNvPr id="14483" name="Check Box 147" hidden="1">
              <a:extLst>
                <a:ext uri="{63B3BB69-23CF-44E3-9099-C40C66FF867C}">
                  <a14:compatExt spid="_x0000_s14483"/>
                </a:ext>
                <a:ext uri="{FF2B5EF4-FFF2-40B4-BE49-F238E27FC236}">
                  <a16:creationId xmlns:a16="http://schemas.microsoft.com/office/drawing/2014/main" id="{00000000-0008-0000-0100-00009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109</xdr:row>
          <xdr:rowOff>19050</xdr:rowOff>
        </xdr:from>
        <xdr:to>
          <xdr:col>1</xdr:col>
          <xdr:colOff>266700</xdr:colOff>
          <xdr:row>109</xdr:row>
          <xdr:rowOff>222250</xdr:rowOff>
        </xdr:to>
        <xdr:sp macro="" textlink="">
          <xdr:nvSpPr>
            <xdr:cNvPr id="14484" name="Check Box 148" hidden="1">
              <a:extLst>
                <a:ext uri="{63B3BB69-23CF-44E3-9099-C40C66FF867C}">
                  <a14:compatExt spid="_x0000_s14484"/>
                </a:ext>
                <a:ext uri="{FF2B5EF4-FFF2-40B4-BE49-F238E27FC236}">
                  <a16:creationId xmlns:a16="http://schemas.microsoft.com/office/drawing/2014/main" id="{00000000-0008-0000-0100-00009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108</xdr:row>
          <xdr:rowOff>19050</xdr:rowOff>
        </xdr:from>
        <xdr:to>
          <xdr:col>1</xdr:col>
          <xdr:colOff>266700</xdr:colOff>
          <xdr:row>108</xdr:row>
          <xdr:rowOff>222250</xdr:rowOff>
        </xdr:to>
        <xdr:sp macro="" textlink="">
          <xdr:nvSpPr>
            <xdr:cNvPr id="14485" name="Check Box 149" hidden="1">
              <a:extLst>
                <a:ext uri="{63B3BB69-23CF-44E3-9099-C40C66FF867C}">
                  <a14:compatExt spid="_x0000_s14485"/>
                </a:ext>
                <a:ext uri="{FF2B5EF4-FFF2-40B4-BE49-F238E27FC236}">
                  <a16:creationId xmlns:a16="http://schemas.microsoft.com/office/drawing/2014/main" id="{00000000-0008-0000-0100-00009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110</xdr:row>
          <xdr:rowOff>19050</xdr:rowOff>
        </xdr:from>
        <xdr:to>
          <xdr:col>1</xdr:col>
          <xdr:colOff>266700</xdr:colOff>
          <xdr:row>110</xdr:row>
          <xdr:rowOff>222250</xdr:rowOff>
        </xdr:to>
        <xdr:sp macro="" textlink="">
          <xdr:nvSpPr>
            <xdr:cNvPr id="14496" name="Check Box 160" hidden="1">
              <a:extLst>
                <a:ext uri="{63B3BB69-23CF-44E3-9099-C40C66FF867C}">
                  <a14:compatExt spid="_x0000_s14496"/>
                </a:ext>
                <a:ext uri="{FF2B5EF4-FFF2-40B4-BE49-F238E27FC236}">
                  <a16:creationId xmlns:a16="http://schemas.microsoft.com/office/drawing/2014/main" id="{00000000-0008-0000-0100-0000A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111</xdr:row>
          <xdr:rowOff>19050</xdr:rowOff>
        </xdr:from>
        <xdr:to>
          <xdr:col>1</xdr:col>
          <xdr:colOff>266700</xdr:colOff>
          <xdr:row>111</xdr:row>
          <xdr:rowOff>222250</xdr:rowOff>
        </xdr:to>
        <xdr:sp macro="" textlink="">
          <xdr:nvSpPr>
            <xdr:cNvPr id="14497" name="Check Box 161" hidden="1">
              <a:extLst>
                <a:ext uri="{63B3BB69-23CF-44E3-9099-C40C66FF867C}">
                  <a14:compatExt spid="_x0000_s14497"/>
                </a:ext>
                <a:ext uri="{FF2B5EF4-FFF2-40B4-BE49-F238E27FC236}">
                  <a16:creationId xmlns:a16="http://schemas.microsoft.com/office/drawing/2014/main" id="{00000000-0008-0000-0100-0000A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112</xdr:row>
          <xdr:rowOff>19050</xdr:rowOff>
        </xdr:from>
        <xdr:to>
          <xdr:col>1</xdr:col>
          <xdr:colOff>266700</xdr:colOff>
          <xdr:row>112</xdr:row>
          <xdr:rowOff>222250</xdr:rowOff>
        </xdr:to>
        <xdr:sp macro="" textlink="">
          <xdr:nvSpPr>
            <xdr:cNvPr id="14498" name="Check Box 162" hidden="1">
              <a:extLst>
                <a:ext uri="{63B3BB69-23CF-44E3-9099-C40C66FF867C}">
                  <a14:compatExt spid="_x0000_s14498"/>
                </a:ext>
                <a:ext uri="{FF2B5EF4-FFF2-40B4-BE49-F238E27FC236}">
                  <a16:creationId xmlns:a16="http://schemas.microsoft.com/office/drawing/2014/main" id="{00000000-0008-0000-0100-0000A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113</xdr:row>
          <xdr:rowOff>19050</xdr:rowOff>
        </xdr:from>
        <xdr:to>
          <xdr:col>1</xdr:col>
          <xdr:colOff>266700</xdr:colOff>
          <xdr:row>113</xdr:row>
          <xdr:rowOff>222250</xdr:rowOff>
        </xdr:to>
        <xdr:sp macro="" textlink="">
          <xdr:nvSpPr>
            <xdr:cNvPr id="14499" name="Check Box 163" hidden="1">
              <a:extLst>
                <a:ext uri="{63B3BB69-23CF-44E3-9099-C40C66FF867C}">
                  <a14:compatExt spid="_x0000_s14499"/>
                </a:ext>
                <a:ext uri="{FF2B5EF4-FFF2-40B4-BE49-F238E27FC236}">
                  <a16:creationId xmlns:a16="http://schemas.microsoft.com/office/drawing/2014/main" id="{00000000-0008-0000-0100-0000A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114</xdr:row>
          <xdr:rowOff>19050</xdr:rowOff>
        </xdr:from>
        <xdr:to>
          <xdr:col>1</xdr:col>
          <xdr:colOff>266700</xdr:colOff>
          <xdr:row>114</xdr:row>
          <xdr:rowOff>222250</xdr:rowOff>
        </xdr:to>
        <xdr:sp macro="" textlink="">
          <xdr:nvSpPr>
            <xdr:cNvPr id="14500" name="Check Box 164" hidden="1">
              <a:extLst>
                <a:ext uri="{63B3BB69-23CF-44E3-9099-C40C66FF867C}">
                  <a14:compatExt spid="_x0000_s14500"/>
                </a:ext>
                <a:ext uri="{FF2B5EF4-FFF2-40B4-BE49-F238E27FC236}">
                  <a16:creationId xmlns:a16="http://schemas.microsoft.com/office/drawing/2014/main" id="{00000000-0008-0000-0100-0000A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115</xdr:row>
          <xdr:rowOff>19050</xdr:rowOff>
        </xdr:from>
        <xdr:to>
          <xdr:col>1</xdr:col>
          <xdr:colOff>266700</xdr:colOff>
          <xdr:row>115</xdr:row>
          <xdr:rowOff>222250</xdr:rowOff>
        </xdr:to>
        <xdr:sp macro="" textlink="">
          <xdr:nvSpPr>
            <xdr:cNvPr id="14501" name="Check Box 165" hidden="1">
              <a:extLst>
                <a:ext uri="{63B3BB69-23CF-44E3-9099-C40C66FF867C}">
                  <a14:compatExt spid="_x0000_s14501"/>
                </a:ext>
                <a:ext uri="{FF2B5EF4-FFF2-40B4-BE49-F238E27FC236}">
                  <a16:creationId xmlns:a16="http://schemas.microsoft.com/office/drawing/2014/main" id="{00000000-0008-0000-0100-0000A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116</xdr:row>
          <xdr:rowOff>19050</xdr:rowOff>
        </xdr:from>
        <xdr:to>
          <xdr:col>1</xdr:col>
          <xdr:colOff>266700</xdr:colOff>
          <xdr:row>116</xdr:row>
          <xdr:rowOff>222250</xdr:rowOff>
        </xdr:to>
        <xdr:sp macro="" textlink="">
          <xdr:nvSpPr>
            <xdr:cNvPr id="14502" name="Check Box 166" hidden="1">
              <a:extLst>
                <a:ext uri="{63B3BB69-23CF-44E3-9099-C40C66FF867C}">
                  <a14:compatExt spid="_x0000_s14502"/>
                </a:ext>
                <a:ext uri="{FF2B5EF4-FFF2-40B4-BE49-F238E27FC236}">
                  <a16:creationId xmlns:a16="http://schemas.microsoft.com/office/drawing/2014/main" id="{00000000-0008-0000-0100-0000A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117</xdr:row>
          <xdr:rowOff>19050</xdr:rowOff>
        </xdr:from>
        <xdr:to>
          <xdr:col>1</xdr:col>
          <xdr:colOff>266700</xdr:colOff>
          <xdr:row>117</xdr:row>
          <xdr:rowOff>222250</xdr:rowOff>
        </xdr:to>
        <xdr:sp macro="" textlink="">
          <xdr:nvSpPr>
            <xdr:cNvPr id="14503" name="Check Box 167" hidden="1">
              <a:extLst>
                <a:ext uri="{63B3BB69-23CF-44E3-9099-C40C66FF867C}">
                  <a14:compatExt spid="_x0000_s14503"/>
                </a:ext>
                <a:ext uri="{FF2B5EF4-FFF2-40B4-BE49-F238E27FC236}">
                  <a16:creationId xmlns:a16="http://schemas.microsoft.com/office/drawing/2014/main" id="{00000000-0008-0000-0100-0000A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100</xdr:row>
          <xdr:rowOff>19050</xdr:rowOff>
        </xdr:from>
        <xdr:to>
          <xdr:col>15</xdr:col>
          <xdr:colOff>266700</xdr:colOff>
          <xdr:row>100</xdr:row>
          <xdr:rowOff>222250</xdr:rowOff>
        </xdr:to>
        <xdr:sp macro="" textlink="">
          <xdr:nvSpPr>
            <xdr:cNvPr id="14506" name="Check Box 170" hidden="1">
              <a:extLst>
                <a:ext uri="{63B3BB69-23CF-44E3-9099-C40C66FF867C}">
                  <a14:compatExt spid="_x0000_s14506"/>
                </a:ext>
                <a:ext uri="{FF2B5EF4-FFF2-40B4-BE49-F238E27FC236}">
                  <a16:creationId xmlns:a16="http://schemas.microsoft.com/office/drawing/2014/main" id="{00000000-0008-0000-0100-0000A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101</xdr:row>
          <xdr:rowOff>19050</xdr:rowOff>
        </xdr:from>
        <xdr:to>
          <xdr:col>15</xdr:col>
          <xdr:colOff>266700</xdr:colOff>
          <xdr:row>101</xdr:row>
          <xdr:rowOff>222250</xdr:rowOff>
        </xdr:to>
        <xdr:sp macro="" textlink="">
          <xdr:nvSpPr>
            <xdr:cNvPr id="14507" name="Check Box 171" hidden="1">
              <a:extLst>
                <a:ext uri="{63B3BB69-23CF-44E3-9099-C40C66FF867C}">
                  <a14:compatExt spid="_x0000_s14507"/>
                </a:ext>
                <a:ext uri="{FF2B5EF4-FFF2-40B4-BE49-F238E27FC236}">
                  <a16:creationId xmlns:a16="http://schemas.microsoft.com/office/drawing/2014/main" id="{00000000-0008-0000-0100-0000A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102</xdr:row>
          <xdr:rowOff>19050</xdr:rowOff>
        </xdr:from>
        <xdr:to>
          <xdr:col>15</xdr:col>
          <xdr:colOff>266700</xdr:colOff>
          <xdr:row>102</xdr:row>
          <xdr:rowOff>222250</xdr:rowOff>
        </xdr:to>
        <xdr:sp macro="" textlink="">
          <xdr:nvSpPr>
            <xdr:cNvPr id="14508" name="Check Box 172" hidden="1">
              <a:extLst>
                <a:ext uri="{63B3BB69-23CF-44E3-9099-C40C66FF867C}">
                  <a14:compatExt spid="_x0000_s14508"/>
                </a:ext>
                <a:ext uri="{FF2B5EF4-FFF2-40B4-BE49-F238E27FC236}">
                  <a16:creationId xmlns:a16="http://schemas.microsoft.com/office/drawing/2014/main" id="{00000000-0008-0000-0100-0000A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103</xdr:row>
          <xdr:rowOff>19050</xdr:rowOff>
        </xdr:from>
        <xdr:to>
          <xdr:col>15</xdr:col>
          <xdr:colOff>266700</xdr:colOff>
          <xdr:row>103</xdr:row>
          <xdr:rowOff>222250</xdr:rowOff>
        </xdr:to>
        <xdr:sp macro="" textlink="">
          <xdr:nvSpPr>
            <xdr:cNvPr id="14509" name="Check Box 173" hidden="1">
              <a:extLst>
                <a:ext uri="{63B3BB69-23CF-44E3-9099-C40C66FF867C}">
                  <a14:compatExt spid="_x0000_s14509"/>
                </a:ext>
                <a:ext uri="{FF2B5EF4-FFF2-40B4-BE49-F238E27FC236}">
                  <a16:creationId xmlns:a16="http://schemas.microsoft.com/office/drawing/2014/main" id="{00000000-0008-0000-0100-0000A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104</xdr:row>
          <xdr:rowOff>19050</xdr:rowOff>
        </xdr:from>
        <xdr:to>
          <xdr:col>15</xdr:col>
          <xdr:colOff>266700</xdr:colOff>
          <xdr:row>104</xdr:row>
          <xdr:rowOff>222250</xdr:rowOff>
        </xdr:to>
        <xdr:sp macro="" textlink="">
          <xdr:nvSpPr>
            <xdr:cNvPr id="14510" name="Check Box 174" hidden="1">
              <a:extLst>
                <a:ext uri="{63B3BB69-23CF-44E3-9099-C40C66FF867C}">
                  <a14:compatExt spid="_x0000_s14510"/>
                </a:ext>
                <a:ext uri="{FF2B5EF4-FFF2-40B4-BE49-F238E27FC236}">
                  <a16:creationId xmlns:a16="http://schemas.microsoft.com/office/drawing/2014/main" id="{00000000-0008-0000-0100-0000A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105</xdr:row>
          <xdr:rowOff>19050</xdr:rowOff>
        </xdr:from>
        <xdr:to>
          <xdr:col>15</xdr:col>
          <xdr:colOff>266700</xdr:colOff>
          <xdr:row>105</xdr:row>
          <xdr:rowOff>222250</xdr:rowOff>
        </xdr:to>
        <xdr:sp macro="" textlink="">
          <xdr:nvSpPr>
            <xdr:cNvPr id="14511" name="Check Box 175" hidden="1">
              <a:extLst>
                <a:ext uri="{63B3BB69-23CF-44E3-9099-C40C66FF867C}">
                  <a14:compatExt spid="_x0000_s14511"/>
                </a:ext>
                <a:ext uri="{FF2B5EF4-FFF2-40B4-BE49-F238E27FC236}">
                  <a16:creationId xmlns:a16="http://schemas.microsoft.com/office/drawing/2014/main" id="{00000000-0008-0000-0100-0000A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106</xdr:row>
          <xdr:rowOff>19050</xdr:rowOff>
        </xdr:from>
        <xdr:to>
          <xdr:col>15</xdr:col>
          <xdr:colOff>266700</xdr:colOff>
          <xdr:row>106</xdr:row>
          <xdr:rowOff>222250</xdr:rowOff>
        </xdr:to>
        <xdr:sp macro="" textlink="">
          <xdr:nvSpPr>
            <xdr:cNvPr id="14512" name="Check Box 176" hidden="1">
              <a:extLst>
                <a:ext uri="{63B3BB69-23CF-44E3-9099-C40C66FF867C}">
                  <a14:compatExt spid="_x0000_s14512"/>
                </a:ext>
                <a:ext uri="{FF2B5EF4-FFF2-40B4-BE49-F238E27FC236}">
                  <a16:creationId xmlns:a16="http://schemas.microsoft.com/office/drawing/2014/main" id="{00000000-0008-0000-0100-0000B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107</xdr:row>
          <xdr:rowOff>19050</xdr:rowOff>
        </xdr:from>
        <xdr:to>
          <xdr:col>15</xdr:col>
          <xdr:colOff>266700</xdr:colOff>
          <xdr:row>107</xdr:row>
          <xdr:rowOff>222250</xdr:rowOff>
        </xdr:to>
        <xdr:sp macro="" textlink="">
          <xdr:nvSpPr>
            <xdr:cNvPr id="14513" name="Check Box 177" hidden="1">
              <a:extLst>
                <a:ext uri="{63B3BB69-23CF-44E3-9099-C40C66FF867C}">
                  <a14:compatExt spid="_x0000_s14513"/>
                </a:ext>
                <a:ext uri="{FF2B5EF4-FFF2-40B4-BE49-F238E27FC236}">
                  <a16:creationId xmlns:a16="http://schemas.microsoft.com/office/drawing/2014/main" id="{00000000-0008-0000-0100-0000B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109</xdr:row>
          <xdr:rowOff>19050</xdr:rowOff>
        </xdr:from>
        <xdr:to>
          <xdr:col>15</xdr:col>
          <xdr:colOff>266700</xdr:colOff>
          <xdr:row>109</xdr:row>
          <xdr:rowOff>222250</xdr:rowOff>
        </xdr:to>
        <xdr:sp macro="" textlink="">
          <xdr:nvSpPr>
            <xdr:cNvPr id="14514" name="Check Box 178" hidden="1">
              <a:extLst>
                <a:ext uri="{63B3BB69-23CF-44E3-9099-C40C66FF867C}">
                  <a14:compatExt spid="_x0000_s14514"/>
                </a:ext>
                <a:ext uri="{FF2B5EF4-FFF2-40B4-BE49-F238E27FC236}">
                  <a16:creationId xmlns:a16="http://schemas.microsoft.com/office/drawing/2014/main" id="{00000000-0008-0000-0100-0000B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108</xdr:row>
          <xdr:rowOff>19050</xdr:rowOff>
        </xdr:from>
        <xdr:to>
          <xdr:col>15</xdr:col>
          <xdr:colOff>266700</xdr:colOff>
          <xdr:row>108</xdr:row>
          <xdr:rowOff>222250</xdr:rowOff>
        </xdr:to>
        <xdr:sp macro="" textlink="">
          <xdr:nvSpPr>
            <xdr:cNvPr id="14515" name="Check Box 179" hidden="1">
              <a:extLst>
                <a:ext uri="{63B3BB69-23CF-44E3-9099-C40C66FF867C}">
                  <a14:compatExt spid="_x0000_s14515"/>
                </a:ext>
                <a:ext uri="{FF2B5EF4-FFF2-40B4-BE49-F238E27FC236}">
                  <a16:creationId xmlns:a16="http://schemas.microsoft.com/office/drawing/2014/main" id="{00000000-0008-0000-0100-0000B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110</xdr:row>
          <xdr:rowOff>19050</xdr:rowOff>
        </xdr:from>
        <xdr:to>
          <xdr:col>15</xdr:col>
          <xdr:colOff>266700</xdr:colOff>
          <xdr:row>110</xdr:row>
          <xdr:rowOff>222250</xdr:rowOff>
        </xdr:to>
        <xdr:sp macro="" textlink="">
          <xdr:nvSpPr>
            <xdr:cNvPr id="14516" name="Check Box 180" hidden="1">
              <a:extLst>
                <a:ext uri="{63B3BB69-23CF-44E3-9099-C40C66FF867C}">
                  <a14:compatExt spid="_x0000_s14516"/>
                </a:ext>
                <a:ext uri="{FF2B5EF4-FFF2-40B4-BE49-F238E27FC236}">
                  <a16:creationId xmlns:a16="http://schemas.microsoft.com/office/drawing/2014/main" id="{00000000-0008-0000-0100-0000B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111</xdr:row>
          <xdr:rowOff>19050</xdr:rowOff>
        </xdr:from>
        <xdr:to>
          <xdr:col>15</xdr:col>
          <xdr:colOff>266700</xdr:colOff>
          <xdr:row>111</xdr:row>
          <xdr:rowOff>222250</xdr:rowOff>
        </xdr:to>
        <xdr:sp macro="" textlink="">
          <xdr:nvSpPr>
            <xdr:cNvPr id="14517" name="Check Box 181" hidden="1">
              <a:extLst>
                <a:ext uri="{63B3BB69-23CF-44E3-9099-C40C66FF867C}">
                  <a14:compatExt spid="_x0000_s14517"/>
                </a:ext>
                <a:ext uri="{FF2B5EF4-FFF2-40B4-BE49-F238E27FC236}">
                  <a16:creationId xmlns:a16="http://schemas.microsoft.com/office/drawing/2014/main" id="{00000000-0008-0000-0100-0000B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193675</xdr:colOff>
      <xdr:row>45</xdr:row>
      <xdr:rowOff>234950</xdr:rowOff>
    </xdr:from>
    <xdr:to>
      <xdr:col>15</xdr:col>
      <xdr:colOff>3175</xdr:colOff>
      <xdr:row>47</xdr:row>
      <xdr:rowOff>15875</xdr:rowOff>
    </xdr:to>
    <xdr:sp macro="" textlink="">
      <xdr:nvSpPr>
        <xdr:cNvPr id="5" name="Rechthoek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 bwMode="auto">
        <a:xfrm>
          <a:off x="5495925" y="11220450"/>
          <a:ext cx="4810125" cy="35242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twoCellAnchor>
    <xdr:from>
      <xdr:col>5</xdr:col>
      <xdr:colOff>3175</xdr:colOff>
      <xdr:row>87</xdr:row>
      <xdr:rowOff>6350</xdr:rowOff>
    </xdr:from>
    <xdr:to>
      <xdr:col>15</xdr:col>
      <xdr:colOff>9525</xdr:colOff>
      <xdr:row>88</xdr:row>
      <xdr:rowOff>25400</xdr:rowOff>
    </xdr:to>
    <xdr:sp macro="" textlink="">
      <xdr:nvSpPr>
        <xdr:cNvPr id="166" name="Rechthoek 16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/>
      </xdr:nvSpPr>
      <xdr:spPr bwMode="auto">
        <a:xfrm>
          <a:off x="5511800" y="21437600"/>
          <a:ext cx="4800600" cy="35242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oneCellAnchor>
    <xdr:from>
      <xdr:col>4</xdr:col>
      <xdr:colOff>200025</xdr:colOff>
      <xdr:row>8</xdr:row>
      <xdr:rowOff>19049</xdr:rowOff>
    </xdr:from>
    <xdr:ext cx="4990041" cy="277283"/>
    <xdr:sp macro="" textlink="" fLocksText="0">
      <xdr:nvSpPr>
        <xdr:cNvPr id="132" name="Tekstvak 131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SpPr txBox="1">
          <a:spLocks/>
        </xdr:cNvSpPr>
      </xdr:nvSpPr>
      <xdr:spPr>
        <a:xfrm>
          <a:off x="5762625" y="1805516"/>
          <a:ext cx="4990041" cy="277283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4</xdr:col>
      <xdr:colOff>200025</xdr:colOff>
      <xdr:row>52</xdr:row>
      <xdr:rowOff>0</xdr:rowOff>
    </xdr:from>
    <xdr:to>
      <xdr:col>15</xdr:col>
      <xdr:colOff>9525</xdr:colOff>
      <xdr:row>59</xdr:row>
      <xdr:rowOff>66676</xdr:rowOff>
    </xdr:to>
    <xdr:sp macro="" textlink="" fLocksText="0">
      <xdr:nvSpPr>
        <xdr:cNvPr id="133" name="Tekstvak 132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SpPr txBox="1">
          <a:spLocks/>
        </xdr:cNvSpPr>
      </xdr:nvSpPr>
      <xdr:spPr>
        <a:xfrm>
          <a:off x="5505450" y="1981200"/>
          <a:ext cx="4762500" cy="180022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</xdr:txBody>
    </xdr:sp>
    <xdr:clientData/>
  </xdr:twoCellAnchor>
  <xdr:oneCellAnchor>
    <xdr:from>
      <xdr:col>5</xdr:col>
      <xdr:colOff>9526</xdr:colOff>
      <xdr:row>49</xdr:row>
      <xdr:rowOff>3174</xdr:rowOff>
    </xdr:from>
    <xdr:ext cx="4960408" cy="276225"/>
    <xdr:sp macro="" textlink="" fLocksText="0">
      <xdr:nvSpPr>
        <xdr:cNvPr id="134" name="Tekstvak 133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 txBox="1">
          <a:spLocks/>
        </xdr:cNvSpPr>
      </xdr:nvSpPr>
      <xdr:spPr>
        <a:xfrm>
          <a:off x="5792259" y="11958107"/>
          <a:ext cx="4960408" cy="276225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4</xdr:col>
      <xdr:colOff>200025</xdr:colOff>
      <xdr:row>93</xdr:row>
      <xdr:rowOff>0</xdr:rowOff>
    </xdr:from>
    <xdr:to>
      <xdr:col>15</xdr:col>
      <xdr:colOff>9525</xdr:colOff>
      <xdr:row>100</xdr:row>
      <xdr:rowOff>66676</xdr:rowOff>
    </xdr:to>
    <xdr:sp macro="" textlink="" fLocksText="0">
      <xdr:nvSpPr>
        <xdr:cNvPr id="135" name="Tekstvak 134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 txBox="1">
          <a:spLocks/>
        </xdr:cNvSpPr>
      </xdr:nvSpPr>
      <xdr:spPr>
        <a:xfrm>
          <a:off x="5505450" y="21126450"/>
          <a:ext cx="4762500" cy="180022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nnbnbnbnbn</a:t>
          </a:r>
        </a:p>
      </xdr:txBody>
    </xdr:sp>
    <xdr:clientData/>
  </xdr:twoCellAnchor>
  <xdr:oneCellAnchor>
    <xdr:from>
      <xdr:col>4</xdr:col>
      <xdr:colOff>200025</xdr:colOff>
      <xdr:row>90</xdr:row>
      <xdr:rowOff>19049</xdr:rowOff>
    </xdr:from>
    <xdr:ext cx="5015441" cy="294217"/>
    <xdr:sp macro="" textlink="" fLocksText="0">
      <xdr:nvSpPr>
        <xdr:cNvPr id="136" name="Tekstvak 135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 txBox="1">
          <a:spLocks/>
        </xdr:cNvSpPr>
      </xdr:nvSpPr>
      <xdr:spPr>
        <a:xfrm>
          <a:off x="5762625" y="22167849"/>
          <a:ext cx="5015441" cy="294217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2</xdr:col>
      <xdr:colOff>0</xdr:colOff>
      <xdr:row>87</xdr:row>
      <xdr:rowOff>0</xdr:rowOff>
    </xdr:from>
    <xdr:to>
      <xdr:col>3</xdr:col>
      <xdr:colOff>879475</xdr:colOff>
      <xdr:row>87</xdr:row>
      <xdr:rowOff>295275</xdr:rowOff>
    </xdr:to>
    <xdr:sp macro="" textlink="">
      <xdr:nvSpPr>
        <xdr:cNvPr id="143" name="AutoShape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SpPr>
          <a:spLocks noChangeArrowheads="1"/>
        </xdr:cNvSpPr>
      </xdr:nvSpPr>
      <xdr:spPr bwMode="auto">
        <a:xfrm>
          <a:off x="539750" y="21431250"/>
          <a:ext cx="126047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  <xdr:twoCellAnchor>
    <xdr:from>
      <xdr:col>2</xdr:col>
      <xdr:colOff>0</xdr:colOff>
      <xdr:row>46</xdr:row>
      <xdr:rowOff>0</xdr:rowOff>
    </xdr:from>
    <xdr:to>
      <xdr:col>3</xdr:col>
      <xdr:colOff>879475</xdr:colOff>
      <xdr:row>46</xdr:row>
      <xdr:rowOff>295275</xdr:rowOff>
    </xdr:to>
    <xdr:sp macro="" textlink="">
      <xdr:nvSpPr>
        <xdr:cNvPr id="144" name="AutoShape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SpPr>
          <a:spLocks noChangeArrowheads="1"/>
        </xdr:cNvSpPr>
      </xdr:nvSpPr>
      <xdr:spPr bwMode="auto">
        <a:xfrm>
          <a:off x="539750" y="11223625"/>
          <a:ext cx="126047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  <xdr:twoCellAnchor>
    <xdr:from>
      <xdr:col>2</xdr:col>
      <xdr:colOff>0</xdr:colOff>
      <xdr:row>5</xdr:row>
      <xdr:rowOff>0</xdr:rowOff>
    </xdr:from>
    <xdr:to>
      <xdr:col>3</xdr:col>
      <xdr:colOff>879475</xdr:colOff>
      <xdr:row>5</xdr:row>
      <xdr:rowOff>295275</xdr:rowOff>
    </xdr:to>
    <xdr:sp macro="" textlink="">
      <xdr:nvSpPr>
        <xdr:cNvPr id="145" name="AutoShape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SpPr>
          <a:spLocks noChangeArrowheads="1"/>
        </xdr:cNvSpPr>
      </xdr:nvSpPr>
      <xdr:spPr bwMode="auto">
        <a:xfrm>
          <a:off x="539750" y="1047750"/>
          <a:ext cx="126047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  <xdr:twoCellAnchor>
    <xdr:from>
      <xdr:col>18</xdr:col>
      <xdr:colOff>0</xdr:colOff>
      <xdr:row>131</xdr:row>
      <xdr:rowOff>0</xdr:rowOff>
    </xdr:from>
    <xdr:to>
      <xdr:col>18</xdr:col>
      <xdr:colOff>0</xdr:colOff>
      <xdr:row>131</xdr:row>
      <xdr:rowOff>0</xdr:rowOff>
    </xdr:to>
    <xdr:sp macro="" textlink="">
      <xdr:nvSpPr>
        <xdr:cNvPr id="3" name="Line 4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16065500" y="218757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132</xdr:row>
          <xdr:rowOff>19050</xdr:rowOff>
        </xdr:from>
        <xdr:to>
          <xdr:col>1</xdr:col>
          <xdr:colOff>266700</xdr:colOff>
          <xdr:row>132</xdr:row>
          <xdr:rowOff>222250</xdr:rowOff>
        </xdr:to>
        <xdr:sp macro="" textlink="">
          <xdr:nvSpPr>
            <xdr:cNvPr id="14518" name="Check Box 182" hidden="1">
              <a:extLst>
                <a:ext uri="{63B3BB69-23CF-44E3-9099-C40C66FF867C}">
                  <a14:compatExt spid="_x0000_s14518"/>
                </a:ext>
                <a:ext uri="{FF2B5EF4-FFF2-40B4-BE49-F238E27FC236}">
                  <a16:creationId xmlns:a16="http://schemas.microsoft.com/office/drawing/2014/main" id="{00000000-0008-0000-0100-0000B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133</xdr:row>
          <xdr:rowOff>19050</xdr:rowOff>
        </xdr:from>
        <xdr:to>
          <xdr:col>1</xdr:col>
          <xdr:colOff>266700</xdr:colOff>
          <xdr:row>133</xdr:row>
          <xdr:rowOff>222250</xdr:rowOff>
        </xdr:to>
        <xdr:sp macro="" textlink="">
          <xdr:nvSpPr>
            <xdr:cNvPr id="14519" name="Check Box 183" hidden="1">
              <a:extLst>
                <a:ext uri="{63B3BB69-23CF-44E3-9099-C40C66FF867C}">
                  <a14:compatExt spid="_x0000_s14519"/>
                </a:ext>
                <a:ext uri="{FF2B5EF4-FFF2-40B4-BE49-F238E27FC236}">
                  <a16:creationId xmlns:a16="http://schemas.microsoft.com/office/drawing/2014/main" id="{00000000-0008-0000-0100-0000B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134</xdr:row>
          <xdr:rowOff>19050</xdr:rowOff>
        </xdr:from>
        <xdr:to>
          <xdr:col>1</xdr:col>
          <xdr:colOff>266700</xdr:colOff>
          <xdr:row>134</xdr:row>
          <xdr:rowOff>222250</xdr:rowOff>
        </xdr:to>
        <xdr:sp macro="" textlink="">
          <xdr:nvSpPr>
            <xdr:cNvPr id="14520" name="Check Box 184" hidden="1">
              <a:extLst>
                <a:ext uri="{63B3BB69-23CF-44E3-9099-C40C66FF867C}">
                  <a14:compatExt spid="_x0000_s14520"/>
                </a:ext>
                <a:ext uri="{FF2B5EF4-FFF2-40B4-BE49-F238E27FC236}">
                  <a16:creationId xmlns:a16="http://schemas.microsoft.com/office/drawing/2014/main" id="{00000000-0008-0000-0100-0000B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135</xdr:row>
          <xdr:rowOff>19050</xdr:rowOff>
        </xdr:from>
        <xdr:to>
          <xdr:col>1</xdr:col>
          <xdr:colOff>266700</xdr:colOff>
          <xdr:row>135</xdr:row>
          <xdr:rowOff>222250</xdr:rowOff>
        </xdr:to>
        <xdr:sp macro="" textlink="">
          <xdr:nvSpPr>
            <xdr:cNvPr id="14521" name="Check Box 185" hidden="1">
              <a:extLst>
                <a:ext uri="{63B3BB69-23CF-44E3-9099-C40C66FF867C}">
                  <a14:compatExt spid="_x0000_s14521"/>
                </a:ext>
                <a:ext uri="{FF2B5EF4-FFF2-40B4-BE49-F238E27FC236}">
                  <a16:creationId xmlns:a16="http://schemas.microsoft.com/office/drawing/2014/main" id="{00000000-0008-0000-0100-0000B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136</xdr:row>
          <xdr:rowOff>19050</xdr:rowOff>
        </xdr:from>
        <xdr:to>
          <xdr:col>1</xdr:col>
          <xdr:colOff>266700</xdr:colOff>
          <xdr:row>136</xdr:row>
          <xdr:rowOff>222250</xdr:rowOff>
        </xdr:to>
        <xdr:sp macro="" textlink="">
          <xdr:nvSpPr>
            <xdr:cNvPr id="14522" name="Check Box 186" hidden="1">
              <a:extLst>
                <a:ext uri="{63B3BB69-23CF-44E3-9099-C40C66FF867C}">
                  <a14:compatExt spid="_x0000_s14522"/>
                </a:ext>
                <a:ext uri="{FF2B5EF4-FFF2-40B4-BE49-F238E27FC236}">
                  <a16:creationId xmlns:a16="http://schemas.microsoft.com/office/drawing/2014/main" id="{00000000-0008-0000-0100-0000B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137</xdr:row>
          <xdr:rowOff>19050</xdr:rowOff>
        </xdr:from>
        <xdr:to>
          <xdr:col>1</xdr:col>
          <xdr:colOff>266700</xdr:colOff>
          <xdr:row>137</xdr:row>
          <xdr:rowOff>222250</xdr:rowOff>
        </xdr:to>
        <xdr:sp macro="" textlink="">
          <xdr:nvSpPr>
            <xdr:cNvPr id="14523" name="Check Box 187" hidden="1">
              <a:extLst>
                <a:ext uri="{63B3BB69-23CF-44E3-9099-C40C66FF867C}">
                  <a14:compatExt spid="_x0000_s14523"/>
                </a:ext>
                <a:ext uri="{FF2B5EF4-FFF2-40B4-BE49-F238E27FC236}">
                  <a16:creationId xmlns:a16="http://schemas.microsoft.com/office/drawing/2014/main" id="{00000000-0008-0000-0100-0000B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138</xdr:row>
          <xdr:rowOff>19050</xdr:rowOff>
        </xdr:from>
        <xdr:to>
          <xdr:col>1</xdr:col>
          <xdr:colOff>266700</xdr:colOff>
          <xdr:row>138</xdr:row>
          <xdr:rowOff>222250</xdr:rowOff>
        </xdr:to>
        <xdr:sp macro="" textlink="">
          <xdr:nvSpPr>
            <xdr:cNvPr id="14524" name="Check Box 188" hidden="1">
              <a:extLst>
                <a:ext uri="{63B3BB69-23CF-44E3-9099-C40C66FF867C}">
                  <a14:compatExt spid="_x0000_s14524"/>
                </a:ext>
                <a:ext uri="{FF2B5EF4-FFF2-40B4-BE49-F238E27FC236}">
                  <a16:creationId xmlns:a16="http://schemas.microsoft.com/office/drawing/2014/main" id="{00000000-0008-0000-0100-0000B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139</xdr:row>
          <xdr:rowOff>19050</xdr:rowOff>
        </xdr:from>
        <xdr:to>
          <xdr:col>1</xdr:col>
          <xdr:colOff>266700</xdr:colOff>
          <xdr:row>139</xdr:row>
          <xdr:rowOff>222250</xdr:rowOff>
        </xdr:to>
        <xdr:sp macro="" textlink="">
          <xdr:nvSpPr>
            <xdr:cNvPr id="14525" name="Check Box 189" hidden="1">
              <a:extLst>
                <a:ext uri="{63B3BB69-23CF-44E3-9099-C40C66FF867C}">
                  <a14:compatExt spid="_x0000_s14525"/>
                </a:ext>
                <a:ext uri="{FF2B5EF4-FFF2-40B4-BE49-F238E27FC236}">
                  <a16:creationId xmlns:a16="http://schemas.microsoft.com/office/drawing/2014/main" id="{00000000-0008-0000-0100-0000B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141</xdr:row>
          <xdr:rowOff>19050</xdr:rowOff>
        </xdr:from>
        <xdr:to>
          <xdr:col>1</xdr:col>
          <xdr:colOff>266700</xdr:colOff>
          <xdr:row>141</xdr:row>
          <xdr:rowOff>222250</xdr:rowOff>
        </xdr:to>
        <xdr:sp macro="" textlink="">
          <xdr:nvSpPr>
            <xdr:cNvPr id="14526" name="Check Box 190" hidden="1">
              <a:extLst>
                <a:ext uri="{63B3BB69-23CF-44E3-9099-C40C66FF867C}">
                  <a14:compatExt spid="_x0000_s14526"/>
                </a:ext>
                <a:ext uri="{FF2B5EF4-FFF2-40B4-BE49-F238E27FC236}">
                  <a16:creationId xmlns:a16="http://schemas.microsoft.com/office/drawing/2014/main" id="{00000000-0008-0000-0100-0000B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132</xdr:row>
          <xdr:rowOff>19050</xdr:rowOff>
        </xdr:from>
        <xdr:to>
          <xdr:col>15</xdr:col>
          <xdr:colOff>266700</xdr:colOff>
          <xdr:row>132</xdr:row>
          <xdr:rowOff>222250</xdr:rowOff>
        </xdr:to>
        <xdr:sp macro="" textlink="">
          <xdr:nvSpPr>
            <xdr:cNvPr id="14527" name="Check Box 191" hidden="1">
              <a:extLst>
                <a:ext uri="{63B3BB69-23CF-44E3-9099-C40C66FF867C}">
                  <a14:compatExt spid="_x0000_s14527"/>
                </a:ext>
                <a:ext uri="{FF2B5EF4-FFF2-40B4-BE49-F238E27FC236}">
                  <a16:creationId xmlns:a16="http://schemas.microsoft.com/office/drawing/2014/main" id="{00000000-0008-0000-0100-0000B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133</xdr:row>
          <xdr:rowOff>19050</xdr:rowOff>
        </xdr:from>
        <xdr:to>
          <xdr:col>15</xdr:col>
          <xdr:colOff>266700</xdr:colOff>
          <xdr:row>133</xdr:row>
          <xdr:rowOff>222250</xdr:rowOff>
        </xdr:to>
        <xdr:sp macro="" textlink="">
          <xdr:nvSpPr>
            <xdr:cNvPr id="14528" name="Check Box 192" hidden="1">
              <a:extLst>
                <a:ext uri="{63B3BB69-23CF-44E3-9099-C40C66FF867C}">
                  <a14:compatExt spid="_x0000_s14528"/>
                </a:ext>
                <a:ext uri="{FF2B5EF4-FFF2-40B4-BE49-F238E27FC236}">
                  <a16:creationId xmlns:a16="http://schemas.microsoft.com/office/drawing/2014/main" id="{00000000-0008-0000-0100-0000C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134</xdr:row>
          <xdr:rowOff>19050</xdr:rowOff>
        </xdr:from>
        <xdr:to>
          <xdr:col>15</xdr:col>
          <xdr:colOff>266700</xdr:colOff>
          <xdr:row>134</xdr:row>
          <xdr:rowOff>222250</xdr:rowOff>
        </xdr:to>
        <xdr:sp macro="" textlink="">
          <xdr:nvSpPr>
            <xdr:cNvPr id="14529" name="Check Box 193" hidden="1">
              <a:extLst>
                <a:ext uri="{63B3BB69-23CF-44E3-9099-C40C66FF867C}">
                  <a14:compatExt spid="_x0000_s14529"/>
                </a:ext>
                <a:ext uri="{FF2B5EF4-FFF2-40B4-BE49-F238E27FC236}">
                  <a16:creationId xmlns:a16="http://schemas.microsoft.com/office/drawing/2014/main" id="{00000000-0008-0000-0100-0000C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135</xdr:row>
          <xdr:rowOff>19050</xdr:rowOff>
        </xdr:from>
        <xdr:to>
          <xdr:col>15</xdr:col>
          <xdr:colOff>266700</xdr:colOff>
          <xdr:row>135</xdr:row>
          <xdr:rowOff>222250</xdr:rowOff>
        </xdr:to>
        <xdr:sp macro="" textlink="">
          <xdr:nvSpPr>
            <xdr:cNvPr id="14530" name="Check Box 194" hidden="1">
              <a:extLst>
                <a:ext uri="{63B3BB69-23CF-44E3-9099-C40C66FF867C}">
                  <a14:compatExt spid="_x0000_s14530"/>
                </a:ext>
                <a:ext uri="{FF2B5EF4-FFF2-40B4-BE49-F238E27FC236}">
                  <a16:creationId xmlns:a16="http://schemas.microsoft.com/office/drawing/2014/main" id="{00000000-0008-0000-0100-0000C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136</xdr:row>
          <xdr:rowOff>19050</xdr:rowOff>
        </xdr:from>
        <xdr:to>
          <xdr:col>15</xdr:col>
          <xdr:colOff>266700</xdr:colOff>
          <xdr:row>136</xdr:row>
          <xdr:rowOff>222250</xdr:rowOff>
        </xdr:to>
        <xdr:sp macro="" textlink="">
          <xdr:nvSpPr>
            <xdr:cNvPr id="14531" name="Check Box 195" hidden="1">
              <a:extLst>
                <a:ext uri="{63B3BB69-23CF-44E3-9099-C40C66FF867C}">
                  <a14:compatExt spid="_x0000_s14531"/>
                </a:ext>
                <a:ext uri="{FF2B5EF4-FFF2-40B4-BE49-F238E27FC236}">
                  <a16:creationId xmlns:a16="http://schemas.microsoft.com/office/drawing/2014/main" id="{00000000-0008-0000-0100-0000C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137</xdr:row>
          <xdr:rowOff>19050</xdr:rowOff>
        </xdr:from>
        <xdr:to>
          <xdr:col>15</xdr:col>
          <xdr:colOff>266700</xdr:colOff>
          <xdr:row>137</xdr:row>
          <xdr:rowOff>222250</xdr:rowOff>
        </xdr:to>
        <xdr:sp macro="" textlink="">
          <xdr:nvSpPr>
            <xdr:cNvPr id="14532" name="Check Box 196" hidden="1">
              <a:extLst>
                <a:ext uri="{63B3BB69-23CF-44E3-9099-C40C66FF867C}">
                  <a14:compatExt spid="_x0000_s14532"/>
                </a:ext>
                <a:ext uri="{FF2B5EF4-FFF2-40B4-BE49-F238E27FC236}">
                  <a16:creationId xmlns:a16="http://schemas.microsoft.com/office/drawing/2014/main" id="{00000000-0008-0000-0100-0000C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139</xdr:row>
          <xdr:rowOff>19050</xdr:rowOff>
        </xdr:from>
        <xdr:to>
          <xdr:col>15</xdr:col>
          <xdr:colOff>266700</xdr:colOff>
          <xdr:row>139</xdr:row>
          <xdr:rowOff>222250</xdr:rowOff>
        </xdr:to>
        <xdr:sp macro="" textlink="">
          <xdr:nvSpPr>
            <xdr:cNvPr id="14533" name="Check Box 197" hidden="1">
              <a:extLst>
                <a:ext uri="{63B3BB69-23CF-44E3-9099-C40C66FF867C}">
                  <a14:compatExt spid="_x0000_s14533"/>
                </a:ext>
                <a:ext uri="{FF2B5EF4-FFF2-40B4-BE49-F238E27FC236}">
                  <a16:creationId xmlns:a16="http://schemas.microsoft.com/office/drawing/2014/main" id="{00000000-0008-0000-0100-0000C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140</xdr:row>
          <xdr:rowOff>19050</xdr:rowOff>
        </xdr:from>
        <xdr:to>
          <xdr:col>15</xdr:col>
          <xdr:colOff>266700</xdr:colOff>
          <xdr:row>140</xdr:row>
          <xdr:rowOff>222250</xdr:rowOff>
        </xdr:to>
        <xdr:sp macro="" textlink="">
          <xdr:nvSpPr>
            <xdr:cNvPr id="14534" name="Check Box 198" hidden="1">
              <a:extLst>
                <a:ext uri="{63B3BB69-23CF-44E3-9099-C40C66FF867C}">
                  <a14:compatExt spid="_x0000_s14534"/>
                </a:ext>
                <a:ext uri="{FF2B5EF4-FFF2-40B4-BE49-F238E27FC236}">
                  <a16:creationId xmlns:a16="http://schemas.microsoft.com/office/drawing/2014/main" id="{00000000-0008-0000-0100-0000C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141</xdr:row>
          <xdr:rowOff>19050</xdr:rowOff>
        </xdr:from>
        <xdr:to>
          <xdr:col>15</xdr:col>
          <xdr:colOff>266700</xdr:colOff>
          <xdr:row>141</xdr:row>
          <xdr:rowOff>222250</xdr:rowOff>
        </xdr:to>
        <xdr:sp macro="" textlink="">
          <xdr:nvSpPr>
            <xdr:cNvPr id="14535" name="Check Box 199" hidden="1">
              <a:extLst>
                <a:ext uri="{63B3BB69-23CF-44E3-9099-C40C66FF867C}">
                  <a14:compatExt spid="_x0000_s14535"/>
                </a:ext>
                <a:ext uri="{FF2B5EF4-FFF2-40B4-BE49-F238E27FC236}">
                  <a16:creationId xmlns:a16="http://schemas.microsoft.com/office/drawing/2014/main" id="{00000000-0008-0000-0100-0000C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9525</xdr:colOff>
      <xdr:row>128</xdr:row>
      <xdr:rowOff>295276</xdr:rowOff>
    </xdr:from>
    <xdr:to>
      <xdr:col>10</xdr:col>
      <xdr:colOff>314325</xdr:colOff>
      <xdr:row>130</xdr:row>
      <xdr:rowOff>28576</xdr:rowOff>
    </xdr:to>
    <xdr:sp macro="" textlink="">
      <xdr:nvSpPr>
        <xdr:cNvPr id="6" name="Tekstvak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8023225" y="21383626"/>
          <a:ext cx="56515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6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xdr:twoCellAnchor>
    <xdr:from>
      <xdr:col>3</xdr:col>
      <xdr:colOff>0</xdr:colOff>
      <xdr:row>161</xdr:row>
      <xdr:rowOff>0</xdr:rowOff>
    </xdr:from>
    <xdr:to>
      <xdr:col>17</xdr:col>
      <xdr:colOff>4555066</xdr:colOff>
      <xdr:row>165</xdr:row>
      <xdr:rowOff>206375</xdr:rowOff>
    </xdr:to>
    <xdr:sp macro="" textlink="" fLocksText="0">
      <xdr:nvSpPr>
        <xdr:cNvPr id="7" name="Tekstvak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/>
        </xdr:cNvSpPr>
      </xdr:nvSpPr>
      <xdr:spPr>
        <a:xfrm>
          <a:off x="973667" y="40055800"/>
          <a:ext cx="15070666" cy="1222375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mmmm</a:t>
          </a:r>
        </a:p>
        <a:p>
          <a:r>
            <a:rPr lang="nl-NL" sz="1100"/>
            <a:t>mmmmm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140</xdr:row>
          <xdr:rowOff>19050</xdr:rowOff>
        </xdr:from>
        <xdr:to>
          <xdr:col>1</xdr:col>
          <xdr:colOff>266700</xdr:colOff>
          <xdr:row>140</xdr:row>
          <xdr:rowOff>222250</xdr:rowOff>
        </xdr:to>
        <xdr:sp macro="" textlink="">
          <xdr:nvSpPr>
            <xdr:cNvPr id="14536" name="Check Box 200" hidden="1">
              <a:extLst>
                <a:ext uri="{63B3BB69-23CF-44E3-9099-C40C66FF867C}">
                  <a14:compatExt spid="_x0000_s14536"/>
                </a:ext>
                <a:ext uri="{FF2B5EF4-FFF2-40B4-BE49-F238E27FC236}">
                  <a16:creationId xmlns:a16="http://schemas.microsoft.com/office/drawing/2014/main" id="{00000000-0008-0000-0100-0000C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138</xdr:row>
          <xdr:rowOff>19050</xdr:rowOff>
        </xdr:from>
        <xdr:to>
          <xdr:col>15</xdr:col>
          <xdr:colOff>266700</xdr:colOff>
          <xdr:row>138</xdr:row>
          <xdr:rowOff>222250</xdr:rowOff>
        </xdr:to>
        <xdr:sp macro="" textlink="">
          <xdr:nvSpPr>
            <xdr:cNvPr id="14537" name="Check Box 201" hidden="1">
              <a:extLst>
                <a:ext uri="{63B3BB69-23CF-44E3-9099-C40C66FF867C}">
                  <a14:compatExt spid="_x0000_s14537"/>
                </a:ext>
                <a:ext uri="{FF2B5EF4-FFF2-40B4-BE49-F238E27FC236}">
                  <a16:creationId xmlns:a16="http://schemas.microsoft.com/office/drawing/2014/main" id="{00000000-0008-0000-0100-0000C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3175</xdr:colOff>
      <xdr:row>129</xdr:row>
      <xdr:rowOff>6350</xdr:rowOff>
    </xdr:from>
    <xdr:to>
      <xdr:col>15</xdr:col>
      <xdr:colOff>9525</xdr:colOff>
      <xdr:row>130</xdr:row>
      <xdr:rowOff>25400</xdr:rowOff>
    </xdr:to>
    <xdr:sp macro="" textlink="">
      <xdr:nvSpPr>
        <xdr:cNvPr id="8" name="Rechthoek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 bwMode="auto">
        <a:xfrm>
          <a:off x="5788025" y="21393150"/>
          <a:ext cx="4984750" cy="34925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twoCellAnchor>
    <xdr:from>
      <xdr:col>4</xdr:col>
      <xdr:colOff>200025</xdr:colOff>
      <xdr:row>135</xdr:row>
      <xdr:rowOff>0</xdr:rowOff>
    </xdr:from>
    <xdr:to>
      <xdr:col>15</xdr:col>
      <xdr:colOff>9525</xdr:colOff>
      <xdr:row>142</xdr:row>
      <xdr:rowOff>66676</xdr:rowOff>
    </xdr:to>
    <xdr:sp macro="" textlink="" fLocksText="0">
      <xdr:nvSpPr>
        <xdr:cNvPr id="9" name="Tekstvak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/>
        </xdr:cNvSpPr>
      </xdr:nvSpPr>
      <xdr:spPr>
        <a:xfrm>
          <a:off x="5762625" y="22885400"/>
          <a:ext cx="5010150" cy="184467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nnbnbnbnbn</a:t>
          </a:r>
        </a:p>
      </xdr:txBody>
    </xdr:sp>
    <xdr:clientData/>
  </xdr:twoCellAnchor>
  <xdr:oneCellAnchor>
    <xdr:from>
      <xdr:col>4</xdr:col>
      <xdr:colOff>200026</xdr:colOff>
      <xdr:row>132</xdr:row>
      <xdr:rowOff>19049</xdr:rowOff>
    </xdr:from>
    <xdr:ext cx="5006974" cy="277283"/>
    <xdr:sp macro="" textlink="" fLocksText="0">
      <xdr:nvSpPr>
        <xdr:cNvPr id="10" name="Tekstvak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/>
        </xdr:cNvSpPr>
      </xdr:nvSpPr>
      <xdr:spPr>
        <a:xfrm>
          <a:off x="5762626" y="32708849"/>
          <a:ext cx="5006974" cy="277283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2</xdr:col>
      <xdr:colOff>0</xdr:colOff>
      <xdr:row>129</xdr:row>
      <xdr:rowOff>0</xdr:rowOff>
    </xdr:from>
    <xdr:to>
      <xdr:col>3</xdr:col>
      <xdr:colOff>879475</xdr:colOff>
      <xdr:row>129</xdr:row>
      <xdr:rowOff>295275</xdr:rowOff>
    </xdr:to>
    <xdr:sp macro="" textlink="">
      <xdr:nvSpPr>
        <xdr:cNvPr id="11" name="AutoShape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rrowheads="1"/>
        </xdr:cNvSpPr>
      </xdr:nvSpPr>
      <xdr:spPr bwMode="auto">
        <a:xfrm>
          <a:off x="571500" y="21386800"/>
          <a:ext cx="127952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48</xdr:row>
      <xdr:rowOff>0</xdr:rowOff>
    </xdr:from>
    <xdr:to>
      <xdr:col>18</xdr:col>
      <xdr:colOff>0</xdr:colOff>
      <xdr:row>48</xdr:row>
      <xdr:rowOff>0</xdr:rowOff>
    </xdr:to>
    <xdr:sp macro="" textlink="">
      <xdr:nvSpPr>
        <xdr:cNvPr id="2" name="Line 4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16065500" y="116903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49</xdr:row>
          <xdr:rowOff>19050</xdr:rowOff>
        </xdr:from>
        <xdr:to>
          <xdr:col>1</xdr:col>
          <xdr:colOff>279400</xdr:colOff>
          <xdr:row>49</xdr:row>
          <xdr:rowOff>228600</xdr:rowOff>
        </xdr:to>
        <xdr:sp macro="" textlink="">
          <xdr:nvSpPr>
            <xdr:cNvPr id="59393" name="Check Box 1" hidden="1">
              <a:extLst>
                <a:ext uri="{63B3BB69-23CF-44E3-9099-C40C66FF867C}">
                  <a14:compatExt spid="_x0000_s59393"/>
                </a:ext>
                <a:ext uri="{FF2B5EF4-FFF2-40B4-BE49-F238E27FC236}">
                  <a16:creationId xmlns:a16="http://schemas.microsoft.com/office/drawing/2014/main" id="{00000000-0008-0000-0200-000001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50</xdr:row>
          <xdr:rowOff>19050</xdr:rowOff>
        </xdr:from>
        <xdr:to>
          <xdr:col>1</xdr:col>
          <xdr:colOff>279400</xdr:colOff>
          <xdr:row>50</xdr:row>
          <xdr:rowOff>228600</xdr:rowOff>
        </xdr:to>
        <xdr:sp macro="" textlink="">
          <xdr:nvSpPr>
            <xdr:cNvPr id="59394" name="Check Box 2" hidden="1">
              <a:extLst>
                <a:ext uri="{63B3BB69-23CF-44E3-9099-C40C66FF867C}">
                  <a14:compatExt spid="_x0000_s59394"/>
                </a:ext>
                <a:ext uri="{FF2B5EF4-FFF2-40B4-BE49-F238E27FC236}">
                  <a16:creationId xmlns:a16="http://schemas.microsoft.com/office/drawing/2014/main" id="{00000000-0008-0000-0200-000002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51</xdr:row>
          <xdr:rowOff>19050</xdr:rowOff>
        </xdr:from>
        <xdr:to>
          <xdr:col>1</xdr:col>
          <xdr:colOff>279400</xdr:colOff>
          <xdr:row>51</xdr:row>
          <xdr:rowOff>228600</xdr:rowOff>
        </xdr:to>
        <xdr:sp macro="" textlink="">
          <xdr:nvSpPr>
            <xdr:cNvPr id="59395" name="Check Box 3" hidden="1">
              <a:extLst>
                <a:ext uri="{63B3BB69-23CF-44E3-9099-C40C66FF867C}">
                  <a14:compatExt spid="_x0000_s59395"/>
                </a:ext>
                <a:ext uri="{FF2B5EF4-FFF2-40B4-BE49-F238E27FC236}">
                  <a16:creationId xmlns:a16="http://schemas.microsoft.com/office/drawing/2014/main" id="{00000000-0008-0000-0200-000003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52</xdr:row>
          <xdr:rowOff>19050</xdr:rowOff>
        </xdr:from>
        <xdr:to>
          <xdr:col>1</xdr:col>
          <xdr:colOff>279400</xdr:colOff>
          <xdr:row>52</xdr:row>
          <xdr:rowOff>228600</xdr:rowOff>
        </xdr:to>
        <xdr:sp macro="" textlink="">
          <xdr:nvSpPr>
            <xdr:cNvPr id="59396" name="Check Box 4" hidden="1">
              <a:extLst>
                <a:ext uri="{63B3BB69-23CF-44E3-9099-C40C66FF867C}">
                  <a14:compatExt spid="_x0000_s59396"/>
                </a:ext>
                <a:ext uri="{FF2B5EF4-FFF2-40B4-BE49-F238E27FC236}">
                  <a16:creationId xmlns:a16="http://schemas.microsoft.com/office/drawing/2014/main" id="{00000000-0008-0000-0200-000004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53</xdr:row>
          <xdr:rowOff>19050</xdr:rowOff>
        </xdr:from>
        <xdr:to>
          <xdr:col>1</xdr:col>
          <xdr:colOff>279400</xdr:colOff>
          <xdr:row>53</xdr:row>
          <xdr:rowOff>228600</xdr:rowOff>
        </xdr:to>
        <xdr:sp macro="" textlink="">
          <xdr:nvSpPr>
            <xdr:cNvPr id="59397" name="Check Box 5" hidden="1">
              <a:extLst>
                <a:ext uri="{63B3BB69-23CF-44E3-9099-C40C66FF867C}">
                  <a14:compatExt spid="_x0000_s59397"/>
                </a:ext>
                <a:ext uri="{FF2B5EF4-FFF2-40B4-BE49-F238E27FC236}">
                  <a16:creationId xmlns:a16="http://schemas.microsoft.com/office/drawing/2014/main" id="{00000000-0008-0000-0200-000005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54</xdr:row>
          <xdr:rowOff>19050</xdr:rowOff>
        </xdr:from>
        <xdr:to>
          <xdr:col>1</xdr:col>
          <xdr:colOff>279400</xdr:colOff>
          <xdr:row>54</xdr:row>
          <xdr:rowOff>228600</xdr:rowOff>
        </xdr:to>
        <xdr:sp macro="" textlink="">
          <xdr:nvSpPr>
            <xdr:cNvPr id="59398" name="Check Box 6" hidden="1">
              <a:extLst>
                <a:ext uri="{63B3BB69-23CF-44E3-9099-C40C66FF867C}">
                  <a14:compatExt spid="_x0000_s59398"/>
                </a:ext>
                <a:ext uri="{FF2B5EF4-FFF2-40B4-BE49-F238E27FC236}">
                  <a16:creationId xmlns:a16="http://schemas.microsoft.com/office/drawing/2014/main" id="{00000000-0008-0000-0200-000006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55</xdr:row>
          <xdr:rowOff>19050</xdr:rowOff>
        </xdr:from>
        <xdr:to>
          <xdr:col>1</xdr:col>
          <xdr:colOff>279400</xdr:colOff>
          <xdr:row>55</xdr:row>
          <xdr:rowOff>228600</xdr:rowOff>
        </xdr:to>
        <xdr:sp macro="" textlink="">
          <xdr:nvSpPr>
            <xdr:cNvPr id="59399" name="Check Box 7" hidden="1">
              <a:extLst>
                <a:ext uri="{63B3BB69-23CF-44E3-9099-C40C66FF867C}">
                  <a14:compatExt spid="_x0000_s59399"/>
                </a:ext>
                <a:ext uri="{FF2B5EF4-FFF2-40B4-BE49-F238E27FC236}">
                  <a16:creationId xmlns:a16="http://schemas.microsoft.com/office/drawing/2014/main" id="{00000000-0008-0000-0200-000007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56</xdr:row>
          <xdr:rowOff>19050</xdr:rowOff>
        </xdr:from>
        <xdr:to>
          <xdr:col>1</xdr:col>
          <xdr:colOff>279400</xdr:colOff>
          <xdr:row>56</xdr:row>
          <xdr:rowOff>228600</xdr:rowOff>
        </xdr:to>
        <xdr:sp macro="" textlink="">
          <xdr:nvSpPr>
            <xdr:cNvPr id="59400" name="Check Box 8" hidden="1">
              <a:extLst>
                <a:ext uri="{63B3BB69-23CF-44E3-9099-C40C66FF867C}">
                  <a14:compatExt spid="_x0000_s59400"/>
                </a:ext>
                <a:ext uri="{FF2B5EF4-FFF2-40B4-BE49-F238E27FC236}">
                  <a16:creationId xmlns:a16="http://schemas.microsoft.com/office/drawing/2014/main" id="{00000000-0008-0000-0200-000008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58</xdr:row>
          <xdr:rowOff>19050</xdr:rowOff>
        </xdr:from>
        <xdr:to>
          <xdr:col>1</xdr:col>
          <xdr:colOff>279400</xdr:colOff>
          <xdr:row>58</xdr:row>
          <xdr:rowOff>228600</xdr:rowOff>
        </xdr:to>
        <xdr:sp macro="" textlink="">
          <xdr:nvSpPr>
            <xdr:cNvPr id="59401" name="Check Box 9" hidden="1">
              <a:extLst>
                <a:ext uri="{63B3BB69-23CF-44E3-9099-C40C66FF867C}">
                  <a14:compatExt spid="_x0000_s59401"/>
                </a:ext>
                <a:ext uri="{FF2B5EF4-FFF2-40B4-BE49-F238E27FC236}">
                  <a16:creationId xmlns:a16="http://schemas.microsoft.com/office/drawing/2014/main" id="{00000000-0008-0000-0200-000009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59</xdr:row>
          <xdr:rowOff>19050</xdr:rowOff>
        </xdr:from>
        <xdr:to>
          <xdr:col>1</xdr:col>
          <xdr:colOff>279400</xdr:colOff>
          <xdr:row>59</xdr:row>
          <xdr:rowOff>228600</xdr:rowOff>
        </xdr:to>
        <xdr:sp macro="" textlink="">
          <xdr:nvSpPr>
            <xdr:cNvPr id="59402" name="Check Box 10" hidden="1">
              <a:extLst>
                <a:ext uri="{63B3BB69-23CF-44E3-9099-C40C66FF867C}">
                  <a14:compatExt spid="_x0000_s59402"/>
                </a:ext>
                <a:ext uri="{FF2B5EF4-FFF2-40B4-BE49-F238E27FC236}">
                  <a16:creationId xmlns:a16="http://schemas.microsoft.com/office/drawing/2014/main" id="{00000000-0008-0000-0200-00000A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60</xdr:row>
          <xdr:rowOff>19050</xdr:rowOff>
        </xdr:from>
        <xdr:to>
          <xdr:col>1</xdr:col>
          <xdr:colOff>279400</xdr:colOff>
          <xdr:row>60</xdr:row>
          <xdr:rowOff>228600</xdr:rowOff>
        </xdr:to>
        <xdr:sp macro="" textlink="">
          <xdr:nvSpPr>
            <xdr:cNvPr id="59403" name="Check Box 11" hidden="1">
              <a:extLst>
                <a:ext uri="{63B3BB69-23CF-44E3-9099-C40C66FF867C}">
                  <a14:compatExt spid="_x0000_s59403"/>
                </a:ext>
                <a:ext uri="{FF2B5EF4-FFF2-40B4-BE49-F238E27FC236}">
                  <a16:creationId xmlns:a16="http://schemas.microsoft.com/office/drawing/2014/main" id="{00000000-0008-0000-0200-00000B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61</xdr:row>
          <xdr:rowOff>19050</xdr:rowOff>
        </xdr:from>
        <xdr:to>
          <xdr:col>1</xdr:col>
          <xdr:colOff>279400</xdr:colOff>
          <xdr:row>61</xdr:row>
          <xdr:rowOff>228600</xdr:rowOff>
        </xdr:to>
        <xdr:sp macro="" textlink="">
          <xdr:nvSpPr>
            <xdr:cNvPr id="59404" name="Check Box 12" hidden="1">
              <a:extLst>
                <a:ext uri="{63B3BB69-23CF-44E3-9099-C40C66FF867C}">
                  <a14:compatExt spid="_x0000_s59404"/>
                </a:ext>
                <a:ext uri="{FF2B5EF4-FFF2-40B4-BE49-F238E27FC236}">
                  <a16:creationId xmlns:a16="http://schemas.microsoft.com/office/drawing/2014/main" id="{00000000-0008-0000-0200-00000C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62</xdr:row>
          <xdr:rowOff>19050</xdr:rowOff>
        </xdr:from>
        <xdr:to>
          <xdr:col>1</xdr:col>
          <xdr:colOff>279400</xdr:colOff>
          <xdr:row>62</xdr:row>
          <xdr:rowOff>228600</xdr:rowOff>
        </xdr:to>
        <xdr:sp macro="" textlink="">
          <xdr:nvSpPr>
            <xdr:cNvPr id="59405" name="Check Box 13" hidden="1">
              <a:extLst>
                <a:ext uri="{63B3BB69-23CF-44E3-9099-C40C66FF867C}">
                  <a14:compatExt spid="_x0000_s59405"/>
                </a:ext>
                <a:ext uri="{FF2B5EF4-FFF2-40B4-BE49-F238E27FC236}">
                  <a16:creationId xmlns:a16="http://schemas.microsoft.com/office/drawing/2014/main" id="{00000000-0008-0000-0200-00000D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63</xdr:row>
          <xdr:rowOff>19050</xdr:rowOff>
        </xdr:from>
        <xdr:to>
          <xdr:col>1</xdr:col>
          <xdr:colOff>279400</xdr:colOff>
          <xdr:row>63</xdr:row>
          <xdr:rowOff>228600</xdr:rowOff>
        </xdr:to>
        <xdr:sp macro="" textlink="">
          <xdr:nvSpPr>
            <xdr:cNvPr id="59406" name="Check Box 14" hidden="1">
              <a:extLst>
                <a:ext uri="{63B3BB69-23CF-44E3-9099-C40C66FF867C}">
                  <a14:compatExt spid="_x0000_s59406"/>
                </a:ext>
                <a:ext uri="{FF2B5EF4-FFF2-40B4-BE49-F238E27FC236}">
                  <a16:creationId xmlns:a16="http://schemas.microsoft.com/office/drawing/2014/main" id="{00000000-0008-0000-0200-00000E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64</xdr:row>
          <xdr:rowOff>19050</xdr:rowOff>
        </xdr:from>
        <xdr:to>
          <xdr:col>1</xdr:col>
          <xdr:colOff>279400</xdr:colOff>
          <xdr:row>64</xdr:row>
          <xdr:rowOff>228600</xdr:rowOff>
        </xdr:to>
        <xdr:sp macro="" textlink="">
          <xdr:nvSpPr>
            <xdr:cNvPr id="59407" name="Check Box 15" hidden="1">
              <a:extLst>
                <a:ext uri="{63B3BB69-23CF-44E3-9099-C40C66FF867C}">
                  <a14:compatExt spid="_x0000_s59407"/>
                </a:ext>
                <a:ext uri="{FF2B5EF4-FFF2-40B4-BE49-F238E27FC236}">
                  <a16:creationId xmlns:a16="http://schemas.microsoft.com/office/drawing/2014/main" id="{00000000-0008-0000-0200-00000F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65</xdr:row>
          <xdr:rowOff>19050</xdr:rowOff>
        </xdr:from>
        <xdr:to>
          <xdr:col>1</xdr:col>
          <xdr:colOff>279400</xdr:colOff>
          <xdr:row>65</xdr:row>
          <xdr:rowOff>228600</xdr:rowOff>
        </xdr:to>
        <xdr:sp macro="" textlink="">
          <xdr:nvSpPr>
            <xdr:cNvPr id="59408" name="Check Box 16" hidden="1">
              <a:extLst>
                <a:ext uri="{63B3BB69-23CF-44E3-9099-C40C66FF867C}">
                  <a14:compatExt spid="_x0000_s59408"/>
                </a:ext>
                <a:ext uri="{FF2B5EF4-FFF2-40B4-BE49-F238E27FC236}">
                  <a16:creationId xmlns:a16="http://schemas.microsoft.com/office/drawing/2014/main" id="{00000000-0008-0000-0200-000010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49</xdr:row>
          <xdr:rowOff>19050</xdr:rowOff>
        </xdr:from>
        <xdr:to>
          <xdr:col>15</xdr:col>
          <xdr:colOff>279400</xdr:colOff>
          <xdr:row>49</xdr:row>
          <xdr:rowOff>228600</xdr:rowOff>
        </xdr:to>
        <xdr:sp macro="" textlink="">
          <xdr:nvSpPr>
            <xdr:cNvPr id="59409" name="Check Box 17" hidden="1">
              <a:extLst>
                <a:ext uri="{63B3BB69-23CF-44E3-9099-C40C66FF867C}">
                  <a14:compatExt spid="_x0000_s59409"/>
                </a:ext>
                <a:ext uri="{FF2B5EF4-FFF2-40B4-BE49-F238E27FC236}">
                  <a16:creationId xmlns:a16="http://schemas.microsoft.com/office/drawing/2014/main" id="{00000000-0008-0000-0200-000011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50</xdr:row>
          <xdr:rowOff>19050</xdr:rowOff>
        </xdr:from>
        <xdr:to>
          <xdr:col>15</xdr:col>
          <xdr:colOff>279400</xdr:colOff>
          <xdr:row>50</xdr:row>
          <xdr:rowOff>228600</xdr:rowOff>
        </xdr:to>
        <xdr:sp macro="" textlink="">
          <xdr:nvSpPr>
            <xdr:cNvPr id="59410" name="Check Box 18" hidden="1">
              <a:extLst>
                <a:ext uri="{63B3BB69-23CF-44E3-9099-C40C66FF867C}">
                  <a14:compatExt spid="_x0000_s59410"/>
                </a:ext>
                <a:ext uri="{FF2B5EF4-FFF2-40B4-BE49-F238E27FC236}">
                  <a16:creationId xmlns:a16="http://schemas.microsoft.com/office/drawing/2014/main" id="{00000000-0008-0000-0200-000012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51</xdr:row>
          <xdr:rowOff>19050</xdr:rowOff>
        </xdr:from>
        <xdr:to>
          <xdr:col>15</xdr:col>
          <xdr:colOff>279400</xdr:colOff>
          <xdr:row>51</xdr:row>
          <xdr:rowOff>228600</xdr:rowOff>
        </xdr:to>
        <xdr:sp macro="" textlink="">
          <xdr:nvSpPr>
            <xdr:cNvPr id="59411" name="Check Box 19" hidden="1">
              <a:extLst>
                <a:ext uri="{63B3BB69-23CF-44E3-9099-C40C66FF867C}">
                  <a14:compatExt spid="_x0000_s59411"/>
                </a:ext>
                <a:ext uri="{FF2B5EF4-FFF2-40B4-BE49-F238E27FC236}">
                  <a16:creationId xmlns:a16="http://schemas.microsoft.com/office/drawing/2014/main" id="{00000000-0008-0000-0200-000013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52</xdr:row>
          <xdr:rowOff>19050</xdr:rowOff>
        </xdr:from>
        <xdr:to>
          <xdr:col>15</xdr:col>
          <xdr:colOff>279400</xdr:colOff>
          <xdr:row>52</xdr:row>
          <xdr:rowOff>228600</xdr:rowOff>
        </xdr:to>
        <xdr:sp macro="" textlink="">
          <xdr:nvSpPr>
            <xdr:cNvPr id="59412" name="Check Box 20" hidden="1">
              <a:extLst>
                <a:ext uri="{63B3BB69-23CF-44E3-9099-C40C66FF867C}">
                  <a14:compatExt spid="_x0000_s59412"/>
                </a:ext>
                <a:ext uri="{FF2B5EF4-FFF2-40B4-BE49-F238E27FC236}">
                  <a16:creationId xmlns:a16="http://schemas.microsoft.com/office/drawing/2014/main" id="{00000000-0008-0000-0200-000014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53</xdr:row>
          <xdr:rowOff>19050</xdr:rowOff>
        </xdr:from>
        <xdr:to>
          <xdr:col>15</xdr:col>
          <xdr:colOff>279400</xdr:colOff>
          <xdr:row>53</xdr:row>
          <xdr:rowOff>228600</xdr:rowOff>
        </xdr:to>
        <xdr:sp macro="" textlink="">
          <xdr:nvSpPr>
            <xdr:cNvPr id="59413" name="Check Box 21" hidden="1">
              <a:extLst>
                <a:ext uri="{63B3BB69-23CF-44E3-9099-C40C66FF867C}">
                  <a14:compatExt spid="_x0000_s59413"/>
                </a:ext>
                <a:ext uri="{FF2B5EF4-FFF2-40B4-BE49-F238E27FC236}">
                  <a16:creationId xmlns:a16="http://schemas.microsoft.com/office/drawing/2014/main" id="{00000000-0008-0000-0200-000015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54</xdr:row>
          <xdr:rowOff>19050</xdr:rowOff>
        </xdr:from>
        <xdr:to>
          <xdr:col>15</xdr:col>
          <xdr:colOff>279400</xdr:colOff>
          <xdr:row>54</xdr:row>
          <xdr:rowOff>228600</xdr:rowOff>
        </xdr:to>
        <xdr:sp macro="" textlink="">
          <xdr:nvSpPr>
            <xdr:cNvPr id="59414" name="Check Box 22" hidden="1">
              <a:extLst>
                <a:ext uri="{63B3BB69-23CF-44E3-9099-C40C66FF867C}">
                  <a14:compatExt spid="_x0000_s59414"/>
                </a:ext>
                <a:ext uri="{FF2B5EF4-FFF2-40B4-BE49-F238E27FC236}">
                  <a16:creationId xmlns:a16="http://schemas.microsoft.com/office/drawing/2014/main" id="{00000000-0008-0000-0200-000016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56</xdr:row>
          <xdr:rowOff>19050</xdr:rowOff>
        </xdr:from>
        <xdr:to>
          <xdr:col>15</xdr:col>
          <xdr:colOff>279400</xdr:colOff>
          <xdr:row>56</xdr:row>
          <xdr:rowOff>228600</xdr:rowOff>
        </xdr:to>
        <xdr:sp macro="" textlink="">
          <xdr:nvSpPr>
            <xdr:cNvPr id="59415" name="Check Box 23" hidden="1">
              <a:extLst>
                <a:ext uri="{63B3BB69-23CF-44E3-9099-C40C66FF867C}">
                  <a14:compatExt spid="_x0000_s59415"/>
                </a:ext>
                <a:ext uri="{FF2B5EF4-FFF2-40B4-BE49-F238E27FC236}">
                  <a16:creationId xmlns:a16="http://schemas.microsoft.com/office/drawing/2014/main" id="{00000000-0008-0000-0200-000017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57</xdr:row>
          <xdr:rowOff>19050</xdr:rowOff>
        </xdr:from>
        <xdr:to>
          <xdr:col>15</xdr:col>
          <xdr:colOff>279400</xdr:colOff>
          <xdr:row>57</xdr:row>
          <xdr:rowOff>228600</xdr:rowOff>
        </xdr:to>
        <xdr:sp macro="" textlink="">
          <xdr:nvSpPr>
            <xdr:cNvPr id="59416" name="Check Box 24" hidden="1">
              <a:extLst>
                <a:ext uri="{63B3BB69-23CF-44E3-9099-C40C66FF867C}">
                  <a14:compatExt spid="_x0000_s59416"/>
                </a:ext>
                <a:ext uri="{FF2B5EF4-FFF2-40B4-BE49-F238E27FC236}">
                  <a16:creationId xmlns:a16="http://schemas.microsoft.com/office/drawing/2014/main" id="{00000000-0008-0000-0200-000018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58</xdr:row>
          <xdr:rowOff>19050</xdr:rowOff>
        </xdr:from>
        <xdr:to>
          <xdr:col>15</xdr:col>
          <xdr:colOff>279400</xdr:colOff>
          <xdr:row>58</xdr:row>
          <xdr:rowOff>228600</xdr:rowOff>
        </xdr:to>
        <xdr:sp macro="" textlink="">
          <xdr:nvSpPr>
            <xdr:cNvPr id="59417" name="Check Box 25" hidden="1">
              <a:extLst>
                <a:ext uri="{63B3BB69-23CF-44E3-9099-C40C66FF867C}">
                  <a14:compatExt spid="_x0000_s59417"/>
                </a:ext>
                <a:ext uri="{FF2B5EF4-FFF2-40B4-BE49-F238E27FC236}">
                  <a16:creationId xmlns:a16="http://schemas.microsoft.com/office/drawing/2014/main" id="{00000000-0008-0000-0200-000019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59</xdr:row>
          <xdr:rowOff>19050</xdr:rowOff>
        </xdr:from>
        <xdr:to>
          <xdr:col>15</xdr:col>
          <xdr:colOff>279400</xdr:colOff>
          <xdr:row>59</xdr:row>
          <xdr:rowOff>228600</xdr:rowOff>
        </xdr:to>
        <xdr:sp macro="" textlink="">
          <xdr:nvSpPr>
            <xdr:cNvPr id="59418" name="Check Box 26" hidden="1">
              <a:extLst>
                <a:ext uri="{63B3BB69-23CF-44E3-9099-C40C66FF867C}">
                  <a14:compatExt spid="_x0000_s59418"/>
                </a:ext>
                <a:ext uri="{FF2B5EF4-FFF2-40B4-BE49-F238E27FC236}">
                  <a16:creationId xmlns:a16="http://schemas.microsoft.com/office/drawing/2014/main" id="{00000000-0008-0000-0200-00001A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0</xdr:colOff>
      <xdr:row>5</xdr:row>
      <xdr:rowOff>0</xdr:rowOff>
    </xdr:from>
    <xdr:to>
      <xdr:col>10</xdr:col>
      <xdr:colOff>304800</xdr:colOff>
      <xdr:row>6</xdr:row>
      <xdr:rowOff>38100</xdr:rowOff>
    </xdr:to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8013700" y="1041400"/>
          <a:ext cx="565150" cy="368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4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8</xdr:row>
          <xdr:rowOff>19050</xdr:rowOff>
        </xdr:from>
        <xdr:to>
          <xdr:col>1</xdr:col>
          <xdr:colOff>279400</xdr:colOff>
          <xdr:row>8</xdr:row>
          <xdr:rowOff>228600</xdr:rowOff>
        </xdr:to>
        <xdr:sp macro="" textlink="">
          <xdr:nvSpPr>
            <xdr:cNvPr id="59419" name="Check Box 27" hidden="1">
              <a:extLst>
                <a:ext uri="{63B3BB69-23CF-44E3-9099-C40C66FF867C}">
                  <a14:compatExt spid="_x0000_s59419"/>
                </a:ext>
                <a:ext uri="{FF2B5EF4-FFF2-40B4-BE49-F238E27FC236}">
                  <a16:creationId xmlns:a16="http://schemas.microsoft.com/office/drawing/2014/main" id="{00000000-0008-0000-0200-00001B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</xdr:row>
          <xdr:rowOff>19050</xdr:rowOff>
        </xdr:from>
        <xdr:to>
          <xdr:col>1</xdr:col>
          <xdr:colOff>279400</xdr:colOff>
          <xdr:row>9</xdr:row>
          <xdr:rowOff>228600</xdr:rowOff>
        </xdr:to>
        <xdr:sp macro="" textlink="">
          <xdr:nvSpPr>
            <xdr:cNvPr id="59420" name="Check Box 28" hidden="1">
              <a:extLst>
                <a:ext uri="{63B3BB69-23CF-44E3-9099-C40C66FF867C}">
                  <a14:compatExt spid="_x0000_s59420"/>
                </a:ext>
                <a:ext uri="{FF2B5EF4-FFF2-40B4-BE49-F238E27FC236}">
                  <a16:creationId xmlns:a16="http://schemas.microsoft.com/office/drawing/2014/main" id="{00000000-0008-0000-0200-00001C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</xdr:row>
          <xdr:rowOff>19050</xdr:rowOff>
        </xdr:from>
        <xdr:to>
          <xdr:col>1</xdr:col>
          <xdr:colOff>279400</xdr:colOff>
          <xdr:row>10</xdr:row>
          <xdr:rowOff>228600</xdr:rowOff>
        </xdr:to>
        <xdr:sp macro="" textlink="">
          <xdr:nvSpPr>
            <xdr:cNvPr id="59421" name="Check Box 29" hidden="1">
              <a:extLst>
                <a:ext uri="{63B3BB69-23CF-44E3-9099-C40C66FF867C}">
                  <a14:compatExt spid="_x0000_s59421"/>
                </a:ext>
                <a:ext uri="{FF2B5EF4-FFF2-40B4-BE49-F238E27FC236}">
                  <a16:creationId xmlns:a16="http://schemas.microsoft.com/office/drawing/2014/main" id="{00000000-0008-0000-0200-00001D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</xdr:row>
          <xdr:rowOff>19050</xdr:rowOff>
        </xdr:from>
        <xdr:to>
          <xdr:col>1</xdr:col>
          <xdr:colOff>279400</xdr:colOff>
          <xdr:row>11</xdr:row>
          <xdr:rowOff>228600</xdr:rowOff>
        </xdr:to>
        <xdr:sp macro="" textlink="">
          <xdr:nvSpPr>
            <xdr:cNvPr id="59422" name="Check Box 30" hidden="1">
              <a:extLst>
                <a:ext uri="{63B3BB69-23CF-44E3-9099-C40C66FF867C}">
                  <a14:compatExt spid="_x0000_s59422"/>
                </a:ext>
                <a:ext uri="{FF2B5EF4-FFF2-40B4-BE49-F238E27FC236}">
                  <a16:creationId xmlns:a16="http://schemas.microsoft.com/office/drawing/2014/main" id="{00000000-0008-0000-0200-00001E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12</xdr:row>
          <xdr:rowOff>19050</xdr:rowOff>
        </xdr:from>
        <xdr:to>
          <xdr:col>1</xdr:col>
          <xdr:colOff>279400</xdr:colOff>
          <xdr:row>12</xdr:row>
          <xdr:rowOff>228600</xdr:rowOff>
        </xdr:to>
        <xdr:sp macro="" textlink="">
          <xdr:nvSpPr>
            <xdr:cNvPr id="59423" name="Check Box 31" hidden="1">
              <a:extLst>
                <a:ext uri="{63B3BB69-23CF-44E3-9099-C40C66FF867C}">
                  <a14:compatExt spid="_x0000_s59423"/>
                </a:ext>
                <a:ext uri="{FF2B5EF4-FFF2-40B4-BE49-F238E27FC236}">
                  <a16:creationId xmlns:a16="http://schemas.microsoft.com/office/drawing/2014/main" id="{00000000-0008-0000-0200-00001F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</xdr:row>
          <xdr:rowOff>19050</xdr:rowOff>
        </xdr:from>
        <xdr:to>
          <xdr:col>1</xdr:col>
          <xdr:colOff>279400</xdr:colOff>
          <xdr:row>13</xdr:row>
          <xdr:rowOff>228600</xdr:rowOff>
        </xdr:to>
        <xdr:sp macro="" textlink="">
          <xdr:nvSpPr>
            <xdr:cNvPr id="59424" name="Check Box 32" hidden="1">
              <a:extLst>
                <a:ext uri="{63B3BB69-23CF-44E3-9099-C40C66FF867C}">
                  <a14:compatExt spid="_x0000_s59424"/>
                </a:ext>
                <a:ext uri="{FF2B5EF4-FFF2-40B4-BE49-F238E27FC236}">
                  <a16:creationId xmlns:a16="http://schemas.microsoft.com/office/drawing/2014/main" id="{00000000-0008-0000-0200-000020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14</xdr:row>
          <xdr:rowOff>19050</xdr:rowOff>
        </xdr:from>
        <xdr:to>
          <xdr:col>1</xdr:col>
          <xdr:colOff>279400</xdr:colOff>
          <xdr:row>14</xdr:row>
          <xdr:rowOff>228600</xdr:rowOff>
        </xdr:to>
        <xdr:sp macro="" textlink="">
          <xdr:nvSpPr>
            <xdr:cNvPr id="59425" name="Check Box 33" hidden="1">
              <a:extLst>
                <a:ext uri="{63B3BB69-23CF-44E3-9099-C40C66FF867C}">
                  <a14:compatExt spid="_x0000_s59425"/>
                </a:ext>
                <a:ext uri="{FF2B5EF4-FFF2-40B4-BE49-F238E27FC236}">
                  <a16:creationId xmlns:a16="http://schemas.microsoft.com/office/drawing/2014/main" id="{00000000-0008-0000-0200-000021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15</xdr:row>
          <xdr:rowOff>19050</xdr:rowOff>
        </xdr:from>
        <xdr:to>
          <xdr:col>1</xdr:col>
          <xdr:colOff>279400</xdr:colOff>
          <xdr:row>15</xdr:row>
          <xdr:rowOff>228600</xdr:rowOff>
        </xdr:to>
        <xdr:sp macro="" textlink="">
          <xdr:nvSpPr>
            <xdr:cNvPr id="59426" name="Check Box 34" hidden="1">
              <a:extLst>
                <a:ext uri="{63B3BB69-23CF-44E3-9099-C40C66FF867C}">
                  <a14:compatExt spid="_x0000_s59426"/>
                </a:ext>
                <a:ext uri="{FF2B5EF4-FFF2-40B4-BE49-F238E27FC236}">
                  <a16:creationId xmlns:a16="http://schemas.microsoft.com/office/drawing/2014/main" id="{00000000-0008-0000-0200-000022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17</xdr:row>
          <xdr:rowOff>19050</xdr:rowOff>
        </xdr:from>
        <xdr:to>
          <xdr:col>1</xdr:col>
          <xdr:colOff>279400</xdr:colOff>
          <xdr:row>17</xdr:row>
          <xdr:rowOff>228600</xdr:rowOff>
        </xdr:to>
        <xdr:sp macro="" textlink="">
          <xdr:nvSpPr>
            <xdr:cNvPr id="59427" name="Check Box 35" hidden="1">
              <a:extLst>
                <a:ext uri="{63B3BB69-23CF-44E3-9099-C40C66FF867C}">
                  <a14:compatExt spid="_x0000_s59427"/>
                </a:ext>
                <a:ext uri="{FF2B5EF4-FFF2-40B4-BE49-F238E27FC236}">
                  <a16:creationId xmlns:a16="http://schemas.microsoft.com/office/drawing/2014/main" id="{00000000-0008-0000-0200-000023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19</xdr:row>
          <xdr:rowOff>19050</xdr:rowOff>
        </xdr:from>
        <xdr:to>
          <xdr:col>1</xdr:col>
          <xdr:colOff>279400</xdr:colOff>
          <xdr:row>19</xdr:row>
          <xdr:rowOff>228600</xdr:rowOff>
        </xdr:to>
        <xdr:sp macro="" textlink="">
          <xdr:nvSpPr>
            <xdr:cNvPr id="59428" name="Check Box 36" hidden="1">
              <a:extLst>
                <a:ext uri="{63B3BB69-23CF-44E3-9099-C40C66FF867C}">
                  <a14:compatExt spid="_x0000_s59428"/>
                </a:ext>
                <a:ext uri="{FF2B5EF4-FFF2-40B4-BE49-F238E27FC236}">
                  <a16:creationId xmlns:a16="http://schemas.microsoft.com/office/drawing/2014/main" id="{00000000-0008-0000-0200-000024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20</xdr:row>
          <xdr:rowOff>19050</xdr:rowOff>
        </xdr:from>
        <xdr:to>
          <xdr:col>1</xdr:col>
          <xdr:colOff>279400</xdr:colOff>
          <xdr:row>20</xdr:row>
          <xdr:rowOff>228600</xdr:rowOff>
        </xdr:to>
        <xdr:sp macro="" textlink="">
          <xdr:nvSpPr>
            <xdr:cNvPr id="59429" name="Check Box 37" hidden="1">
              <a:extLst>
                <a:ext uri="{63B3BB69-23CF-44E3-9099-C40C66FF867C}">
                  <a14:compatExt spid="_x0000_s59429"/>
                </a:ext>
                <a:ext uri="{FF2B5EF4-FFF2-40B4-BE49-F238E27FC236}">
                  <a16:creationId xmlns:a16="http://schemas.microsoft.com/office/drawing/2014/main" id="{00000000-0008-0000-0200-000025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21</xdr:row>
          <xdr:rowOff>19050</xdr:rowOff>
        </xdr:from>
        <xdr:to>
          <xdr:col>1</xdr:col>
          <xdr:colOff>279400</xdr:colOff>
          <xdr:row>21</xdr:row>
          <xdr:rowOff>228600</xdr:rowOff>
        </xdr:to>
        <xdr:sp macro="" textlink="">
          <xdr:nvSpPr>
            <xdr:cNvPr id="59430" name="Check Box 38" hidden="1">
              <a:extLst>
                <a:ext uri="{63B3BB69-23CF-44E3-9099-C40C66FF867C}">
                  <a14:compatExt spid="_x0000_s59430"/>
                </a:ext>
                <a:ext uri="{FF2B5EF4-FFF2-40B4-BE49-F238E27FC236}">
                  <a16:creationId xmlns:a16="http://schemas.microsoft.com/office/drawing/2014/main" id="{00000000-0008-0000-0200-000026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22</xdr:row>
          <xdr:rowOff>19050</xdr:rowOff>
        </xdr:from>
        <xdr:to>
          <xdr:col>1</xdr:col>
          <xdr:colOff>279400</xdr:colOff>
          <xdr:row>22</xdr:row>
          <xdr:rowOff>228600</xdr:rowOff>
        </xdr:to>
        <xdr:sp macro="" textlink="">
          <xdr:nvSpPr>
            <xdr:cNvPr id="59431" name="Check Box 39" hidden="1">
              <a:extLst>
                <a:ext uri="{63B3BB69-23CF-44E3-9099-C40C66FF867C}">
                  <a14:compatExt spid="_x0000_s59431"/>
                </a:ext>
                <a:ext uri="{FF2B5EF4-FFF2-40B4-BE49-F238E27FC236}">
                  <a16:creationId xmlns:a16="http://schemas.microsoft.com/office/drawing/2014/main" id="{00000000-0008-0000-0200-000027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23</xdr:row>
          <xdr:rowOff>19050</xdr:rowOff>
        </xdr:from>
        <xdr:to>
          <xdr:col>1</xdr:col>
          <xdr:colOff>279400</xdr:colOff>
          <xdr:row>23</xdr:row>
          <xdr:rowOff>228600</xdr:rowOff>
        </xdr:to>
        <xdr:sp macro="" textlink="">
          <xdr:nvSpPr>
            <xdr:cNvPr id="59432" name="Check Box 40" hidden="1">
              <a:extLst>
                <a:ext uri="{63B3BB69-23CF-44E3-9099-C40C66FF867C}">
                  <a14:compatExt spid="_x0000_s59432"/>
                </a:ext>
                <a:ext uri="{FF2B5EF4-FFF2-40B4-BE49-F238E27FC236}">
                  <a16:creationId xmlns:a16="http://schemas.microsoft.com/office/drawing/2014/main" id="{00000000-0008-0000-0200-000028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24</xdr:row>
          <xdr:rowOff>19050</xdr:rowOff>
        </xdr:from>
        <xdr:to>
          <xdr:col>1</xdr:col>
          <xdr:colOff>279400</xdr:colOff>
          <xdr:row>24</xdr:row>
          <xdr:rowOff>228600</xdr:rowOff>
        </xdr:to>
        <xdr:sp macro="" textlink="">
          <xdr:nvSpPr>
            <xdr:cNvPr id="59433" name="Check Box 41" hidden="1">
              <a:extLst>
                <a:ext uri="{63B3BB69-23CF-44E3-9099-C40C66FF867C}">
                  <a14:compatExt spid="_x0000_s59433"/>
                </a:ext>
                <a:ext uri="{FF2B5EF4-FFF2-40B4-BE49-F238E27FC236}">
                  <a16:creationId xmlns:a16="http://schemas.microsoft.com/office/drawing/2014/main" id="{00000000-0008-0000-0200-000029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8</xdr:row>
          <xdr:rowOff>19050</xdr:rowOff>
        </xdr:from>
        <xdr:to>
          <xdr:col>15</xdr:col>
          <xdr:colOff>279400</xdr:colOff>
          <xdr:row>8</xdr:row>
          <xdr:rowOff>228600</xdr:rowOff>
        </xdr:to>
        <xdr:sp macro="" textlink="">
          <xdr:nvSpPr>
            <xdr:cNvPr id="59434" name="Check Box 42" hidden="1">
              <a:extLst>
                <a:ext uri="{63B3BB69-23CF-44E3-9099-C40C66FF867C}">
                  <a14:compatExt spid="_x0000_s59434"/>
                </a:ext>
                <a:ext uri="{FF2B5EF4-FFF2-40B4-BE49-F238E27FC236}">
                  <a16:creationId xmlns:a16="http://schemas.microsoft.com/office/drawing/2014/main" id="{00000000-0008-0000-0200-00002A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</xdr:row>
          <xdr:rowOff>19050</xdr:rowOff>
        </xdr:from>
        <xdr:to>
          <xdr:col>15</xdr:col>
          <xdr:colOff>279400</xdr:colOff>
          <xdr:row>9</xdr:row>
          <xdr:rowOff>228600</xdr:rowOff>
        </xdr:to>
        <xdr:sp macro="" textlink="">
          <xdr:nvSpPr>
            <xdr:cNvPr id="59435" name="Check Box 43" hidden="1">
              <a:extLst>
                <a:ext uri="{63B3BB69-23CF-44E3-9099-C40C66FF867C}">
                  <a14:compatExt spid="_x0000_s59435"/>
                </a:ext>
                <a:ext uri="{FF2B5EF4-FFF2-40B4-BE49-F238E27FC236}">
                  <a16:creationId xmlns:a16="http://schemas.microsoft.com/office/drawing/2014/main" id="{00000000-0008-0000-0200-00002B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</xdr:row>
          <xdr:rowOff>19050</xdr:rowOff>
        </xdr:from>
        <xdr:to>
          <xdr:col>15</xdr:col>
          <xdr:colOff>279400</xdr:colOff>
          <xdr:row>10</xdr:row>
          <xdr:rowOff>228600</xdr:rowOff>
        </xdr:to>
        <xdr:sp macro="" textlink="">
          <xdr:nvSpPr>
            <xdr:cNvPr id="59436" name="Check Box 44" hidden="1">
              <a:extLst>
                <a:ext uri="{63B3BB69-23CF-44E3-9099-C40C66FF867C}">
                  <a14:compatExt spid="_x0000_s59436"/>
                </a:ext>
                <a:ext uri="{FF2B5EF4-FFF2-40B4-BE49-F238E27FC236}">
                  <a16:creationId xmlns:a16="http://schemas.microsoft.com/office/drawing/2014/main" id="{00000000-0008-0000-0200-00002C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11</xdr:row>
          <xdr:rowOff>19050</xdr:rowOff>
        </xdr:from>
        <xdr:to>
          <xdr:col>15</xdr:col>
          <xdr:colOff>279400</xdr:colOff>
          <xdr:row>11</xdr:row>
          <xdr:rowOff>228600</xdr:rowOff>
        </xdr:to>
        <xdr:sp macro="" textlink="">
          <xdr:nvSpPr>
            <xdr:cNvPr id="59437" name="Check Box 45" hidden="1">
              <a:extLst>
                <a:ext uri="{63B3BB69-23CF-44E3-9099-C40C66FF867C}">
                  <a14:compatExt spid="_x0000_s59437"/>
                </a:ext>
                <a:ext uri="{FF2B5EF4-FFF2-40B4-BE49-F238E27FC236}">
                  <a16:creationId xmlns:a16="http://schemas.microsoft.com/office/drawing/2014/main" id="{00000000-0008-0000-0200-00002D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12</xdr:row>
          <xdr:rowOff>19050</xdr:rowOff>
        </xdr:from>
        <xdr:to>
          <xdr:col>15</xdr:col>
          <xdr:colOff>279400</xdr:colOff>
          <xdr:row>12</xdr:row>
          <xdr:rowOff>228600</xdr:rowOff>
        </xdr:to>
        <xdr:sp macro="" textlink="">
          <xdr:nvSpPr>
            <xdr:cNvPr id="59438" name="Check Box 46" hidden="1">
              <a:extLst>
                <a:ext uri="{63B3BB69-23CF-44E3-9099-C40C66FF867C}">
                  <a14:compatExt spid="_x0000_s59438"/>
                </a:ext>
                <a:ext uri="{FF2B5EF4-FFF2-40B4-BE49-F238E27FC236}">
                  <a16:creationId xmlns:a16="http://schemas.microsoft.com/office/drawing/2014/main" id="{00000000-0008-0000-0200-00002E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</xdr:row>
          <xdr:rowOff>19050</xdr:rowOff>
        </xdr:from>
        <xdr:to>
          <xdr:col>15</xdr:col>
          <xdr:colOff>279400</xdr:colOff>
          <xdr:row>13</xdr:row>
          <xdr:rowOff>228600</xdr:rowOff>
        </xdr:to>
        <xdr:sp macro="" textlink="">
          <xdr:nvSpPr>
            <xdr:cNvPr id="59439" name="Check Box 47" hidden="1">
              <a:extLst>
                <a:ext uri="{63B3BB69-23CF-44E3-9099-C40C66FF867C}">
                  <a14:compatExt spid="_x0000_s59439"/>
                </a:ext>
                <a:ext uri="{FF2B5EF4-FFF2-40B4-BE49-F238E27FC236}">
                  <a16:creationId xmlns:a16="http://schemas.microsoft.com/office/drawing/2014/main" id="{00000000-0008-0000-0200-00002F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15</xdr:row>
          <xdr:rowOff>19050</xdr:rowOff>
        </xdr:from>
        <xdr:to>
          <xdr:col>15</xdr:col>
          <xdr:colOff>279400</xdr:colOff>
          <xdr:row>15</xdr:row>
          <xdr:rowOff>228600</xdr:rowOff>
        </xdr:to>
        <xdr:sp macro="" textlink="">
          <xdr:nvSpPr>
            <xdr:cNvPr id="59440" name="Check Box 48" hidden="1">
              <a:extLst>
                <a:ext uri="{63B3BB69-23CF-44E3-9099-C40C66FF867C}">
                  <a14:compatExt spid="_x0000_s59440"/>
                </a:ext>
                <a:ext uri="{FF2B5EF4-FFF2-40B4-BE49-F238E27FC236}">
                  <a16:creationId xmlns:a16="http://schemas.microsoft.com/office/drawing/2014/main" id="{00000000-0008-0000-0200-000030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16</xdr:row>
          <xdr:rowOff>19050</xdr:rowOff>
        </xdr:from>
        <xdr:to>
          <xdr:col>15</xdr:col>
          <xdr:colOff>279400</xdr:colOff>
          <xdr:row>16</xdr:row>
          <xdr:rowOff>228600</xdr:rowOff>
        </xdr:to>
        <xdr:sp macro="" textlink="">
          <xdr:nvSpPr>
            <xdr:cNvPr id="59441" name="Check Box 49" hidden="1">
              <a:extLst>
                <a:ext uri="{63B3BB69-23CF-44E3-9099-C40C66FF867C}">
                  <a14:compatExt spid="_x0000_s59441"/>
                </a:ext>
                <a:ext uri="{FF2B5EF4-FFF2-40B4-BE49-F238E27FC236}">
                  <a16:creationId xmlns:a16="http://schemas.microsoft.com/office/drawing/2014/main" id="{00000000-0008-0000-0200-000031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17</xdr:row>
          <xdr:rowOff>19050</xdr:rowOff>
        </xdr:from>
        <xdr:to>
          <xdr:col>15</xdr:col>
          <xdr:colOff>279400</xdr:colOff>
          <xdr:row>17</xdr:row>
          <xdr:rowOff>228600</xdr:rowOff>
        </xdr:to>
        <xdr:sp macro="" textlink="">
          <xdr:nvSpPr>
            <xdr:cNvPr id="59442" name="Check Box 50" hidden="1">
              <a:extLst>
                <a:ext uri="{63B3BB69-23CF-44E3-9099-C40C66FF867C}">
                  <a14:compatExt spid="_x0000_s59442"/>
                </a:ext>
                <a:ext uri="{FF2B5EF4-FFF2-40B4-BE49-F238E27FC236}">
                  <a16:creationId xmlns:a16="http://schemas.microsoft.com/office/drawing/2014/main" id="{00000000-0008-0000-0200-000032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18</xdr:row>
          <xdr:rowOff>19050</xdr:rowOff>
        </xdr:from>
        <xdr:to>
          <xdr:col>15</xdr:col>
          <xdr:colOff>279400</xdr:colOff>
          <xdr:row>18</xdr:row>
          <xdr:rowOff>228600</xdr:rowOff>
        </xdr:to>
        <xdr:sp macro="" textlink="">
          <xdr:nvSpPr>
            <xdr:cNvPr id="59443" name="Check Box 51" hidden="1">
              <a:extLst>
                <a:ext uri="{63B3BB69-23CF-44E3-9099-C40C66FF867C}">
                  <a14:compatExt spid="_x0000_s59443"/>
                </a:ext>
                <a:ext uri="{FF2B5EF4-FFF2-40B4-BE49-F238E27FC236}">
                  <a16:creationId xmlns:a16="http://schemas.microsoft.com/office/drawing/2014/main" id="{00000000-0008-0000-0200-000033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200025</xdr:colOff>
      <xdr:row>11</xdr:row>
      <xdr:rowOff>0</xdr:rowOff>
    </xdr:from>
    <xdr:to>
      <xdr:col>15</xdr:col>
      <xdr:colOff>9525</xdr:colOff>
      <xdr:row>18</xdr:row>
      <xdr:rowOff>66676</xdr:rowOff>
    </xdr:to>
    <xdr:sp macro="" textlink="" fLocksText="0">
      <xdr:nvSpPr>
        <xdr:cNvPr id="4" name="Tekstva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/>
        </xdr:cNvSpPr>
      </xdr:nvSpPr>
      <xdr:spPr>
        <a:xfrm>
          <a:off x="5762625" y="2540000"/>
          <a:ext cx="5010150" cy="184467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</xdr:txBody>
    </xdr:sp>
    <xdr:clientData/>
  </xdr:twoCellAnchor>
  <xdr:twoCellAnchor>
    <xdr:from>
      <xdr:col>9</xdr:col>
      <xdr:colOff>9525</xdr:colOff>
      <xdr:row>45</xdr:row>
      <xdr:rowOff>295276</xdr:rowOff>
    </xdr:from>
    <xdr:to>
      <xdr:col>10</xdr:col>
      <xdr:colOff>314325</xdr:colOff>
      <xdr:row>47</xdr:row>
      <xdr:rowOff>28576</xdr:rowOff>
    </xdr:to>
    <xdr:sp macro="" textlink="">
      <xdr:nvSpPr>
        <xdr:cNvPr id="5" name="Tekstva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8023225" y="11198226"/>
          <a:ext cx="56515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4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16</xdr:row>
          <xdr:rowOff>19050</xdr:rowOff>
        </xdr:from>
        <xdr:to>
          <xdr:col>1</xdr:col>
          <xdr:colOff>279400</xdr:colOff>
          <xdr:row>16</xdr:row>
          <xdr:rowOff>228600</xdr:rowOff>
        </xdr:to>
        <xdr:sp macro="" textlink="">
          <xdr:nvSpPr>
            <xdr:cNvPr id="59444" name="Check Box 52" hidden="1">
              <a:extLst>
                <a:ext uri="{63B3BB69-23CF-44E3-9099-C40C66FF867C}">
                  <a14:compatExt spid="_x0000_s59444"/>
                </a:ext>
                <a:ext uri="{FF2B5EF4-FFF2-40B4-BE49-F238E27FC236}">
                  <a16:creationId xmlns:a16="http://schemas.microsoft.com/office/drawing/2014/main" id="{00000000-0008-0000-0200-000034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25</xdr:row>
          <xdr:rowOff>19050</xdr:rowOff>
        </xdr:from>
        <xdr:to>
          <xdr:col>1</xdr:col>
          <xdr:colOff>279400</xdr:colOff>
          <xdr:row>25</xdr:row>
          <xdr:rowOff>228600</xdr:rowOff>
        </xdr:to>
        <xdr:sp macro="" textlink="">
          <xdr:nvSpPr>
            <xdr:cNvPr id="59445" name="Check Box 53" hidden="1">
              <a:extLst>
                <a:ext uri="{63B3BB69-23CF-44E3-9099-C40C66FF867C}">
                  <a14:compatExt spid="_x0000_s59445"/>
                </a:ext>
                <a:ext uri="{FF2B5EF4-FFF2-40B4-BE49-F238E27FC236}">
                  <a16:creationId xmlns:a16="http://schemas.microsoft.com/office/drawing/2014/main" id="{00000000-0008-0000-0200-000035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26</xdr:row>
          <xdr:rowOff>19050</xdr:rowOff>
        </xdr:from>
        <xdr:to>
          <xdr:col>1</xdr:col>
          <xdr:colOff>279400</xdr:colOff>
          <xdr:row>26</xdr:row>
          <xdr:rowOff>228600</xdr:rowOff>
        </xdr:to>
        <xdr:sp macro="" textlink="">
          <xdr:nvSpPr>
            <xdr:cNvPr id="59446" name="Check Box 54" hidden="1">
              <a:extLst>
                <a:ext uri="{63B3BB69-23CF-44E3-9099-C40C66FF867C}">
                  <a14:compatExt spid="_x0000_s59446"/>
                </a:ext>
                <a:ext uri="{FF2B5EF4-FFF2-40B4-BE49-F238E27FC236}">
                  <a16:creationId xmlns:a16="http://schemas.microsoft.com/office/drawing/2014/main" id="{00000000-0008-0000-0200-000036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19</xdr:row>
          <xdr:rowOff>19050</xdr:rowOff>
        </xdr:from>
        <xdr:to>
          <xdr:col>15</xdr:col>
          <xdr:colOff>279400</xdr:colOff>
          <xdr:row>19</xdr:row>
          <xdr:rowOff>228600</xdr:rowOff>
        </xdr:to>
        <xdr:sp macro="" textlink="">
          <xdr:nvSpPr>
            <xdr:cNvPr id="59447" name="Check Box 55" hidden="1">
              <a:extLst>
                <a:ext uri="{63B3BB69-23CF-44E3-9099-C40C66FF867C}">
                  <a14:compatExt spid="_x0000_s59447"/>
                </a:ext>
                <a:ext uri="{FF2B5EF4-FFF2-40B4-BE49-F238E27FC236}">
                  <a16:creationId xmlns:a16="http://schemas.microsoft.com/office/drawing/2014/main" id="{00000000-0008-0000-0200-000037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20</xdr:row>
          <xdr:rowOff>19050</xdr:rowOff>
        </xdr:from>
        <xdr:to>
          <xdr:col>15</xdr:col>
          <xdr:colOff>279400</xdr:colOff>
          <xdr:row>20</xdr:row>
          <xdr:rowOff>228600</xdr:rowOff>
        </xdr:to>
        <xdr:sp macro="" textlink="">
          <xdr:nvSpPr>
            <xdr:cNvPr id="59448" name="Check Box 56" hidden="1">
              <a:extLst>
                <a:ext uri="{63B3BB69-23CF-44E3-9099-C40C66FF867C}">
                  <a14:compatExt spid="_x0000_s59448"/>
                </a:ext>
                <a:ext uri="{FF2B5EF4-FFF2-40B4-BE49-F238E27FC236}">
                  <a16:creationId xmlns:a16="http://schemas.microsoft.com/office/drawing/2014/main" id="{00000000-0008-0000-0200-000038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21</xdr:row>
          <xdr:rowOff>19050</xdr:rowOff>
        </xdr:from>
        <xdr:to>
          <xdr:col>15</xdr:col>
          <xdr:colOff>279400</xdr:colOff>
          <xdr:row>21</xdr:row>
          <xdr:rowOff>228600</xdr:rowOff>
        </xdr:to>
        <xdr:sp macro="" textlink="">
          <xdr:nvSpPr>
            <xdr:cNvPr id="59449" name="Check Box 57" hidden="1">
              <a:extLst>
                <a:ext uri="{63B3BB69-23CF-44E3-9099-C40C66FF867C}">
                  <a14:compatExt spid="_x0000_s59449"/>
                </a:ext>
                <a:ext uri="{FF2B5EF4-FFF2-40B4-BE49-F238E27FC236}">
                  <a16:creationId xmlns:a16="http://schemas.microsoft.com/office/drawing/2014/main" id="{00000000-0008-0000-0200-000039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22</xdr:row>
          <xdr:rowOff>19050</xdr:rowOff>
        </xdr:from>
        <xdr:to>
          <xdr:col>15</xdr:col>
          <xdr:colOff>279400</xdr:colOff>
          <xdr:row>22</xdr:row>
          <xdr:rowOff>228600</xdr:rowOff>
        </xdr:to>
        <xdr:sp macro="" textlink="">
          <xdr:nvSpPr>
            <xdr:cNvPr id="59450" name="Check Box 58" hidden="1">
              <a:extLst>
                <a:ext uri="{63B3BB69-23CF-44E3-9099-C40C66FF867C}">
                  <a14:compatExt spid="_x0000_s59450"/>
                </a:ext>
                <a:ext uri="{FF2B5EF4-FFF2-40B4-BE49-F238E27FC236}">
                  <a16:creationId xmlns:a16="http://schemas.microsoft.com/office/drawing/2014/main" id="{00000000-0008-0000-0200-00003A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23</xdr:row>
          <xdr:rowOff>19050</xdr:rowOff>
        </xdr:from>
        <xdr:to>
          <xdr:col>15</xdr:col>
          <xdr:colOff>279400</xdr:colOff>
          <xdr:row>23</xdr:row>
          <xdr:rowOff>228600</xdr:rowOff>
        </xdr:to>
        <xdr:sp macro="" textlink="">
          <xdr:nvSpPr>
            <xdr:cNvPr id="59451" name="Check Box 59" hidden="1">
              <a:extLst>
                <a:ext uri="{63B3BB69-23CF-44E3-9099-C40C66FF867C}">
                  <a14:compatExt spid="_x0000_s59451"/>
                </a:ext>
                <a:ext uri="{FF2B5EF4-FFF2-40B4-BE49-F238E27FC236}">
                  <a16:creationId xmlns:a16="http://schemas.microsoft.com/office/drawing/2014/main" id="{00000000-0008-0000-0200-00003B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24</xdr:row>
          <xdr:rowOff>19050</xdr:rowOff>
        </xdr:from>
        <xdr:to>
          <xdr:col>15</xdr:col>
          <xdr:colOff>279400</xdr:colOff>
          <xdr:row>24</xdr:row>
          <xdr:rowOff>228600</xdr:rowOff>
        </xdr:to>
        <xdr:sp macro="" textlink="">
          <xdr:nvSpPr>
            <xdr:cNvPr id="59452" name="Check Box 60" hidden="1">
              <a:extLst>
                <a:ext uri="{63B3BB69-23CF-44E3-9099-C40C66FF867C}">
                  <a14:compatExt spid="_x0000_s59452"/>
                </a:ext>
                <a:ext uri="{FF2B5EF4-FFF2-40B4-BE49-F238E27FC236}">
                  <a16:creationId xmlns:a16="http://schemas.microsoft.com/office/drawing/2014/main" id="{00000000-0008-0000-0200-00003C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26</xdr:row>
          <xdr:rowOff>19050</xdr:rowOff>
        </xdr:from>
        <xdr:to>
          <xdr:col>15</xdr:col>
          <xdr:colOff>279400</xdr:colOff>
          <xdr:row>26</xdr:row>
          <xdr:rowOff>228600</xdr:rowOff>
        </xdr:to>
        <xdr:sp macro="" textlink="">
          <xdr:nvSpPr>
            <xdr:cNvPr id="59453" name="Check Box 61" hidden="1">
              <a:extLst>
                <a:ext uri="{63B3BB69-23CF-44E3-9099-C40C66FF867C}">
                  <a14:compatExt spid="_x0000_s59453"/>
                </a:ext>
                <a:ext uri="{FF2B5EF4-FFF2-40B4-BE49-F238E27FC236}">
                  <a16:creationId xmlns:a16="http://schemas.microsoft.com/office/drawing/2014/main" id="{00000000-0008-0000-0200-00003D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27</xdr:row>
          <xdr:rowOff>19050</xdr:rowOff>
        </xdr:from>
        <xdr:to>
          <xdr:col>15</xdr:col>
          <xdr:colOff>279400</xdr:colOff>
          <xdr:row>27</xdr:row>
          <xdr:rowOff>228600</xdr:rowOff>
        </xdr:to>
        <xdr:sp macro="" textlink="">
          <xdr:nvSpPr>
            <xdr:cNvPr id="59454" name="Check Box 62" hidden="1">
              <a:extLst>
                <a:ext uri="{63B3BB69-23CF-44E3-9099-C40C66FF867C}">
                  <a14:compatExt spid="_x0000_s59454"/>
                </a:ext>
                <a:ext uri="{FF2B5EF4-FFF2-40B4-BE49-F238E27FC236}">
                  <a16:creationId xmlns:a16="http://schemas.microsoft.com/office/drawing/2014/main" id="{00000000-0008-0000-0200-00003E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28</xdr:row>
          <xdr:rowOff>19050</xdr:rowOff>
        </xdr:from>
        <xdr:to>
          <xdr:col>15</xdr:col>
          <xdr:colOff>279400</xdr:colOff>
          <xdr:row>28</xdr:row>
          <xdr:rowOff>228600</xdr:rowOff>
        </xdr:to>
        <xdr:sp macro="" textlink="">
          <xdr:nvSpPr>
            <xdr:cNvPr id="59455" name="Check Box 63" hidden="1">
              <a:extLst>
                <a:ext uri="{63B3BB69-23CF-44E3-9099-C40C66FF867C}">
                  <a14:compatExt spid="_x0000_s59455"/>
                </a:ext>
                <a:ext uri="{FF2B5EF4-FFF2-40B4-BE49-F238E27FC236}">
                  <a16:creationId xmlns:a16="http://schemas.microsoft.com/office/drawing/2014/main" id="{00000000-0008-0000-0200-00003F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29</xdr:row>
          <xdr:rowOff>19050</xdr:rowOff>
        </xdr:from>
        <xdr:to>
          <xdr:col>15</xdr:col>
          <xdr:colOff>279400</xdr:colOff>
          <xdr:row>29</xdr:row>
          <xdr:rowOff>228600</xdr:rowOff>
        </xdr:to>
        <xdr:sp macro="" textlink="">
          <xdr:nvSpPr>
            <xdr:cNvPr id="59456" name="Check Box 64" hidden="1">
              <a:extLst>
                <a:ext uri="{63B3BB69-23CF-44E3-9099-C40C66FF867C}">
                  <a14:compatExt spid="_x0000_s59456"/>
                </a:ext>
                <a:ext uri="{FF2B5EF4-FFF2-40B4-BE49-F238E27FC236}">
                  <a16:creationId xmlns:a16="http://schemas.microsoft.com/office/drawing/2014/main" id="{00000000-0008-0000-0200-000040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380998</xdr:colOff>
      <xdr:row>37</xdr:row>
      <xdr:rowOff>0</xdr:rowOff>
    </xdr:from>
    <xdr:to>
      <xdr:col>17</xdr:col>
      <xdr:colOff>4563533</xdr:colOff>
      <xdr:row>40</xdr:row>
      <xdr:rowOff>247649</xdr:rowOff>
    </xdr:to>
    <xdr:sp macro="" textlink="" fLocksText="0">
      <xdr:nvSpPr>
        <xdr:cNvPr id="6" name="Tekstvak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/>
        </xdr:cNvSpPr>
      </xdr:nvSpPr>
      <xdr:spPr>
        <a:xfrm>
          <a:off x="952498" y="9144000"/>
          <a:ext cx="15085485" cy="1009649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  <a:p>
          <a:endParaRPr lang="nl-NL" sz="1100"/>
        </a:p>
      </xdr:txBody>
    </xdr:sp>
    <xdr:clientData/>
  </xdr:twoCellAnchor>
  <xdr:twoCellAnchor>
    <xdr:from>
      <xdr:col>3</xdr:col>
      <xdr:colOff>-1</xdr:colOff>
      <xdr:row>77</xdr:row>
      <xdr:rowOff>238125</xdr:rowOff>
    </xdr:from>
    <xdr:to>
      <xdr:col>17</xdr:col>
      <xdr:colOff>4563532</xdr:colOff>
      <xdr:row>82</xdr:row>
      <xdr:rowOff>9524</xdr:rowOff>
    </xdr:to>
    <xdr:sp macro="" textlink="" fLocksText="0">
      <xdr:nvSpPr>
        <xdr:cNvPr id="7" name="Tekstvak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/>
        </xdr:cNvSpPr>
      </xdr:nvSpPr>
      <xdr:spPr>
        <a:xfrm>
          <a:off x="971549" y="19288125"/>
          <a:ext cx="15066433" cy="1041399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  <a:p>
          <a:endParaRPr lang="nl-NL" sz="1100"/>
        </a:p>
      </xdr:txBody>
    </xdr:sp>
    <xdr:clientData/>
  </xdr:twoCellAnchor>
  <xdr:twoCellAnchor>
    <xdr:from>
      <xdr:col>18</xdr:col>
      <xdr:colOff>0</xdr:colOff>
      <xdr:row>89</xdr:row>
      <xdr:rowOff>0</xdr:rowOff>
    </xdr:from>
    <xdr:to>
      <xdr:col>18</xdr:col>
      <xdr:colOff>0</xdr:colOff>
      <xdr:row>89</xdr:row>
      <xdr:rowOff>0</xdr:rowOff>
    </xdr:to>
    <xdr:sp macro="" textlink="">
      <xdr:nvSpPr>
        <xdr:cNvPr id="8" name="Line 4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ShapeType="1"/>
        </xdr:cNvSpPr>
      </xdr:nvSpPr>
      <xdr:spPr bwMode="auto">
        <a:xfrm>
          <a:off x="16065500" y="218757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90</xdr:row>
          <xdr:rowOff>19050</xdr:rowOff>
        </xdr:from>
        <xdr:to>
          <xdr:col>1</xdr:col>
          <xdr:colOff>279400</xdr:colOff>
          <xdr:row>90</xdr:row>
          <xdr:rowOff>222250</xdr:rowOff>
        </xdr:to>
        <xdr:sp macro="" textlink="">
          <xdr:nvSpPr>
            <xdr:cNvPr id="59457" name="Check Box 65" hidden="1">
              <a:extLst>
                <a:ext uri="{63B3BB69-23CF-44E3-9099-C40C66FF867C}">
                  <a14:compatExt spid="_x0000_s59457"/>
                </a:ext>
                <a:ext uri="{FF2B5EF4-FFF2-40B4-BE49-F238E27FC236}">
                  <a16:creationId xmlns:a16="http://schemas.microsoft.com/office/drawing/2014/main" id="{00000000-0008-0000-0200-000041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91</xdr:row>
          <xdr:rowOff>19050</xdr:rowOff>
        </xdr:from>
        <xdr:to>
          <xdr:col>1</xdr:col>
          <xdr:colOff>279400</xdr:colOff>
          <xdr:row>91</xdr:row>
          <xdr:rowOff>222250</xdr:rowOff>
        </xdr:to>
        <xdr:sp macro="" textlink="">
          <xdr:nvSpPr>
            <xdr:cNvPr id="59458" name="Check Box 66" hidden="1">
              <a:extLst>
                <a:ext uri="{63B3BB69-23CF-44E3-9099-C40C66FF867C}">
                  <a14:compatExt spid="_x0000_s59458"/>
                </a:ext>
                <a:ext uri="{FF2B5EF4-FFF2-40B4-BE49-F238E27FC236}">
                  <a16:creationId xmlns:a16="http://schemas.microsoft.com/office/drawing/2014/main" id="{00000000-0008-0000-0200-000042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92</xdr:row>
          <xdr:rowOff>19050</xdr:rowOff>
        </xdr:from>
        <xdr:to>
          <xdr:col>1</xdr:col>
          <xdr:colOff>279400</xdr:colOff>
          <xdr:row>92</xdr:row>
          <xdr:rowOff>222250</xdr:rowOff>
        </xdr:to>
        <xdr:sp macro="" textlink="">
          <xdr:nvSpPr>
            <xdr:cNvPr id="59459" name="Check Box 67" hidden="1">
              <a:extLst>
                <a:ext uri="{63B3BB69-23CF-44E3-9099-C40C66FF867C}">
                  <a14:compatExt spid="_x0000_s59459"/>
                </a:ext>
                <a:ext uri="{FF2B5EF4-FFF2-40B4-BE49-F238E27FC236}">
                  <a16:creationId xmlns:a16="http://schemas.microsoft.com/office/drawing/2014/main" id="{00000000-0008-0000-0200-000043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93</xdr:row>
          <xdr:rowOff>19050</xdr:rowOff>
        </xdr:from>
        <xdr:to>
          <xdr:col>1</xdr:col>
          <xdr:colOff>279400</xdr:colOff>
          <xdr:row>93</xdr:row>
          <xdr:rowOff>222250</xdr:rowOff>
        </xdr:to>
        <xdr:sp macro="" textlink="">
          <xdr:nvSpPr>
            <xdr:cNvPr id="59460" name="Check Box 68" hidden="1">
              <a:extLst>
                <a:ext uri="{63B3BB69-23CF-44E3-9099-C40C66FF867C}">
                  <a14:compatExt spid="_x0000_s59460"/>
                </a:ext>
                <a:ext uri="{FF2B5EF4-FFF2-40B4-BE49-F238E27FC236}">
                  <a16:creationId xmlns:a16="http://schemas.microsoft.com/office/drawing/2014/main" id="{00000000-0008-0000-0200-000044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94</xdr:row>
          <xdr:rowOff>19050</xdr:rowOff>
        </xdr:from>
        <xdr:to>
          <xdr:col>1</xdr:col>
          <xdr:colOff>279400</xdr:colOff>
          <xdr:row>94</xdr:row>
          <xdr:rowOff>222250</xdr:rowOff>
        </xdr:to>
        <xdr:sp macro="" textlink="">
          <xdr:nvSpPr>
            <xdr:cNvPr id="59461" name="Check Box 69" hidden="1">
              <a:extLst>
                <a:ext uri="{63B3BB69-23CF-44E3-9099-C40C66FF867C}">
                  <a14:compatExt spid="_x0000_s59461"/>
                </a:ext>
                <a:ext uri="{FF2B5EF4-FFF2-40B4-BE49-F238E27FC236}">
                  <a16:creationId xmlns:a16="http://schemas.microsoft.com/office/drawing/2014/main" id="{00000000-0008-0000-0200-000045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95</xdr:row>
          <xdr:rowOff>19050</xdr:rowOff>
        </xdr:from>
        <xdr:to>
          <xdr:col>1</xdr:col>
          <xdr:colOff>279400</xdr:colOff>
          <xdr:row>95</xdr:row>
          <xdr:rowOff>222250</xdr:rowOff>
        </xdr:to>
        <xdr:sp macro="" textlink="">
          <xdr:nvSpPr>
            <xdr:cNvPr id="59462" name="Check Box 70" hidden="1">
              <a:extLst>
                <a:ext uri="{63B3BB69-23CF-44E3-9099-C40C66FF867C}">
                  <a14:compatExt spid="_x0000_s59462"/>
                </a:ext>
                <a:ext uri="{FF2B5EF4-FFF2-40B4-BE49-F238E27FC236}">
                  <a16:creationId xmlns:a16="http://schemas.microsoft.com/office/drawing/2014/main" id="{00000000-0008-0000-0200-000046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96</xdr:row>
          <xdr:rowOff>19050</xdr:rowOff>
        </xdr:from>
        <xdr:to>
          <xdr:col>1</xdr:col>
          <xdr:colOff>279400</xdr:colOff>
          <xdr:row>96</xdr:row>
          <xdr:rowOff>222250</xdr:rowOff>
        </xdr:to>
        <xdr:sp macro="" textlink="">
          <xdr:nvSpPr>
            <xdr:cNvPr id="59463" name="Check Box 71" hidden="1">
              <a:extLst>
                <a:ext uri="{63B3BB69-23CF-44E3-9099-C40C66FF867C}">
                  <a14:compatExt spid="_x0000_s59463"/>
                </a:ext>
                <a:ext uri="{FF2B5EF4-FFF2-40B4-BE49-F238E27FC236}">
                  <a16:creationId xmlns:a16="http://schemas.microsoft.com/office/drawing/2014/main" id="{00000000-0008-0000-0200-000047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97</xdr:row>
          <xdr:rowOff>19050</xdr:rowOff>
        </xdr:from>
        <xdr:to>
          <xdr:col>1</xdr:col>
          <xdr:colOff>279400</xdr:colOff>
          <xdr:row>97</xdr:row>
          <xdr:rowOff>222250</xdr:rowOff>
        </xdr:to>
        <xdr:sp macro="" textlink="">
          <xdr:nvSpPr>
            <xdr:cNvPr id="59464" name="Check Box 72" hidden="1">
              <a:extLst>
                <a:ext uri="{63B3BB69-23CF-44E3-9099-C40C66FF867C}">
                  <a14:compatExt spid="_x0000_s59464"/>
                </a:ext>
                <a:ext uri="{FF2B5EF4-FFF2-40B4-BE49-F238E27FC236}">
                  <a16:creationId xmlns:a16="http://schemas.microsoft.com/office/drawing/2014/main" id="{00000000-0008-0000-0200-000048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99</xdr:row>
          <xdr:rowOff>19050</xdr:rowOff>
        </xdr:from>
        <xdr:to>
          <xdr:col>1</xdr:col>
          <xdr:colOff>279400</xdr:colOff>
          <xdr:row>99</xdr:row>
          <xdr:rowOff>222250</xdr:rowOff>
        </xdr:to>
        <xdr:sp macro="" textlink="">
          <xdr:nvSpPr>
            <xdr:cNvPr id="59465" name="Check Box 73" hidden="1">
              <a:extLst>
                <a:ext uri="{63B3BB69-23CF-44E3-9099-C40C66FF867C}">
                  <a14:compatExt spid="_x0000_s59465"/>
                </a:ext>
                <a:ext uri="{FF2B5EF4-FFF2-40B4-BE49-F238E27FC236}">
                  <a16:creationId xmlns:a16="http://schemas.microsoft.com/office/drawing/2014/main" id="{00000000-0008-0000-0200-000049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90</xdr:row>
          <xdr:rowOff>19050</xdr:rowOff>
        </xdr:from>
        <xdr:to>
          <xdr:col>15</xdr:col>
          <xdr:colOff>279400</xdr:colOff>
          <xdr:row>90</xdr:row>
          <xdr:rowOff>222250</xdr:rowOff>
        </xdr:to>
        <xdr:sp macro="" textlink="">
          <xdr:nvSpPr>
            <xdr:cNvPr id="59466" name="Check Box 74" hidden="1">
              <a:extLst>
                <a:ext uri="{63B3BB69-23CF-44E3-9099-C40C66FF867C}">
                  <a14:compatExt spid="_x0000_s59466"/>
                </a:ext>
                <a:ext uri="{FF2B5EF4-FFF2-40B4-BE49-F238E27FC236}">
                  <a16:creationId xmlns:a16="http://schemas.microsoft.com/office/drawing/2014/main" id="{00000000-0008-0000-0200-00004A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91</xdr:row>
          <xdr:rowOff>19050</xdr:rowOff>
        </xdr:from>
        <xdr:to>
          <xdr:col>15</xdr:col>
          <xdr:colOff>279400</xdr:colOff>
          <xdr:row>91</xdr:row>
          <xdr:rowOff>222250</xdr:rowOff>
        </xdr:to>
        <xdr:sp macro="" textlink="">
          <xdr:nvSpPr>
            <xdr:cNvPr id="59467" name="Check Box 75" hidden="1">
              <a:extLst>
                <a:ext uri="{63B3BB69-23CF-44E3-9099-C40C66FF867C}">
                  <a14:compatExt spid="_x0000_s59467"/>
                </a:ext>
                <a:ext uri="{FF2B5EF4-FFF2-40B4-BE49-F238E27FC236}">
                  <a16:creationId xmlns:a16="http://schemas.microsoft.com/office/drawing/2014/main" id="{00000000-0008-0000-0200-00004B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92</xdr:row>
          <xdr:rowOff>19050</xdr:rowOff>
        </xdr:from>
        <xdr:to>
          <xdr:col>15</xdr:col>
          <xdr:colOff>279400</xdr:colOff>
          <xdr:row>92</xdr:row>
          <xdr:rowOff>222250</xdr:rowOff>
        </xdr:to>
        <xdr:sp macro="" textlink="">
          <xdr:nvSpPr>
            <xdr:cNvPr id="59468" name="Check Box 76" hidden="1">
              <a:extLst>
                <a:ext uri="{63B3BB69-23CF-44E3-9099-C40C66FF867C}">
                  <a14:compatExt spid="_x0000_s59468"/>
                </a:ext>
                <a:ext uri="{FF2B5EF4-FFF2-40B4-BE49-F238E27FC236}">
                  <a16:creationId xmlns:a16="http://schemas.microsoft.com/office/drawing/2014/main" id="{00000000-0008-0000-0200-00004C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93</xdr:row>
          <xdr:rowOff>19050</xdr:rowOff>
        </xdr:from>
        <xdr:to>
          <xdr:col>15</xdr:col>
          <xdr:colOff>279400</xdr:colOff>
          <xdr:row>93</xdr:row>
          <xdr:rowOff>222250</xdr:rowOff>
        </xdr:to>
        <xdr:sp macro="" textlink="">
          <xdr:nvSpPr>
            <xdr:cNvPr id="59469" name="Check Box 77" hidden="1">
              <a:extLst>
                <a:ext uri="{63B3BB69-23CF-44E3-9099-C40C66FF867C}">
                  <a14:compatExt spid="_x0000_s59469"/>
                </a:ext>
                <a:ext uri="{FF2B5EF4-FFF2-40B4-BE49-F238E27FC236}">
                  <a16:creationId xmlns:a16="http://schemas.microsoft.com/office/drawing/2014/main" id="{00000000-0008-0000-0200-00004D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94</xdr:row>
          <xdr:rowOff>19050</xdr:rowOff>
        </xdr:from>
        <xdr:to>
          <xdr:col>15</xdr:col>
          <xdr:colOff>279400</xdr:colOff>
          <xdr:row>94</xdr:row>
          <xdr:rowOff>222250</xdr:rowOff>
        </xdr:to>
        <xdr:sp macro="" textlink="">
          <xdr:nvSpPr>
            <xdr:cNvPr id="59470" name="Check Box 78" hidden="1">
              <a:extLst>
                <a:ext uri="{63B3BB69-23CF-44E3-9099-C40C66FF867C}">
                  <a14:compatExt spid="_x0000_s59470"/>
                </a:ext>
                <a:ext uri="{FF2B5EF4-FFF2-40B4-BE49-F238E27FC236}">
                  <a16:creationId xmlns:a16="http://schemas.microsoft.com/office/drawing/2014/main" id="{00000000-0008-0000-0200-00004E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95</xdr:row>
          <xdr:rowOff>19050</xdr:rowOff>
        </xdr:from>
        <xdr:to>
          <xdr:col>15</xdr:col>
          <xdr:colOff>279400</xdr:colOff>
          <xdr:row>95</xdr:row>
          <xdr:rowOff>222250</xdr:rowOff>
        </xdr:to>
        <xdr:sp macro="" textlink="">
          <xdr:nvSpPr>
            <xdr:cNvPr id="59471" name="Check Box 79" hidden="1">
              <a:extLst>
                <a:ext uri="{63B3BB69-23CF-44E3-9099-C40C66FF867C}">
                  <a14:compatExt spid="_x0000_s59471"/>
                </a:ext>
                <a:ext uri="{FF2B5EF4-FFF2-40B4-BE49-F238E27FC236}">
                  <a16:creationId xmlns:a16="http://schemas.microsoft.com/office/drawing/2014/main" id="{00000000-0008-0000-0200-00004F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97</xdr:row>
          <xdr:rowOff>19050</xdr:rowOff>
        </xdr:from>
        <xdr:to>
          <xdr:col>15</xdr:col>
          <xdr:colOff>279400</xdr:colOff>
          <xdr:row>97</xdr:row>
          <xdr:rowOff>222250</xdr:rowOff>
        </xdr:to>
        <xdr:sp macro="" textlink="">
          <xdr:nvSpPr>
            <xdr:cNvPr id="59472" name="Check Box 80" hidden="1">
              <a:extLst>
                <a:ext uri="{63B3BB69-23CF-44E3-9099-C40C66FF867C}">
                  <a14:compatExt spid="_x0000_s59472"/>
                </a:ext>
                <a:ext uri="{FF2B5EF4-FFF2-40B4-BE49-F238E27FC236}">
                  <a16:creationId xmlns:a16="http://schemas.microsoft.com/office/drawing/2014/main" id="{00000000-0008-0000-0200-000050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98</xdr:row>
          <xdr:rowOff>19050</xdr:rowOff>
        </xdr:from>
        <xdr:to>
          <xdr:col>15</xdr:col>
          <xdr:colOff>279400</xdr:colOff>
          <xdr:row>98</xdr:row>
          <xdr:rowOff>222250</xdr:rowOff>
        </xdr:to>
        <xdr:sp macro="" textlink="">
          <xdr:nvSpPr>
            <xdr:cNvPr id="59473" name="Check Box 81" hidden="1">
              <a:extLst>
                <a:ext uri="{63B3BB69-23CF-44E3-9099-C40C66FF867C}">
                  <a14:compatExt spid="_x0000_s59473"/>
                </a:ext>
                <a:ext uri="{FF2B5EF4-FFF2-40B4-BE49-F238E27FC236}">
                  <a16:creationId xmlns:a16="http://schemas.microsoft.com/office/drawing/2014/main" id="{00000000-0008-0000-0200-000051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99</xdr:row>
          <xdr:rowOff>19050</xdr:rowOff>
        </xdr:from>
        <xdr:to>
          <xdr:col>15</xdr:col>
          <xdr:colOff>279400</xdr:colOff>
          <xdr:row>99</xdr:row>
          <xdr:rowOff>222250</xdr:rowOff>
        </xdr:to>
        <xdr:sp macro="" textlink="">
          <xdr:nvSpPr>
            <xdr:cNvPr id="59474" name="Check Box 82" hidden="1">
              <a:extLst>
                <a:ext uri="{63B3BB69-23CF-44E3-9099-C40C66FF867C}">
                  <a14:compatExt spid="_x0000_s59474"/>
                </a:ext>
                <a:ext uri="{FF2B5EF4-FFF2-40B4-BE49-F238E27FC236}">
                  <a16:creationId xmlns:a16="http://schemas.microsoft.com/office/drawing/2014/main" id="{00000000-0008-0000-0200-000052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9525</xdr:colOff>
      <xdr:row>86</xdr:row>
      <xdr:rowOff>295276</xdr:rowOff>
    </xdr:from>
    <xdr:to>
      <xdr:col>10</xdr:col>
      <xdr:colOff>314325</xdr:colOff>
      <xdr:row>88</xdr:row>
      <xdr:rowOff>28576</xdr:rowOff>
    </xdr:to>
    <xdr:sp macro="" textlink="">
      <xdr:nvSpPr>
        <xdr:cNvPr id="9" name="Tekstvak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8023225" y="21383626"/>
          <a:ext cx="56515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6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xdr:twoCellAnchor>
    <xdr:from>
      <xdr:col>3</xdr:col>
      <xdr:colOff>0</xdr:colOff>
      <xdr:row>119</xdr:row>
      <xdr:rowOff>0</xdr:rowOff>
    </xdr:from>
    <xdr:to>
      <xdr:col>17</xdr:col>
      <xdr:colOff>4555066</xdr:colOff>
      <xdr:row>123</xdr:row>
      <xdr:rowOff>206375</xdr:rowOff>
    </xdr:to>
    <xdr:sp macro="" textlink="" fLocksText="0">
      <xdr:nvSpPr>
        <xdr:cNvPr id="10" name="Tekstvak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/>
        </xdr:cNvSpPr>
      </xdr:nvSpPr>
      <xdr:spPr>
        <a:xfrm>
          <a:off x="971550" y="29489400"/>
          <a:ext cx="15057966" cy="1222375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98</xdr:row>
          <xdr:rowOff>19050</xdr:rowOff>
        </xdr:from>
        <xdr:to>
          <xdr:col>1</xdr:col>
          <xdr:colOff>279400</xdr:colOff>
          <xdr:row>98</xdr:row>
          <xdr:rowOff>222250</xdr:rowOff>
        </xdr:to>
        <xdr:sp macro="" textlink="">
          <xdr:nvSpPr>
            <xdr:cNvPr id="59475" name="Check Box 83" hidden="1">
              <a:extLst>
                <a:ext uri="{63B3BB69-23CF-44E3-9099-C40C66FF867C}">
                  <a14:compatExt spid="_x0000_s59475"/>
                </a:ext>
                <a:ext uri="{FF2B5EF4-FFF2-40B4-BE49-F238E27FC236}">
                  <a16:creationId xmlns:a16="http://schemas.microsoft.com/office/drawing/2014/main" id="{00000000-0008-0000-0200-000053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96</xdr:row>
          <xdr:rowOff>19050</xdr:rowOff>
        </xdr:from>
        <xdr:to>
          <xdr:col>15</xdr:col>
          <xdr:colOff>279400</xdr:colOff>
          <xdr:row>96</xdr:row>
          <xdr:rowOff>222250</xdr:rowOff>
        </xdr:to>
        <xdr:sp macro="" textlink="">
          <xdr:nvSpPr>
            <xdr:cNvPr id="59476" name="Check Box 84" hidden="1">
              <a:extLst>
                <a:ext uri="{63B3BB69-23CF-44E3-9099-C40C66FF867C}">
                  <a14:compatExt spid="_x0000_s59476"/>
                </a:ext>
                <a:ext uri="{FF2B5EF4-FFF2-40B4-BE49-F238E27FC236}">
                  <a16:creationId xmlns:a16="http://schemas.microsoft.com/office/drawing/2014/main" id="{00000000-0008-0000-0200-000054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100</xdr:row>
          <xdr:rowOff>19050</xdr:rowOff>
        </xdr:from>
        <xdr:to>
          <xdr:col>1</xdr:col>
          <xdr:colOff>279400</xdr:colOff>
          <xdr:row>100</xdr:row>
          <xdr:rowOff>222250</xdr:rowOff>
        </xdr:to>
        <xdr:sp macro="" textlink="">
          <xdr:nvSpPr>
            <xdr:cNvPr id="59477" name="Check Box 85" hidden="1">
              <a:extLst>
                <a:ext uri="{63B3BB69-23CF-44E3-9099-C40C66FF867C}">
                  <a14:compatExt spid="_x0000_s59477"/>
                </a:ext>
                <a:ext uri="{FF2B5EF4-FFF2-40B4-BE49-F238E27FC236}">
                  <a16:creationId xmlns:a16="http://schemas.microsoft.com/office/drawing/2014/main" id="{00000000-0008-0000-0200-000055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101</xdr:row>
          <xdr:rowOff>19050</xdr:rowOff>
        </xdr:from>
        <xdr:to>
          <xdr:col>1</xdr:col>
          <xdr:colOff>279400</xdr:colOff>
          <xdr:row>101</xdr:row>
          <xdr:rowOff>222250</xdr:rowOff>
        </xdr:to>
        <xdr:sp macro="" textlink="">
          <xdr:nvSpPr>
            <xdr:cNvPr id="59478" name="Check Box 86" hidden="1">
              <a:extLst>
                <a:ext uri="{63B3BB69-23CF-44E3-9099-C40C66FF867C}">
                  <a14:compatExt spid="_x0000_s59478"/>
                </a:ext>
                <a:ext uri="{FF2B5EF4-FFF2-40B4-BE49-F238E27FC236}">
                  <a16:creationId xmlns:a16="http://schemas.microsoft.com/office/drawing/2014/main" id="{00000000-0008-0000-0200-000056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102</xdr:row>
          <xdr:rowOff>19050</xdr:rowOff>
        </xdr:from>
        <xdr:to>
          <xdr:col>1</xdr:col>
          <xdr:colOff>279400</xdr:colOff>
          <xdr:row>102</xdr:row>
          <xdr:rowOff>222250</xdr:rowOff>
        </xdr:to>
        <xdr:sp macro="" textlink="">
          <xdr:nvSpPr>
            <xdr:cNvPr id="59479" name="Check Box 87" hidden="1">
              <a:extLst>
                <a:ext uri="{63B3BB69-23CF-44E3-9099-C40C66FF867C}">
                  <a14:compatExt spid="_x0000_s59479"/>
                </a:ext>
                <a:ext uri="{FF2B5EF4-FFF2-40B4-BE49-F238E27FC236}">
                  <a16:creationId xmlns:a16="http://schemas.microsoft.com/office/drawing/2014/main" id="{00000000-0008-0000-0200-000057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103</xdr:row>
          <xdr:rowOff>19050</xdr:rowOff>
        </xdr:from>
        <xdr:to>
          <xdr:col>1</xdr:col>
          <xdr:colOff>279400</xdr:colOff>
          <xdr:row>103</xdr:row>
          <xdr:rowOff>222250</xdr:rowOff>
        </xdr:to>
        <xdr:sp macro="" textlink="">
          <xdr:nvSpPr>
            <xdr:cNvPr id="59480" name="Check Box 88" hidden="1">
              <a:extLst>
                <a:ext uri="{63B3BB69-23CF-44E3-9099-C40C66FF867C}">
                  <a14:compatExt spid="_x0000_s59480"/>
                </a:ext>
                <a:ext uri="{FF2B5EF4-FFF2-40B4-BE49-F238E27FC236}">
                  <a16:creationId xmlns:a16="http://schemas.microsoft.com/office/drawing/2014/main" id="{00000000-0008-0000-0200-000058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104</xdr:row>
          <xdr:rowOff>19050</xdr:rowOff>
        </xdr:from>
        <xdr:to>
          <xdr:col>1</xdr:col>
          <xdr:colOff>279400</xdr:colOff>
          <xdr:row>104</xdr:row>
          <xdr:rowOff>222250</xdr:rowOff>
        </xdr:to>
        <xdr:sp macro="" textlink="">
          <xdr:nvSpPr>
            <xdr:cNvPr id="59481" name="Check Box 89" hidden="1">
              <a:extLst>
                <a:ext uri="{63B3BB69-23CF-44E3-9099-C40C66FF867C}">
                  <a14:compatExt spid="_x0000_s59481"/>
                </a:ext>
                <a:ext uri="{FF2B5EF4-FFF2-40B4-BE49-F238E27FC236}">
                  <a16:creationId xmlns:a16="http://schemas.microsoft.com/office/drawing/2014/main" id="{00000000-0008-0000-0200-000059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105</xdr:row>
          <xdr:rowOff>19050</xdr:rowOff>
        </xdr:from>
        <xdr:to>
          <xdr:col>1</xdr:col>
          <xdr:colOff>279400</xdr:colOff>
          <xdr:row>105</xdr:row>
          <xdr:rowOff>222250</xdr:rowOff>
        </xdr:to>
        <xdr:sp macro="" textlink="">
          <xdr:nvSpPr>
            <xdr:cNvPr id="59482" name="Check Box 90" hidden="1">
              <a:extLst>
                <a:ext uri="{63B3BB69-23CF-44E3-9099-C40C66FF867C}">
                  <a14:compatExt spid="_x0000_s59482"/>
                </a:ext>
                <a:ext uri="{FF2B5EF4-FFF2-40B4-BE49-F238E27FC236}">
                  <a16:creationId xmlns:a16="http://schemas.microsoft.com/office/drawing/2014/main" id="{00000000-0008-0000-0200-00005A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106</xdr:row>
          <xdr:rowOff>19050</xdr:rowOff>
        </xdr:from>
        <xdr:to>
          <xdr:col>1</xdr:col>
          <xdr:colOff>279400</xdr:colOff>
          <xdr:row>106</xdr:row>
          <xdr:rowOff>222250</xdr:rowOff>
        </xdr:to>
        <xdr:sp macro="" textlink="">
          <xdr:nvSpPr>
            <xdr:cNvPr id="59483" name="Check Box 91" hidden="1">
              <a:extLst>
                <a:ext uri="{63B3BB69-23CF-44E3-9099-C40C66FF867C}">
                  <a14:compatExt spid="_x0000_s59483"/>
                </a:ext>
                <a:ext uri="{FF2B5EF4-FFF2-40B4-BE49-F238E27FC236}">
                  <a16:creationId xmlns:a16="http://schemas.microsoft.com/office/drawing/2014/main" id="{00000000-0008-0000-0200-00005B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107</xdr:row>
          <xdr:rowOff>19050</xdr:rowOff>
        </xdr:from>
        <xdr:to>
          <xdr:col>1</xdr:col>
          <xdr:colOff>279400</xdr:colOff>
          <xdr:row>107</xdr:row>
          <xdr:rowOff>222250</xdr:rowOff>
        </xdr:to>
        <xdr:sp macro="" textlink="">
          <xdr:nvSpPr>
            <xdr:cNvPr id="59484" name="Check Box 92" hidden="1">
              <a:extLst>
                <a:ext uri="{63B3BB69-23CF-44E3-9099-C40C66FF867C}">
                  <a14:compatExt spid="_x0000_s59484"/>
                </a:ext>
                <a:ext uri="{FF2B5EF4-FFF2-40B4-BE49-F238E27FC236}">
                  <a16:creationId xmlns:a16="http://schemas.microsoft.com/office/drawing/2014/main" id="{00000000-0008-0000-0200-00005C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109</xdr:row>
          <xdr:rowOff>19050</xdr:rowOff>
        </xdr:from>
        <xdr:to>
          <xdr:col>1</xdr:col>
          <xdr:colOff>279400</xdr:colOff>
          <xdr:row>109</xdr:row>
          <xdr:rowOff>222250</xdr:rowOff>
        </xdr:to>
        <xdr:sp macro="" textlink="">
          <xdr:nvSpPr>
            <xdr:cNvPr id="59485" name="Check Box 93" hidden="1">
              <a:extLst>
                <a:ext uri="{63B3BB69-23CF-44E3-9099-C40C66FF867C}">
                  <a14:compatExt spid="_x0000_s59485"/>
                </a:ext>
                <a:ext uri="{FF2B5EF4-FFF2-40B4-BE49-F238E27FC236}">
                  <a16:creationId xmlns:a16="http://schemas.microsoft.com/office/drawing/2014/main" id="{00000000-0008-0000-0200-00005D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108</xdr:row>
          <xdr:rowOff>19050</xdr:rowOff>
        </xdr:from>
        <xdr:to>
          <xdr:col>1</xdr:col>
          <xdr:colOff>279400</xdr:colOff>
          <xdr:row>108</xdr:row>
          <xdr:rowOff>222250</xdr:rowOff>
        </xdr:to>
        <xdr:sp macro="" textlink="">
          <xdr:nvSpPr>
            <xdr:cNvPr id="59486" name="Check Box 94" hidden="1">
              <a:extLst>
                <a:ext uri="{63B3BB69-23CF-44E3-9099-C40C66FF867C}">
                  <a14:compatExt spid="_x0000_s59486"/>
                </a:ext>
                <a:ext uri="{FF2B5EF4-FFF2-40B4-BE49-F238E27FC236}">
                  <a16:creationId xmlns:a16="http://schemas.microsoft.com/office/drawing/2014/main" id="{00000000-0008-0000-0200-00005E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110</xdr:row>
          <xdr:rowOff>19050</xdr:rowOff>
        </xdr:from>
        <xdr:to>
          <xdr:col>1</xdr:col>
          <xdr:colOff>279400</xdr:colOff>
          <xdr:row>110</xdr:row>
          <xdr:rowOff>222250</xdr:rowOff>
        </xdr:to>
        <xdr:sp macro="" textlink="">
          <xdr:nvSpPr>
            <xdr:cNvPr id="59487" name="Check Box 95" hidden="1">
              <a:extLst>
                <a:ext uri="{63B3BB69-23CF-44E3-9099-C40C66FF867C}">
                  <a14:compatExt spid="_x0000_s59487"/>
                </a:ext>
                <a:ext uri="{FF2B5EF4-FFF2-40B4-BE49-F238E27FC236}">
                  <a16:creationId xmlns:a16="http://schemas.microsoft.com/office/drawing/2014/main" id="{00000000-0008-0000-0200-00005F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111</xdr:row>
          <xdr:rowOff>19050</xdr:rowOff>
        </xdr:from>
        <xdr:to>
          <xdr:col>1</xdr:col>
          <xdr:colOff>279400</xdr:colOff>
          <xdr:row>111</xdr:row>
          <xdr:rowOff>222250</xdr:rowOff>
        </xdr:to>
        <xdr:sp macro="" textlink="">
          <xdr:nvSpPr>
            <xdr:cNvPr id="59488" name="Check Box 96" hidden="1">
              <a:extLst>
                <a:ext uri="{63B3BB69-23CF-44E3-9099-C40C66FF867C}">
                  <a14:compatExt spid="_x0000_s59488"/>
                </a:ext>
                <a:ext uri="{FF2B5EF4-FFF2-40B4-BE49-F238E27FC236}">
                  <a16:creationId xmlns:a16="http://schemas.microsoft.com/office/drawing/2014/main" id="{00000000-0008-0000-0200-000060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112</xdr:row>
          <xdr:rowOff>19050</xdr:rowOff>
        </xdr:from>
        <xdr:to>
          <xdr:col>1</xdr:col>
          <xdr:colOff>279400</xdr:colOff>
          <xdr:row>112</xdr:row>
          <xdr:rowOff>222250</xdr:rowOff>
        </xdr:to>
        <xdr:sp macro="" textlink="">
          <xdr:nvSpPr>
            <xdr:cNvPr id="59489" name="Check Box 97" hidden="1">
              <a:extLst>
                <a:ext uri="{63B3BB69-23CF-44E3-9099-C40C66FF867C}">
                  <a14:compatExt spid="_x0000_s59489"/>
                </a:ext>
                <a:ext uri="{FF2B5EF4-FFF2-40B4-BE49-F238E27FC236}">
                  <a16:creationId xmlns:a16="http://schemas.microsoft.com/office/drawing/2014/main" id="{00000000-0008-0000-0200-000061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113</xdr:row>
          <xdr:rowOff>19050</xdr:rowOff>
        </xdr:from>
        <xdr:to>
          <xdr:col>1</xdr:col>
          <xdr:colOff>279400</xdr:colOff>
          <xdr:row>113</xdr:row>
          <xdr:rowOff>222250</xdr:rowOff>
        </xdr:to>
        <xdr:sp macro="" textlink="">
          <xdr:nvSpPr>
            <xdr:cNvPr id="59490" name="Check Box 98" hidden="1">
              <a:extLst>
                <a:ext uri="{63B3BB69-23CF-44E3-9099-C40C66FF867C}">
                  <a14:compatExt spid="_x0000_s59490"/>
                </a:ext>
                <a:ext uri="{FF2B5EF4-FFF2-40B4-BE49-F238E27FC236}">
                  <a16:creationId xmlns:a16="http://schemas.microsoft.com/office/drawing/2014/main" id="{00000000-0008-0000-0200-000062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114</xdr:row>
          <xdr:rowOff>19050</xdr:rowOff>
        </xdr:from>
        <xdr:to>
          <xdr:col>1</xdr:col>
          <xdr:colOff>279400</xdr:colOff>
          <xdr:row>114</xdr:row>
          <xdr:rowOff>222250</xdr:rowOff>
        </xdr:to>
        <xdr:sp macro="" textlink="">
          <xdr:nvSpPr>
            <xdr:cNvPr id="59491" name="Check Box 99" hidden="1">
              <a:extLst>
                <a:ext uri="{63B3BB69-23CF-44E3-9099-C40C66FF867C}">
                  <a14:compatExt spid="_x0000_s59491"/>
                </a:ext>
                <a:ext uri="{FF2B5EF4-FFF2-40B4-BE49-F238E27FC236}">
                  <a16:creationId xmlns:a16="http://schemas.microsoft.com/office/drawing/2014/main" id="{00000000-0008-0000-0200-000063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115</xdr:row>
          <xdr:rowOff>19050</xdr:rowOff>
        </xdr:from>
        <xdr:to>
          <xdr:col>1</xdr:col>
          <xdr:colOff>279400</xdr:colOff>
          <xdr:row>115</xdr:row>
          <xdr:rowOff>222250</xdr:rowOff>
        </xdr:to>
        <xdr:sp macro="" textlink="">
          <xdr:nvSpPr>
            <xdr:cNvPr id="59492" name="Check Box 100" hidden="1">
              <a:extLst>
                <a:ext uri="{63B3BB69-23CF-44E3-9099-C40C66FF867C}">
                  <a14:compatExt spid="_x0000_s59492"/>
                </a:ext>
                <a:ext uri="{FF2B5EF4-FFF2-40B4-BE49-F238E27FC236}">
                  <a16:creationId xmlns:a16="http://schemas.microsoft.com/office/drawing/2014/main" id="{00000000-0008-0000-0200-000064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116</xdr:row>
          <xdr:rowOff>19050</xdr:rowOff>
        </xdr:from>
        <xdr:to>
          <xdr:col>1</xdr:col>
          <xdr:colOff>279400</xdr:colOff>
          <xdr:row>116</xdr:row>
          <xdr:rowOff>222250</xdr:rowOff>
        </xdr:to>
        <xdr:sp macro="" textlink="">
          <xdr:nvSpPr>
            <xdr:cNvPr id="59493" name="Check Box 101" hidden="1">
              <a:extLst>
                <a:ext uri="{63B3BB69-23CF-44E3-9099-C40C66FF867C}">
                  <a14:compatExt spid="_x0000_s59493"/>
                </a:ext>
                <a:ext uri="{FF2B5EF4-FFF2-40B4-BE49-F238E27FC236}">
                  <a16:creationId xmlns:a16="http://schemas.microsoft.com/office/drawing/2014/main" id="{00000000-0008-0000-0200-000065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117</xdr:row>
          <xdr:rowOff>19050</xdr:rowOff>
        </xdr:from>
        <xdr:to>
          <xdr:col>1</xdr:col>
          <xdr:colOff>279400</xdr:colOff>
          <xdr:row>117</xdr:row>
          <xdr:rowOff>222250</xdr:rowOff>
        </xdr:to>
        <xdr:sp macro="" textlink="">
          <xdr:nvSpPr>
            <xdr:cNvPr id="59494" name="Check Box 102" hidden="1">
              <a:extLst>
                <a:ext uri="{63B3BB69-23CF-44E3-9099-C40C66FF867C}">
                  <a14:compatExt spid="_x0000_s59494"/>
                </a:ext>
                <a:ext uri="{FF2B5EF4-FFF2-40B4-BE49-F238E27FC236}">
                  <a16:creationId xmlns:a16="http://schemas.microsoft.com/office/drawing/2014/main" id="{00000000-0008-0000-0200-000066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100</xdr:row>
          <xdr:rowOff>19050</xdr:rowOff>
        </xdr:from>
        <xdr:to>
          <xdr:col>15</xdr:col>
          <xdr:colOff>279400</xdr:colOff>
          <xdr:row>100</xdr:row>
          <xdr:rowOff>222250</xdr:rowOff>
        </xdr:to>
        <xdr:sp macro="" textlink="">
          <xdr:nvSpPr>
            <xdr:cNvPr id="59495" name="Check Box 103" hidden="1">
              <a:extLst>
                <a:ext uri="{63B3BB69-23CF-44E3-9099-C40C66FF867C}">
                  <a14:compatExt spid="_x0000_s59495"/>
                </a:ext>
                <a:ext uri="{FF2B5EF4-FFF2-40B4-BE49-F238E27FC236}">
                  <a16:creationId xmlns:a16="http://schemas.microsoft.com/office/drawing/2014/main" id="{00000000-0008-0000-0200-000067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101</xdr:row>
          <xdr:rowOff>19050</xdr:rowOff>
        </xdr:from>
        <xdr:to>
          <xdr:col>15</xdr:col>
          <xdr:colOff>279400</xdr:colOff>
          <xdr:row>101</xdr:row>
          <xdr:rowOff>222250</xdr:rowOff>
        </xdr:to>
        <xdr:sp macro="" textlink="">
          <xdr:nvSpPr>
            <xdr:cNvPr id="59496" name="Check Box 104" hidden="1">
              <a:extLst>
                <a:ext uri="{63B3BB69-23CF-44E3-9099-C40C66FF867C}">
                  <a14:compatExt spid="_x0000_s59496"/>
                </a:ext>
                <a:ext uri="{FF2B5EF4-FFF2-40B4-BE49-F238E27FC236}">
                  <a16:creationId xmlns:a16="http://schemas.microsoft.com/office/drawing/2014/main" id="{00000000-0008-0000-0200-000068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102</xdr:row>
          <xdr:rowOff>19050</xdr:rowOff>
        </xdr:from>
        <xdr:to>
          <xdr:col>15</xdr:col>
          <xdr:colOff>279400</xdr:colOff>
          <xdr:row>102</xdr:row>
          <xdr:rowOff>222250</xdr:rowOff>
        </xdr:to>
        <xdr:sp macro="" textlink="">
          <xdr:nvSpPr>
            <xdr:cNvPr id="59497" name="Check Box 105" hidden="1">
              <a:extLst>
                <a:ext uri="{63B3BB69-23CF-44E3-9099-C40C66FF867C}">
                  <a14:compatExt spid="_x0000_s59497"/>
                </a:ext>
                <a:ext uri="{FF2B5EF4-FFF2-40B4-BE49-F238E27FC236}">
                  <a16:creationId xmlns:a16="http://schemas.microsoft.com/office/drawing/2014/main" id="{00000000-0008-0000-0200-000069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103</xdr:row>
          <xdr:rowOff>19050</xdr:rowOff>
        </xdr:from>
        <xdr:to>
          <xdr:col>15</xdr:col>
          <xdr:colOff>279400</xdr:colOff>
          <xdr:row>103</xdr:row>
          <xdr:rowOff>222250</xdr:rowOff>
        </xdr:to>
        <xdr:sp macro="" textlink="">
          <xdr:nvSpPr>
            <xdr:cNvPr id="59498" name="Check Box 106" hidden="1">
              <a:extLst>
                <a:ext uri="{63B3BB69-23CF-44E3-9099-C40C66FF867C}">
                  <a14:compatExt spid="_x0000_s59498"/>
                </a:ext>
                <a:ext uri="{FF2B5EF4-FFF2-40B4-BE49-F238E27FC236}">
                  <a16:creationId xmlns:a16="http://schemas.microsoft.com/office/drawing/2014/main" id="{00000000-0008-0000-0200-00006A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104</xdr:row>
          <xdr:rowOff>19050</xdr:rowOff>
        </xdr:from>
        <xdr:to>
          <xdr:col>15</xdr:col>
          <xdr:colOff>279400</xdr:colOff>
          <xdr:row>104</xdr:row>
          <xdr:rowOff>222250</xdr:rowOff>
        </xdr:to>
        <xdr:sp macro="" textlink="">
          <xdr:nvSpPr>
            <xdr:cNvPr id="59499" name="Check Box 107" hidden="1">
              <a:extLst>
                <a:ext uri="{63B3BB69-23CF-44E3-9099-C40C66FF867C}">
                  <a14:compatExt spid="_x0000_s59499"/>
                </a:ext>
                <a:ext uri="{FF2B5EF4-FFF2-40B4-BE49-F238E27FC236}">
                  <a16:creationId xmlns:a16="http://schemas.microsoft.com/office/drawing/2014/main" id="{00000000-0008-0000-0200-00006B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105</xdr:row>
          <xdr:rowOff>19050</xdr:rowOff>
        </xdr:from>
        <xdr:to>
          <xdr:col>15</xdr:col>
          <xdr:colOff>279400</xdr:colOff>
          <xdr:row>105</xdr:row>
          <xdr:rowOff>222250</xdr:rowOff>
        </xdr:to>
        <xdr:sp macro="" textlink="">
          <xdr:nvSpPr>
            <xdr:cNvPr id="59500" name="Check Box 108" hidden="1">
              <a:extLst>
                <a:ext uri="{63B3BB69-23CF-44E3-9099-C40C66FF867C}">
                  <a14:compatExt spid="_x0000_s59500"/>
                </a:ext>
                <a:ext uri="{FF2B5EF4-FFF2-40B4-BE49-F238E27FC236}">
                  <a16:creationId xmlns:a16="http://schemas.microsoft.com/office/drawing/2014/main" id="{00000000-0008-0000-0200-00006C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106</xdr:row>
          <xdr:rowOff>19050</xdr:rowOff>
        </xdr:from>
        <xdr:to>
          <xdr:col>15</xdr:col>
          <xdr:colOff>279400</xdr:colOff>
          <xdr:row>106</xdr:row>
          <xdr:rowOff>222250</xdr:rowOff>
        </xdr:to>
        <xdr:sp macro="" textlink="">
          <xdr:nvSpPr>
            <xdr:cNvPr id="59501" name="Check Box 109" hidden="1">
              <a:extLst>
                <a:ext uri="{63B3BB69-23CF-44E3-9099-C40C66FF867C}">
                  <a14:compatExt spid="_x0000_s59501"/>
                </a:ext>
                <a:ext uri="{FF2B5EF4-FFF2-40B4-BE49-F238E27FC236}">
                  <a16:creationId xmlns:a16="http://schemas.microsoft.com/office/drawing/2014/main" id="{00000000-0008-0000-0200-00006D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107</xdr:row>
          <xdr:rowOff>19050</xdr:rowOff>
        </xdr:from>
        <xdr:to>
          <xdr:col>15</xdr:col>
          <xdr:colOff>279400</xdr:colOff>
          <xdr:row>107</xdr:row>
          <xdr:rowOff>222250</xdr:rowOff>
        </xdr:to>
        <xdr:sp macro="" textlink="">
          <xdr:nvSpPr>
            <xdr:cNvPr id="59502" name="Check Box 110" hidden="1">
              <a:extLst>
                <a:ext uri="{63B3BB69-23CF-44E3-9099-C40C66FF867C}">
                  <a14:compatExt spid="_x0000_s59502"/>
                </a:ext>
                <a:ext uri="{FF2B5EF4-FFF2-40B4-BE49-F238E27FC236}">
                  <a16:creationId xmlns:a16="http://schemas.microsoft.com/office/drawing/2014/main" id="{00000000-0008-0000-0200-00006E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109</xdr:row>
          <xdr:rowOff>19050</xdr:rowOff>
        </xdr:from>
        <xdr:to>
          <xdr:col>15</xdr:col>
          <xdr:colOff>279400</xdr:colOff>
          <xdr:row>109</xdr:row>
          <xdr:rowOff>222250</xdr:rowOff>
        </xdr:to>
        <xdr:sp macro="" textlink="">
          <xdr:nvSpPr>
            <xdr:cNvPr id="59503" name="Check Box 111" hidden="1">
              <a:extLst>
                <a:ext uri="{63B3BB69-23CF-44E3-9099-C40C66FF867C}">
                  <a14:compatExt spid="_x0000_s59503"/>
                </a:ext>
                <a:ext uri="{FF2B5EF4-FFF2-40B4-BE49-F238E27FC236}">
                  <a16:creationId xmlns:a16="http://schemas.microsoft.com/office/drawing/2014/main" id="{00000000-0008-0000-0200-00006F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108</xdr:row>
          <xdr:rowOff>19050</xdr:rowOff>
        </xdr:from>
        <xdr:to>
          <xdr:col>15</xdr:col>
          <xdr:colOff>279400</xdr:colOff>
          <xdr:row>108</xdr:row>
          <xdr:rowOff>222250</xdr:rowOff>
        </xdr:to>
        <xdr:sp macro="" textlink="">
          <xdr:nvSpPr>
            <xdr:cNvPr id="59504" name="Check Box 112" hidden="1">
              <a:extLst>
                <a:ext uri="{63B3BB69-23CF-44E3-9099-C40C66FF867C}">
                  <a14:compatExt spid="_x0000_s59504"/>
                </a:ext>
                <a:ext uri="{FF2B5EF4-FFF2-40B4-BE49-F238E27FC236}">
                  <a16:creationId xmlns:a16="http://schemas.microsoft.com/office/drawing/2014/main" id="{00000000-0008-0000-0200-000070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110</xdr:row>
          <xdr:rowOff>19050</xdr:rowOff>
        </xdr:from>
        <xdr:to>
          <xdr:col>15</xdr:col>
          <xdr:colOff>279400</xdr:colOff>
          <xdr:row>110</xdr:row>
          <xdr:rowOff>222250</xdr:rowOff>
        </xdr:to>
        <xdr:sp macro="" textlink="">
          <xdr:nvSpPr>
            <xdr:cNvPr id="59505" name="Check Box 113" hidden="1">
              <a:extLst>
                <a:ext uri="{63B3BB69-23CF-44E3-9099-C40C66FF867C}">
                  <a14:compatExt spid="_x0000_s59505"/>
                </a:ext>
                <a:ext uri="{FF2B5EF4-FFF2-40B4-BE49-F238E27FC236}">
                  <a16:creationId xmlns:a16="http://schemas.microsoft.com/office/drawing/2014/main" id="{00000000-0008-0000-0200-000071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111</xdr:row>
          <xdr:rowOff>19050</xdr:rowOff>
        </xdr:from>
        <xdr:to>
          <xdr:col>15</xdr:col>
          <xdr:colOff>279400</xdr:colOff>
          <xdr:row>111</xdr:row>
          <xdr:rowOff>222250</xdr:rowOff>
        </xdr:to>
        <xdr:sp macro="" textlink="">
          <xdr:nvSpPr>
            <xdr:cNvPr id="59506" name="Check Box 114" hidden="1">
              <a:extLst>
                <a:ext uri="{63B3BB69-23CF-44E3-9099-C40C66FF867C}">
                  <a14:compatExt spid="_x0000_s59506"/>
                </a:ext>
                <a:ext uri="{FF2B5EF4-FFF2-40B4-BE49-F238E27FC236}">
                  <a16:creationId xmlns:a16="http://schemas.microsoft.com/office/drawing/2014/main" id="{00000000-0008-0000-0200-000072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193675</xdr:colOff>
      <xdr:row>45</xdr:row>
      <xdr:rowOff>234950</xdr:rowOff>
    </xdr:from>
    <xdr:to>
      <xdr:col>15</xdr:col>
      <xdr:colOff>3175</xdr:colOff>
      <xdr:row>47</xdr:row>
      <xdr:rowOff>15875</xdr:rowOff>
    </xdr:to>
    <xdr:sp macro="" textlink="">
      <xdr:nvSpPr>
        <xdr:cNvPr id="11" name="Rechthoek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 bwMode="auto">
        <a:xfrm>
          <a:off x="5756275" y="11201400"/>
          <a:ext cx="5010150" cy="34607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twoCellAnchor>
    <xdr:from>
      <xdr:col>5</xdr:col>
      <xdr:colOff>3175</xdr:colOff>
      <xdr:row>87</xdr:row>
      <xdr:rowOff>6350</xdr:rowOff>
    </xdr:from>
    <xdr:to>
      <xdr:col>15</xdr:col>
      <xdr:colOff>9525</xdr:colOff>
      <xdr:row>88</xdr:row>
      <xdr:rowOff>25400</xdr:rowOff>
    </xdr:to>
    <xdr:sp macro="" textlink="">
      <xdr:nvSpPr>
        <xdr:cNvPr id="12" name="Rechthoek 1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 bwMode="auto">
        <a:xfrm>
          <a:off x="5788025" y="21393150"/>
          <a:ext cx="4984750" cy="34925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oneCellAnchor>
    <xdr:from>
      <xdr:col>4</xdr:col>
      <xdr:colOff>200025</xdr:colOff>
      <xdr:row>8</xdr:row>
      <xdr:rowOff>19049</xdr:rowOff>
    </xdr:from>
    <xdr:ext cx="4990041" cy="277283"/>
    <xdr:sp macro="" textlink="" fLocksText="0">
      <xdr:nvSpPr>
        <xdr:cNvPr id="13" name="Tekstvak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>
          <a:spLocks/>
        </xdr:cNvSpPr>
      </xdr:nvSpPr>
      <xdr:spPr>
        <a:xfrm>
          <a:off x="5762625" y="1797049"/>
          <a:ext cx="4990041" cy="277283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4</xdr:col>
      <xdr:colOff>200025</xdr:colOff>
      <xdr:row>52</xdr:row>
      <xdr:rowOff>0</xdr:rowOff>
    </xdr:from>
    <xdr:to>
      <xdr:col>15</xdr:col>
      <xdr:colOff>9525</xdr:colOff>
      <xdr:row>59</xdr:row>
      <xdr:rowOff>66676</xdr:rowOff>
    </xdr:to>
    <xdr:sp macro="" textlink="" fLocksText="0">
      <xdr:nvSpPr>
        <xdr:cNvPr id="14" name="Tekstvak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>
          <a:spLocks/>
        </xdr:cNvSpPr>
      </xdr:nvSpPr>
      <xdr:spPr>
        <a:xfrm>
          <a:off x="5762625" y="12700000"/>
          <a:ext cx="5010150" cy="184467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</xdr:txBody>
    </xdr:sp>
    <xdr:clientData/>
  </xdr:twoCellAnchor>
  <xdr:oneCellAnchor>
    <xdr:from>
      <xdr:col>5</xdr:col>
      <xdr:colOff>9526</xdr:colOff>
      <xdr:row>49</xdr:row>
      <xdr:rowOff>3174</xdr:rowOff>
    </xdr:from>
    <xdr:ext cx="4960408" cy="276225"/>
    <xdr:sp macro="" textlink="" fLocksText="0">
      <xdr:nvSpPr>
        <xdr:cNvPr id="15" name="Tekstvak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>
          <a:spLocks/>
        </xdr:cNvSpPr>
      </xdr:nvSpPr>
      <xdr:spPr>
        <a:xfrm>
          <a:off x="5794376" y="11941174"/>
          <a:ext cx="4960408" cy="276225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4</xdr:col>
      <xdr:colOff>200025</xdr:colOff>
      <xdr:row>93</xdr:row>
      <xdr:rowOff>0</xdr:rowOff>
    </xdr:from>
    <xdr:to>
      <xdr:col>15</xdr:col>
      <xdr:colOff>9525</xdr:colOff>
      <xdr:row>100</xdr:row>
      <xdr:rowOff>66676</xdr:rowOff>
    </xdr:to>
    <xdr:sp macro="" textlink="" fLocksText="0">
      <xdr:nvSpPr>
        <xdr:cNvPr id="16" name="Tekstvak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>
          <a:spLocks/>
        </xdr:cNvSpPr>
      </xdr:nvSpPr>
      <xdr:spPr>
        <a:xfrm>
          <a:off x="5762625" y="22885400"/>
          <a:ext cx="5010150" cy="184467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nnbnbnbnbn</a:t>
          </a:r>
        </a:p>
      </xdr:txBody>
    </xdr:sp>
    <xdr:clientData/>
  </xdr:twoCellAnchor>
  <xdr:oneCellAnchor>
    <xdr:from>
      <xdr:col>4</xdr:col>
      <xdr:colOff>200025</xdr:colOff>
      <xdr:row>90</xdr:row>
      <xdr:rowOff>19049</xdr:rowOff>
    </xdr:from>
    <xdr:ext cx="5015441" cy="294217"/>
    <xdr:sp macro="" textlink="" fLocksText="0">
      <xdr:nvSpPr>
        <xdr:cNvPr id="17" name="Tekstvak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>
          <a:spLocks/>
        </xdr:cNvSpPr>
      </xdr:nvSpPr>
      <xdr:spPr>
        <a:xfrm>
          <a:off x="5762625" y="22142449"/>
          <a:ext cx="5015441" cy="294217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2</xdr:col>
      <xdr:colOff>0</xdr:colOff>
      <xdr:row>87</xdr:row>
      <xdr:rowOff>0</xdr:rowOff>
    </xdr:from>
    <xdr:to>
      <xdr:col>3</xdr:col>
      <xdr:colOff>879475</xdr:colOff>
      <xdr:row>87</xdr:row>
      <xdr:rowOff>295275</xdr:rowOff>
    </xdr:to>
    <xdr:sp macro="" textlink="">
      <xdr:nvSpPr>
        <xdr:cNvPr id="18" name="AutoShape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Arrowheads="1"/>
        </xdr:cNvSpPr>
      </xdr:nvSpPr>
      <xdr:spPr bwMode="auto">
        <a:xfrm>
          <a:off x="571500" y="21386800"/>
          <a:ext cx="127952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  <xdr:twoCellAnchor>
    <xdr:from>
      <xdr:col>2</xdr:col>
      <xdr:colOff>0</xdr:colOff>
      <xdr:row>46</xdr:row>
      <xdr:rowOff>0</xdr:rowOff>
    </xdr:from>
    <xdr:to>
      <xdr:col>3</xdr:col>
      <xdr:colOff>879475</xdr:colOff>
      <xdr:row>46</xdr:row>
      <xdr:rowOff>295275</xdr:rowOff>
    </xdr:to>
    <xdr:sp macro="" textlink="">
      <xdr:nvSpPr>
        <xdr:cNvPr id="19" name="AutoShape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rrowheads="1"/>
        </xdr:cNvSpPr>
      </xdr:nvSpPr>
      <xdr:spPr bwMode="auto">
        <a:xfrm>
          <a:off x="571500" y="11201400"/>
          <a:ext cx="127952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  <xdr:twoCellAnchor>
    <xdr:from>
      <xdr:col>2</xdr:col>
      <xdr:colOff>0</xdr:colOff>
      <xdr:row>5</xdr:row>
      <xdr:rowOff>0</xdr:rowOff>
    </xdr:from>
    <xdr:to>
      <xdr:col>3</xdr:col>
      <xdr:colOff>879475</xdr:colOff>
      <xdr:row>5</xdr:row>
      <xdr:rowOff>295275</xdr:rowOff>
    </xdr:to>
    <xdr:sp macro="" textlink="">
      <xdr:nvSpPr>
        <xdr:cNvPr id="20" name="AutoShape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>
          <a:spLocks noChangeArrowheads="1"/>
        </xdr:cNvSpPr>
      </xdr:nvSpPr>
      <xdr:spPr bwMode="auto">
        <a:xfrm>
          <a:off x="571500" y="1041400"/>
          <a:ext cx="127952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  <xdr:twoCellAnchor>
    <xdr:from>
      <xdr:col>18</xdr:col>
      <xdr:colOff>0</xdr:colOff>
      <xdr:row>131</xdr:row>
      <xdr:rowOff>0</xdr:rowOff>
    </xdr:from>
    <xdr:to>
      <xdr:col>18</xdr:col>
      <xdr:colOff>0</xdr:colOff>
      <xdr:row>131</xdr:row>
      <xdr:rowOff>0</xdr:rowOff>
    </xdr:to>
    <xdr:sp macro="" textlink="">
      <xdr:nvSpPr>
        <xdr:cNvPr id="21" name="Line 41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ShapeType="1"/>
        </xdr:cNvSpPr>
      </xdr:nvSpPr>
      <xdr:spPr bwMode="auto">
        <a:xfrm>
          <a:off x="16065500" y="3241040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132</xdr:row>
          <xdr:rowOff>19050</xdr:rowOff>
        </xdr:from>
        <xdr:to>
          <xdr:col>1</xdr:col>
          <xdr:colOff>279400</xdr:colOff>
          <xdr:row>132</xdr:row>
          <xdr:rowOff>222250</xdr:rowOff>
        </xdr:to>
        <xdr:sp macro="" textlink="">
          <xdr:nvSpPr>
            <xdr:cNvPr id="59507" name="Check Box 115" hidden="1">
              <a:extLst>
                <a:ext uri="{63B3BB69-23CF-44E3-9099-C40C66FF867C}">
                  <a14:compatExt spid="_x0000_s59507"/>
                </a:ext>
                <a:ext uri="{FF2B5EF4-FFF2-40B4-BE49-F238E27FC236}">
                  <a16:creationId xmlns:a16="http://schemas.microsoft.com/office/drawing/2014/main" id="{00000000-0008-0000-0200-000073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133</xdr:row>
          <xdr:rowOff>19050</xdr:rowOff>
        </xdr:from>
        <xdr:to>
          <xdr:col>1</xdr:col>
          <xdr:colOff>279400</xdr:colOff>
          <xdr:row>133</xdr:row>
          <xdr:rowOff>222250</xdr:rowOff>
        </xdr:to>
        <xdr:sp macro="" textlink="">
          <xdr:nvSpPr>
            <xdr:cNvPr id="59508" name="Check Box 116" hidden="1">
              <a:extLst>
                <a:ext uri="{63B3BB69-23CF-44E3-9099-C40C66FF867C}">
                  <a14:compatExt spid="_x0000_s59508"/>
                </a:ext>
                <a:ext uri="{FF2B5EF4-FFF2-40B4-BE49-F238E27FC236}">
                  <a16:creationId xmlns:a16="http://schemas.microsoft.com/office/drawing/2014/main" id="{00000000-0008-0000-0200-000074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134</xdr:row>
          <xdr:rowOff>19050</xdr:rowOff>
        </xdr:from>
        <xdr:to>
          <xdr:col>1</xdr:col>
          <xdr:colOff>279400</xdr:colOff>
          <xdr:row>134</xdr:row>
          <xdr:rowOff>222250</xdr:rowOff>
        </xdr:to>
        <xdr:sp macro="" textlink="">
          <xdr:nvSpPr>
            <xdr:cNvPr id="59509" name="Check Box 117" hidden="1">
              <a:extLst>
                <a:ext uri="{63B3BB69-23CF-44E3-9099-C40C66FF867C}">
                  <a14:compatExt spid="_x0000_s59509"/>
                </a:ext>
                <a:ext uri="{FF2B5EF4-FFF2-40B4-BE49-F238E27FC236}">
                  <a16:creationId xmlns:a16="http://schemas.microsoft.com/office/drawing/2014/main" id="{00000000-0008-0000-0200-000075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135</xdr:row>
          <xdr:rowOff>19050</xdr:rowOff>
        </xdr:from>
        <xdr:to>
          <xdr:col>1</xdr:col>
          <xdr:colOff>279400</xdr:colOff>
          <xdr:row>135</xdr:row>
          <xdr:rowOff>222250</xdr:rowOff>
        </xdr:to>
        <xdr:sp macro="" textlink="">
          <xdr:nvSpPr>
            <xdr:cNvPr id="59510" name="Check Box 118" hidden="1">
              <a:extLst>
                <a:ext uri="{63B3BB69-23CF-44E3-9099-C40C66FF867C}">
                  <a14:compatExt spid="_x0000_s59510"/>
                </a:ext>
                <a:ext uri="{FF2B5EF4-FFF2-40B4-BE49-F238E27FC236}">
                  <a16:creationId xmlns:a16="http://schemas.microsoft.com/office/drawing/2014/main" id="{00000000-0008-0000-0200-000076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136</xdr:row>
          <xdr:rowOff>19050</xdr:rowOff>
        </xdr:from>
        <xdr:to>
          <xdr:col>1</xdr:col>
          <xdr:colOff>279400</xdr:colOff>
          <xdr:row>136</xdr:row>
          <xdr:rowOff>222250</xdr:rowOff>
        </xdr:to>
        <xdr:sp macro="" textlink="">
          <xdr:nvSpPr>
            <xdr:cNvPr id="59511" name="Check Box 119" hidden="1">
              <a:extLst>
                <a:ext uri="{63B3BB69-23CF-44E3-9099-C40C66FF867C}">
                  <a14:compatExt spid="_x0000_s59511"/>
                </a:ext>
                <a:ext uri="{FF2B5EF4-FFF2-40B4-BE49-F238E27FC236}">
                  <a16:creationId xmlns:a16="http://schemas.microsoft.com/office/drawing/2014/main" id="{00000000-0008-0000-0200-000077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137</xdr:row>
          <xdr:rowOff>19050</xdr:rowOff>
        </xdr:from>
        <xdr:to>
          <xdr:col>1</xdr:col>
          <xdr:colOff>279400</xdr:colOff>
          <xdr:row>137</xdr:row>
          <xdr:rowOff>222250</xdr:rowOff>
        </xdr:to>
        <xdr:sp macro="" textlink="">
          <xdr:nvSpPr>
            <xdr:cNvPr id="59512" name="Check Box 120" hidden="1">
              <a:extLst>
                <a:ext uri="{63B3BB69-23CF-44E3-9099-C40C66FF867C}">
                  <a14:compatExt spid="_x0000_s59512"/>
                </a:ext>
                <a:ext uri="{FF2B5EF4-FFF2-40B4-BE49-F238E27FC236}">
                  <a16:creationId xmlns:a16="http://schemas.microsoft.com/office/drawing/2014/main" id="{00000000-0008-0000-0200-000078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138</xdr:row>
          <xdr:rowOff>19050</xdr:rowOff>
        </xdr:from>
        <xdr:to>
          <xdr:col>1</xdr:col>
          <xdr:colOff>279400</xdr:colOff>
          <xdr:row>138</xdr:row>
          <xdr:rowOff>222250</xdr:rowOff>
        </xdr:to>
        <xdr:sp macro="" textlink="">
          <xdr:nvSpPr>
            <xdr:cNvPr id="59513" name="Check Box 121" hidden="1">
              <a:extLst>
                <a:ext uri="{63B3BB69-23CF-44E3-9099-C40C66FF867C}">
                  <a14:compatExt spid="_x0000_s59513"/>
                </a:ext>
                <a:ext uri="{FF2B5EF4-FFF2-40B4-BE49-F238E27FC236}">
                  <a16:creationId xmlns:a16="http://schemas.microsoft.com/office/drawing/2014/main" id="{00000000-0008-0000-0200-000079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139</xdr:row>
          <xdr:rowOff>19050</xdr:rowOff>
        </xdr:from>
        <xdr:to>
          <xdr:col>1</xdr:col>
          <xdr:colOff>279400</xdr:colOff>
          <xdr:row>139</xdr:row>
          <xdr:rowOff>222250</xdr:rowOff>
        </xdr:to>
        <xdr:sp macro="" textlink="">
          <xdr:nvSpPr>
            <xdr:cNvPr id="59514" name="Check Box 122" hidden="1">
              <a:extLst>
                <a:ext uri="{63B3BB69-23CF-44E3-9099-C40C66FF867C}">
                  <a14:compatExt spid="_x0000_s59514"/>
                </a:ext>
                <a:ext uri="{FF2B5EF4-FFF2-40B4-BE49-F238E27FC236}">
                  <a16:creationId xmlns:a16="http://schemas.microsoft.com/office/drawing/2014/main" id="{00000000-0008-0000-0200-00007A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141</xdr:row>
          <xdr:rowOff>19050</xdr:rowOff>
        </xdr:from>
        <xdr:to>
          <xdr:col>1</xdr:col>
          <xdr:colOff>279400</xdr:colOff>
          <xdr:row>141</xdr:row>
          <xdr:rowOff>222250</xdr:rowOff>
        </xdr:to>
        <xdr:sp macro="" textlink="">
          <xdr:nvSpPr>
            <xdr:cNvPr id="59515" name="Check Box 123" hidden="1">
              <a:extLst>
                <a:ext uri="{63B3BB69-23CF-44E3-9099-C40C66FF867C}">
                  <a14:compatExt spid="_x0000_s59515"/>
                </a:ext>
                <a:ext uri="{FF2B5EF4-FFF2-40B4-BE49-F238E27FC236}">
                  <a16:creationId xmlns:a16="http://schemas.microsoft.com/office/drawing/2014/main" id="{00000000-0008-0000-0200-00007B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132</xdr:row>
          <xdr:rowOff>19050</xdr:rowOff>
        </xdr:from>
        <xdr:to>
          <xdr:col>15</xdr:col>
          <xdr:colOff>279400</xdr:colOff>
          <xdr:row>132</xdr:row>
          <xdr:rowOff>222250</xdr:rowOff>
        </xdr:to>
        <xdr:sp macro="" textlink="">
          <xdr:nvSpPr>
            <xdr:cNvPr id="59516" name="Check Box 124" hidden="1">
              <a:extLst>
                <a:ext uri="{63B3BB69-23CF-44E3-9099-C40C66FF867C}">
                  <a14:compatExt spid="_x0000_s59516"/>
                </a:ext>
                <a:ext uri="{FF2B5EF4-FFF2-40B4-BE49-F238E27FC236}">
                  <a16:creationId xmlns:a16="http://schemas.microsoft.com/office/drawing/2014/main" id="{00000000-0008-0000-0200-00007C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133</xdr:row>
          <xdr:rowOff>19050</xdr:rowOff>
        </xdr:from>
        <xdr:to>
          <xdr:col>15</xdr:col>
          <xdr:colOff>279400</xdr:colOff>
          <xdr:row>133</xdr:row>
          <xdr:rowOff>222250</xdr:rowOff>
        </xdr:to>
        <xdr:sp macro="" textlink="">
          <xdr:nvSpPr>
            <xdr:cNvPr id="59517" name="Check Box 125" hidden="1">
              <a:extLst>
                <a:ext uri="{63B3BB69-23CF-44E3-9099-C40C66FF867C}">
                  <a14:compatExt spid="_x0000_s59517"/>
                </a:ext>
                <a:ext uri="{FF2B5EF4-FFF2-40B4-BE49-F238E27FC236}">
                  <a16:creationId xmlns:a16="http://schemas.microsoft.com/office/drawing/2014/main" id="{00000000-0008-0000-0200-00007D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134</xdr:row>
          <xdr:rowOff>19050</xdr:rowOff>
        </xdr:from>
        <xdr:to>
          <xdr:col>15</xdr:col>
          <xdr:colOff>279400</xdr:colOff>
          <xdr:row>134</xdr:row>
          <xdr:rowOff>222250</xdr:rowOff>
        </xdr:to>
        <xdr:sp macro="" textlink="">
          <xdr:nvSpPr>
            <xdr:cNvPr id="59518" name="Check Box 126" hidden="1">
              <a:extLst>
                <a:ext uri="{63B3BB69-23CF-44E3-9099-C40C66FF867C}">
                  <a14:compatExt spid="_x0000_s59518"/>
                </a:ext>
                <a:ext uri="{FF2B5EF4-FFF2-40B4-BE49-F238E27FC236}">
                  <a16:creationId xmlns:a16="http://schemas.microsoft.com/office/drawing/2014/main" id="{00000000-0008-0000-0200-00007E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135</xdr:row>
          <xdr:rowOff>19050</xdr:rowOff>
        </xdr:from>
        <xdr:to>
          <xdr:col>15</xdr:col>
          <xdr:colOff>279400</xdr:colOff>
          <xdr:row>135</xdr:row>
          <xdr:rowOff>222250</xdr:rowOff>
        </xdr:to>
        <xdr:sp macro="" textlink="">
          <xdr:nvSpPr>
            <xdr:cNvPr id="59519" name="Check Box 127" hidden="1">
              <a:extLst>
                <a:ext uri="{63B3BB69-23CF-44E3-9099-C40C66FF867C}">
                  <a14:compatExt spid="_x0000_s59519"/>
                </a:ext>
                <a:ext uri="{FF2B5EF4-FFF2-40B4-BE49-F238E27FC236}">
                  <a16:creationId xmlns:a16="http://schemas.microsoft.com/office/drawing/2014/main" id="{00000000-0008-0000-0200-00007F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136</xdr:row>
          <xdr:rowOff>19050</xdr:rowOff>
        </xdr:from>
        <xdr:to>
          <xdr:col>15</xdr:col>
          <xdr:colOff>279400</xdr:colOff>
          <xdr:row>136</xdr:row>
          <xdr:rowOff>222250</xdr:rowOff>
        </xdr:to>
        <xdr:sp macro="" textlink="">
          <xdr:nvSpPr>
            <xdr:cNvPr id="59520" name="Check Box 128" hidden="1">
              <a:extLst>
                <a:ext uri="{63B3BB69-23CF-44E3-9099-C40C66FF867C}">
                  <a14:compatExt spid="_x0000_s59520"/>
                </a:ext>
                <a:ext uri="{FF2B5EF4-FFF2-40B4-BE49-F238E27FC236}">
                  <a16:creationId xmlns:a16="http://schemas.microsoft.com/office/drawing/2014/main" id="{00000000-0008-0000-0200-000080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137</xdr:row>
          <xdr:rowOff>19050</xdr:rowOff>
        </xdr:from>
        <xdr:to>
          <xdr:col>15</xdr:col>
          <xdr:colOff>279400</xdr:colOff>
          <xdr:row>137</xdr:row>
          <xdr:rowOff>222250</xdr:rowOff>
        </xdr:to>
        <xdr:sp macro="" textlink="">
          <xdr:nvSpPr>
            <xdr:cNvPr id="59521" name="Check Box 129" hidden="1">
              <a:extLst>
                <a:ext uri="{63B3BB69-23CF-44E3-9099-C40C66FF867C}">
                  <a14:compatExt spid="_x0000_s59521"/>
                </a:ext>
                <a:ext uri="{FF2B5EF4-FFF2-40B4-BE49-F238E27FC236}">
                  <a16:creationId xmlns:a16="http://schemas.microsoft.com/office/drawing/2014/main" id="{00000000-0008-0000-0200-000081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139</xdr:row>
          <xdr:rowOff>19050</xdr:rowOff>
        </xdr:from>
        <xdr:to>
          <xdr:col>15</xdr:col>
          <xdr:colOff>279400</xdr:colOff>
          <xdr:row>139</xdr:row>
          <xdr:rowOff>222250</xdr:rowOff>
        </xdr:to>
        <xdr:sp macro="" textlink="">
          <xdr:nvSpPr>
            <xdr:cNvPr id="59522" name="Check Box 130" hidden="1">
              <a:extLst>
                <a:ext uri="{63B3BB69-23CF-44E3-9099-C40C66FF867C}">
                  <a14:compatExt spid="_x0000_s59522"/>
                </a:ext>
                <a:ext uri="{FF2B5EF4-FFF2-40B4-BE49-F238E27FC236}">
                  <a16:creationId xmlns:a16="http://schemas.microsoft.com/office/drawing/2014/main" id="{00000000-0008-0000-0200-000082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140</xdr:row>
          <xdr:rowOff>19050</xdr:rowOff>
        </xdr:from>
        <xdr:to>
          <xdr:col>15</xdr:col>
          <xdr:colOff>279400</xdr:colOff>
          <xdr:row>140</xdr:row>
          <xdr:rowOff>222250</xdr:rowOff>
        </xdr:to>
        <xdr:sp macro="" textlink="">
          <xdr:nvSpPr>
            <xdr:cNvPr id="59523" name="Check Box 131" hidden="1">
              <a:extLst>
                <a:ext uri="{63B3BB69-23CF-44E3-9099-C40C66FF867C}">
                  <a14:compatExt spid="_x0000_s59523"/>
                </a:ext>
                <a:ext uri="{FF2B5EF4-FFF2-40B4-BE49-F238E27FC236}">
                  <a16:creationId xmlns:a16="http://schemas.microsoft.com/office/drawing/2014/main" id="{00000000-0008-0000-0200-000083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141</xdr:row>
          <xdr:rowOff>19050</xdr:rowOff>
        </xdr:from>
        <xdr:to>
          <xdr:col>15</xdr:col>
          <xdr:colOff>279400</xdr:colOff>
          <xdr:row>141</xdr:row>
          <xdr:rowOff>222250</xdr:rowOff>
        </xdr:to>
        <xdr:sp macro="" textlink="">
          <xdr:nvSpPr>
            <xdr:cNvPr id="59524" name="Check Box 132" hidden="1">
              <a:extLst>
                <a:ext uri="{63B3BB69-23CF-44E3-9099-C40C66FF867C}">
                  <a14:compatExt spid="_x0000_s59524"/>
                </a:ext>
                <a:ext uri="{FF2B5EF4-FFF2-40B4-BE49-F238E27FC236}">
                  <a16:creationId xmlns:a16="http://schemas.microsoft.com/office/drawing/2014/main" id="{00000000-0008-0000-0200-000084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9525</xdr:colOff>
      <xdr:row>128</xdr:row>
      <xdr:rowOff>295276</xdr:rowOff>
    </xdr:from>
    <xdr:to>
      <xdr:col>10</xdr:col>
      <xdr:colOff>314325</xdr:colOff>
      <xdr:row>130</xdr:row>
      <xdr:rowOff>28576</xdr:rowOff>
    </xdr:to>
    <xdr:sp macro="" textlink="">
      <xdr:nvSpPr>
        <xdr:cNvPr id="22" name="Tekstvak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/>
      </xdr:nvSpPr>
      <xdr:spPr>
        <a:xfrm>
          <a:off x="8023225" y="31918276"/>
          <a:ext cx="56515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6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xdr:twoCellAnchor>
    <xdr:from>
      <xdr:col>3</xdr:col>
      <xdr:colOff>0</xdr:colOff>
      <xdr:row>161</xdr:row>
      <xdr:rowOff>0</xdr:rowOff>
    </xdr:from>
    <xdr:to>
      <xdr:col>17</xdr:col>
      <xdr:colOff>4555066</xdr:colOff>
      <xdr:row>165</xdr:row>
      <xdr:rowOff>206375</xdr:rowOff>
    </xdr:to>
    <xdr:sp macro="" textlink="" fLocksText="0">
      <xdr:nvSpPr>
        <xdr:cNvPr id="23" name="Tekstvak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>
          <a:spLocks/>
        </xdr:cNvSpPr>
      </xdr:nvSpPr>
      <xdr:spPr>
        <a:xfrm>
          <a:off x="971550" y="40024050"/>
          <a:ext cx="15057966" cy="1222375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mmmm</a:t>
          </a:r>
        </a:p>
        <a:p>
          <a:r>
            <a:rPr lang="nl-NL" sz="1100"/>
            <a:t>mmmmm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140</xdr:row>
          <xdr:rowOff>19050</xdr:rowOff>
        </xdr:from>
        <xdr:to>
          <xdr:col>1</xdr:col>
          <xdr:colOff>279400</xdr:colOff>
          <xdr:row>140</xdr:row>
          <xdr:rowOff>222250</xdr:rowOff>
        </xdr:to>
        <xdr:sp macro="" textlink="">
          <xdr:nvSpPr>
            <xdr:cNvPr id="59525" name="Check Box 133" hidden="1">
              <a:extLst>
                <a:ext uri="{63B3BB69-23CF-44E3-9099-C40C66FF867C}">
                  <a14:compatExt spid="_x0000_s59525"/>
                </a:ext>
                <a:ext uri="{FF2B5EF4-FFF2-40B4-BE49-F238E27FC236}">
                  <a16:creationId xmlns:a16="http://schemas.microsoft.com/office/drawing/2014/main" id="{00000000-0008-0000-0200-000085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138</xdr:row>
          <xdr:rowOff>19050</xdr:rowOff>
        </xdr:from>
        <xdr:to>
          <xdr:col>15</xdr:col>
          <xdr:colOff>279400</xdr:colOff>
          <xdr:row>138</xdr:row>
          <xdr:rowOff>222250</xdr:rowOff>
        </xdr:to>
        <xdr:sp macro="" textlink="">
          <xdr:nvSpPr>
            <xdr:cNvPr id="59526" name="Check Box 134" hidden="1">
              <a:extLst>
                <a:ext uri="{63B3BB69-23CF-44E3-9099-C40C66FF867C}">
                  <a14:compatExt spid="_x0000_s59526"/>
                </a:ext>
                <a:ext uri="{FF2B5EF4-FFF2-40B4-BE49-F238E27FC236}">
                  <a16:creationId xmlns:a16="http://schemas.microsoft.com/office/drawing/2014/main" id="{00000000-0008-0000-0200-000086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3175</xdr:colOff>
      <xdr:row>129</xdr:row>
      <xdr:rowOff>6350</xdr:rowOff>
    </xdr:from>
    <xdr:to>
      <xdr:col>15</xdr:col>
      <xdr:colOff>9525</xdr:colOff>
      <xdr:row>130</xdr:row>
      <xdr:rowOff>25400</xdr:rowOff>
    </xdr:to>
    <xdr:sp macro="" textlink="">
      <xdr:nvSpPr>
        <xdr:cNvPr id="24" name="Rechthoek 2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 bwMode="auto">
        <a:xfrm>
          <a:off x="5788025" y="31927800"/>
          <a:ext cx="4984750" cy="34925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twoCellAnchor>
    <xdr:from>
      <xdr:col>4</xdr:col>
      <xdr:colOff>200025</xdr:colOff>
      <xdr:row>135</xdr:row>
      <xdr:rowOff>0</xdr:rowOff>
    </xdr:from>
    <xdr:to>
      <xdr:col>15</xdr:col>
      <xdr:colOff>9525</xdr:colOff>
      <xdr:row>142</xdr:row>
      <xdr:rowOff>66676</xdr:rowOff>
    </xdr:to>
    <xdr:sp macro="" textlink="" fLocksText="0">
      <xdr:nvSpPr>
        <xdr:cNvPr id="25" name="Tekstvak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>
          <a:spLocks/>
        </xdr:cNvSpPr>
      </xdr:nvSpPr>
      <xdr:spPr>
        <a:xfrm>
          <a:off x="5762625" y="33420050"/>
          <a:ext cx="5010150" cy="184467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nnbnbnbnbn</a:t>
          </a:r>
        </a:p>
      </xdr:txBody>
    </xdr:sp>
    <xdr:clientData/>
  </xdr:twoCellAnchor>
  <xdr:oneCellAnchor>
    <xdr:from>
      <xdr:col>4</xdr:col>
      <xdr:colOff>200026</xdr:colOff>
      <xdr:row>132</xdr:row>
      <xdr:rowOff>19049</xdr:rowOff>
    </xdr:from>
    <xdr:ext cx="5006974" cy="277283"/>
    <xdr:sp macro="" textlink="" fLocksText="0">
      <xdr:nvSpPr>
        <xdr:cNvPr id="26" name="Tekstvak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>
          <a:spLocks/>
        </xdr:cNvSpPr>
      </xdr:nvSpPr>
      <xdr:spPr>
        <a:xfrm>
          <a:off x="5762626" y="32677099"/>
          <a:ext cx="5006974" cy="277283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2</xdr:col>
      <xdr:colOff>0</xdr:colOff>
      <xdr:row>129</xdr:row>
      <xdr:rowOff>0</xdr:rowOff>
    </xdr:from>
    <xdr:to>
      <xdr:col>3</xdr:col>
      <xdr:colOff>879475</xdr:colOff>
      <xdr:row>129</xdr:row>
      <xdr:rowOff>295275</xdr:rowOff>
    </xdr:to>
    <xdr:sp macro="" textlink="">
      <xdr:nvSpPr>
        <xdr:cNvPr id="27" name="AutoShape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>
          <a:spLocks noChangeArrowheads="1"/>
        </xdr:cNvSpPr>
      </xdr:nvSpPr>
      <xdr:spPr bwMode="auto">
        <a:xfrm>
          <a:off x="571500" y="31921450"/>
          <a:ext cx="127952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48</xdr:row>
      <xdr:rowOff>0</xdr:rowOff>
    </xdr:from>
    <xdr:to>
      <xdr:col>18</xdr:col>
      <xdr:colOff>0</xdr:colOff>
      <xdr:row>48</xdr:row>
      <xdr:rowOff>0</xdr:rowOff>
    </xdr:to>
    <xdr:sp macro="" textlink="">
      <xdr:nvSpPr>
        <xdr:cNvPr id="2" name="Line 4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ShapeType="1"/>
        </xdr:cNvSpPr>
      </xdr:nvSpPr>
      <xdr:spPr bwMode="auto">
        <a:xfrm>
          <a:off x="16065500" y="116903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49</xdr:row>
          <xdr:rowOff>19050</xdr:rowOff>
        </xdr:from>
        <xdr:to>
          <xdr:col>1</xdr:col>
          <xdr:colOff>279400</xdr:colOff>
          <xdr:row>49</xdr:row>
          <xdr:rowOff>228600</xdr:rowOff>
        </xdr:to>
        <xdr:sp macro="" textlink="">
          <xdr:nvSpPr>
            <xdr:cNvPr id="60417" name="Check Box 1" hidden="1">
              <a:extLst>
                <a:ext uri="{63B3BB69-23CF-44E3-9099-C40C66FF867C}">
                  <a14:compatExt spid="_x0000_s60417"/>
                </a:ext>
                <a:ext uri="{FF2B5EF4-FFF2-40B4-BE49-F238E27FC236}">
                  <a16:creationId xmlns:a16="http://schemas.microsoft.com/office/drawing/2014/main" id="{00000000-0008-0000-0300-000001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50</xdr:row>
          <xdr:rowOff>19050</xdr:rowOff>
        </xdr:from>
        <xdr:to>
          <xdr:col>1</xdr:col>
          <xdr:colOff>279400</xdr:colOff>
          <xdr:row>50</xdr:row>
          <xdr:rowOff>228600</xdr:rowOff>
        </xdr:to>
        <xdr:sp macro="" textlink="">
          <xdr:nvSpPr>
            <xdr:cNvPr id="60418" name="Check Box 2" hidden="1">
              <a:extLst>
                <a:ext uri="{63B3BB69-23CF-44E3-9099-C40C66FF867C}">
                  <a14:compatExt spid="_x0000_s60418"/>
                </a:ext>
                <a:ext uri="{FF2B5EF4-FFF2-40B4-BE49-F238E27FC236}">
                  <a16:creationId xmlns:a16="http://schemas.microsoft.com/office/drawing/2014/main" id="{00000000-0008-0000-0300-000002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51</xdr:row>
          <xdr:rowOff>19050</xdr:rowOff>
        </xdr:from>
        <xdr:to>
          <xdr:col>1</xdr:col>
          <xdr:colOff>279400</xdr:colOff>
          <xdr:row>51</xdr:row>
          <xdr:rowOff>228600</xdr:rowOff>
        </xdr:to>
        <xdr:sp macro="" textlink="">
          <xdr:nvSpPr>
            <xdr:cNvPr id="60419" name="Check Box 3" hidden="1">
              <a:extLst>
                <a:ext uri="{63B3BB69-23CF-44E3-9099-C40C66FF867C}">
                  <a14:compatExt spid="_x0000_s60419"/>
                </a:ext>
                <a:ext uri="{FF2B5EF4-FFF2-40B4-BE49-F238E27FC236}">
                  <a16:creationId xmlns:a16="http://schemas.microsoft.com/office/drawing/2014/main" id="{00000000-0008-0000-0300-000003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52</xdr:row>
          <xdr:rowOff>19050</xdr:rowOff>
        </xdr:from>
        <xdr:to>
          <xdr:col>1</xdr:col>
          <xdr:colOff>279400</xdr:colOff>
          <xdr:row>52</xdr:row>
          <xdr:rowOff>228600</xdr:rowOff>
        </xdr:to>
        <xdr:sp macro="" textlink="">
          <xdr:nvSpPr>
            <xdr:cNvPr id="60420" name="Check Box 4" hidden="1">
              <a:extLst>
                <a:ext uri="{63B3BB69-23CF-44E3-9099-C40C66FF867C}">
                  <a14:compatExt spid="_x0000_s60420"/>
                </a:ext>
                <a:ext uri="{FF2B5EF4-FFF2-40B4-BE49-F238E27FC236}">
                  <a16:creationId xmlns:a16="http://schemas.microsoft.com/office/drawing/2014/main" id="{00000000-0008-0000-0300-000004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53</xdr:row>
          <xdr:rowOff>19050</xdr:rowOff>
        </xdr:from>
        <xdr:to>
          <xdr:col>1</xdr:col>
          <xdr:colOff>279400</xdr:colOff>
          <xdr:row>53</xdr:row>
          <xdr:rowOff>228600</xdr:rowOff>
        </xdr:to>
        <xdr:sp macro="" textlink="">
          <xdr:nvSpPr>
            <xdr:cNvPr id="60421" name="Check Box 5" hidden="1">
              <a:extLst>
                <a:ext uri="{63B3BB69-23CF-44E3-9099-C40C66FF867C}">
                  <a14:compatExt spid="_x0000_s60421"/>
                </a:ext>
                <a:ext uri="{FF2B5EF4-FFF2-40B4-BE49-F238E27FC236}">
                  <a16:creationId xmlns:a16="http://schemas.microsoft.com/office/drawing/2014/main" id="{00000000-0008-0000-0300-000005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54</xdr:row>
          <xdr:rowOff>19050</xdr:rowOff>
        </xdr:from>
        <xdr:to>
          <xdr:col>1</xdr:col>
          <xdr:colOff>279400</xdr:colOff>
          <xdr:row>54</xdr:row>
          <xdr:rowOff>228600</xdr:rowOff>
        </xdr:to>
        <xdr:sp macro="" textlink="">
          <xdr:nvSpPr>
            <xdr:cNvPr id="60422" name="Check Box 6" hidden="1">
              <a:extLst>
                <a:ext uri="{63B3BB69-23CF-44E3-9099-C40C66FF867C}">
                  <a14:compatExt spid="_x0000_s60422"/>
                </a:ext>
                <a:ext uri="{FF2B5EF4-FFF2-40B4-BE49-F238E27FC236}">
                  <a16:creationId xmlns:a16="http://schemas.microsoft.com/office/drawing/2014/main" id="{00000000-0008-0000-0300-000006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55</xdr:row>
          <xdr:rowOff>19050</xdr:rowOff>
        </xdr:from>
        <xdr:to>
          <xdr:col>1</xdr:col>
          <xdr:colOff>279400</xdr:colOff>
          <xdr:row>55</xdr:row>
          <xdr:rowOff>228600</xdr:rowOff>
        </xdr:to>
        <xdr:sp macro="" textlink="">
          <xdr:nvSpPr>
            <xdr:cNvPr id="60423" name="Check Box 7" hidden="1">
              <a:extLst>
                <a:ext uri="{63B3BB69-23CF-44E3-9099-C40C66FF867C}">
                  <a14:compatExt spid="_x0000_s60423"/>
                </a:ext>
                <a:ext uri="{FF2B5EF4-FFF2-40B4-BE49-F238E27FC236}">
                  <a16:creationId xmlns:a16="http://schemas.microsoft.com/office/drawing/2014/main" id="{00000000-0008-0000-0300-000007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56</xdr:row>
          <xdr:rowOff>19050</xdr:rowOff>
        </xdr:from>
        <xdr:to>
          <xdr:col>1</xdr:col>
          <xdr:colOff>279400</xdr:colOff>
          <xdr:row>56</xdr:row>
          <xdr:rowOff>228600</xdr:rowOff>
        </xdr:to>
        <xdr:sp macro="" textlink="">
          <xdr:nvSpPr>
            <xdr:cNvPr id="60424" name="Check Box 8" hidden="1">
              <a:extLst>
                <a:ext uri="{63B3BB69-23CF-44E3-9099-C40C66FF867C}">
                  <a14:compatExt spid="_x0000_s60424"/>
                </a:ext>
                <a:ext uri="{FF2B5EF4-FFF2-40B4-BE49-F238E27FC236}">
                  <a16:creationId xmlns:a16="http://schemas.microsoft.com/office/drawing/2014/main" id="{00000000-0008-0000-0300-000008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58</xdr:row>
          <xdr:rowOff>19050</xdr:rowOff>
        </xdr:from>
        <xdr:to>
          <xdr:col>1</xdr:col>
          <xdr:colOff>279400</xdr:colOff>
          <xdr:row>58</xdr:row>
          <xdr:rowOff>228600</xdr:rowOff>
        </xdr:to>
        <xdr:sp macro="" textlink="">
          <xdr:nvSpPr>
            <xdr:cNvPr id="60425" name="Check Box 9" hidden="1">
              <a:extLst>
                <a:ext uri="{63B3BB69-23CF-44E3-9099-C40C66FF867C}">
                  <a14:compatExt spid="_x0000_s60425"/>
                </a:ext>
                <a:ext uri="{FF2B5EF4-FFF2-40B4-BE49-F238E27FC236}">
                  <a16:creationId xmlns:a16="http://schemas.microsoft.com/office/drawing/2014/main" id="{00000000-0008-0000-0300-000009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59</xdr:row>
          <xdr:rowOff>19050</xdr:rowOff>
        </xdr:from>
        <xdr:to>
          <xdr:col>1</xdr:col>
          <xdr:colOff>279400</xdr:colOff>
          <xdr:row>59</xdr:row>
          <xdr:rowOff>228600</xdr:rowOff>
        </xdr:to>
        <xdr:sp macro="" textlink="">
          <xdr:nvSpPr>
            <xdr:cNvPr id="60426" name="Check Box 10" hidden="1">
              <a:extLst>
                <a:ext uri="{63B3BB69-23CF-44E3-9099-C40C66FF867C}">
                  <a14:compatExt spid="_x0000_s60426"/>
                </a:ext>
                <a:ext uri="{FF2B5EF4-FFF2-40B4-BE49-F238E27FC236}">
                  <a16:creationId xmlns:a16="http://schemas.microsoft.com/office/drawing/2014/main" id="{00000000-0008-0000-0300-00000A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60</xdr:row>
          <xdr:rowOff>19050</xdr:rowOff>
        </xdr:from>
        <xdr:to>
          <xdr:col>1</xdr:col>
          <xdr:colOff>279400</xdr:colOff>
          <xdr:row>60</xdr:row>
          <xdr:rowOff>228600</xdr:rowOff>
        </xdr:to>
        <xdr:sp macro="" textlink="">
          <xdr:nvSpPr>
            <xdr:cNvPr id="60427" name="Check Box 11" hidden="1">
              <a:extLst>
                <a:ext uri="{63B3BB69-23CF-44E3-9099-C40C66FF867C}">
                  <a14:compatExt spid="_x0000_s60427"/>
                </a:ext>
                <a:ext uri="{FF2B5EF4-FFF2-40B4-BE49-F238E27FC236}">
                  <a16:creationId xmlns:a16="http://schemas.microsoft.com/office/drawing/2014/main" id="{00000000-0008-0000-0300-00000B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61</xdr:row>
          <xdr:rowOff>19050</xdr:rowOff>
        </xdr:from>
        <xdr:to>
          <xdr:col>1</xdr:col>
          <xdr:colOff>279400</xdr:colOff>
          <xdr:row>61</xdr:row>
          <xdr:rowOff>228600</xdr:rowOff>
        </xdr:to>
        <xdr:sp macro="" textlink="">
          <xdr:nvSpPr>
            <xdr:cNvPr id="60428" name="Check Box 12" hidden="1">
              <a:extLst>
                <a:ext uri="{63B3BB69-23CF-44E3-9099-C40C66FF867C}">
                  <a14:compatExt spid="_x0000_s60428"/>
                </a:ext>
                <a:ext uri="{FF2B5EF4-FFF2-40B4-BE49-F238E27FC236}">
                  <a16:creationId xmlns:a16="http://schemas.microsoft.com/office/drawing/2014/main" id="{00000000-0008-0000-0300-00000C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62</xdr:row>
          <xdr:rowOff>19050</xdr:rowOff>
        </xdr:from>
        <xdr:to>
          <xdr:col>1</xdr:col>
          <xdr:colOff>279400</xdr:colOff>
          <xdr:row>62</xdr:row>
          <xdr:rowOff>228600</xdr:rowOff>
        </xdr:to>
        <xdr:sp macro="" textlink="">
          <xdr:nvSpPr>
            <xdr:cNvPr id="60429" name="Check Box 13" hidden="1">
              <a:extLst>
                <a:ext uri="{63B3BB69-23CF-44E3-9099-C40C66FF867C}">
                  <a14:compatExt spid="_x0000_s60429"/>
                </a:ext>
                <a:ext uri="{FF2B5EF4-FFF2-40B4-BE49-F238E27FC236}">
                  <a16:creationId xmlns:a16="http://schemas.microsoft.com/office/drawing/2014/main" id="{00000000-0008-0000-0300-00000D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63</xdr:row>
          <xdr:rowOff>19050</xdr:rowOff>
        </xdr:from>
        <xdr:to>
          <xdr:col>1</xdr:col>
          <xdr:colOff>279400</xdr:colOff>
          <xdr:row>63</xdr:row>
          <xdr:rowOff>228600</xdr:rowOff>
        </xdr:to>
        <xdr:sp macro="" textlink="">
          <xdr:nvSpPr>
            <xdr:cNvPr id="60430" name="Check Box 14" hidden="1">
              <a:extLst>
                <a:ext uri="{63B3BB69-23CF-44E3-9099-C40C66FF867C}">
                  <a14:compatExt spid="_x0000_s60430"/>
                </a:ext>
                <a:ext uri="{FF2B5EF4-FFF2-40B4-BE49-F238E27FC236}">
                  <a16:creationId xmlns:a16="http://schemas.microsoft.com/office/drawing/2014/main" id="{00000000-0008-0000-0300-00000E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64</xdr:row>
          <xdr:rowOff>19050</xdr:rowOff>
        </xdr:from>
        <xdr:to>
          <xdr:col>1</xdr:col>
          <xdr:colOff>279400</xdr:colOff>
          <xdr:row>64</xdr:row>
          <xdr:rowOff>228600</xdr:rowOff>
        </xdr:to>
        <xdr:sp macro="" textlink="">
          <xdr:nvSpPr>
            <xdr:cNvPr id="60431" name="Check Box 15" hidden="1">
              <a:extLst>
                <a:ext uri="{63B3BB69-23CF-44E3-9099-C40C66FF867C}">
                  <a14:compatExt spid="_x0000_s60431"/>
                </a:ext>
                <a:ext uri="{FF2B5EF4-FFF2-40B4-BE49-F238E27FC236}">
                  <a16:creationId xmlns:a16="http://schemas.microsoft.com/office/drawing/2014/main" id="{00000000-0008-0000-0300-00000F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65</xdr:row>
          <xdr:rowOff>19050</xdr:rowOff>
        </xdr:from>
        <xdr:to>
          <xdr:col>1</xdr:col>
          <xdr:colOff>279400</xdr:colOff>
          <xdr:row>65</xdr:row>
          <xdr:rowOff>228600</xdr:rowOff>
        </xdr:to>
        <xdr:sp macro="" textlink="">
          <xdr:nvSpPr>
            <xdr:cNvPr id="60432" name="Check Box 16" hidden="1">
              <a:extLst>
                <a:ext uri="{63B3BB69-23CF-44E3-9099-C40C66FF867C}">
                  <a14:compatExt spid="_x0000_s60432"/>
                </a:ext>
                <a:ext uri="{FF2B5EF4-FFF2-40B4-BE49-F238E27FC236}">
                  <a16:creationId xmlns:a16="http://schemas.microsoft.com/office/drawing/2014/main" id="{00000000-0008-0000-0300-000010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49</xdr:row>
          <xdr:rowOff>19050</xdr:rowOff>
        </xdr:from>
        <xdr:to>
          <xdr:col>15</xdr:col>
          <xdr:colOff>279400</xdr:colOff>
          <xdr:row>49</xdr:row>
          <xdr:rowOff>228600</xdr:rowOff>
        </xdr:to>
        <xdr:sp macro="" textlink="">
          <xdr:nvSpPr>
            <xdr:cNvPr id="60433" name="Check Box 17" hidden="1">
              <a:extLst>
                <a:ext uri="{63B3BB69-23CF-44E3-9099-C40C66FF867C}">
                  <a14:compatExt spid="_x0000_s60433"/>
                </a:ext>
                <a:ext uri="{FF2B5EF4-FFF2-40B4-BE49-F238E27FC236}">
                  <a16:creationId xmlns:a16="http://schemas.microsoft.com/office/drawing/2014/main" id="{00000000-0008-0000-0300-000011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50</xdr:row>
          <xdr:rowOff>19050</xdr:rowOff>
        </xdr:from>
        <xdr:to>
          <xdr:col>15</xdr:col>
          <xdr:colOff>279400</xdr:colOff>
          <xdr:row>50</xdr:row>
          <xdr:rowOff>228600</xdr:rowOff>
        </xdr:to>
        <xdr:sp macro="" textlink="">
          <xdr:nvSpPr>
            <xdr:cNvPr id="60434" name="Check Box 18" hidden="1">
              <a:extLst>
                <a:ext uri="{63B3BB69-23CF-44E3-9099-C40C66FF867C}">
                  <a14:compatExt spid="_x0000_s60434"/>
                </a:ext>
                <a:ext uri="{FF2B5EF4-FFF2-40B4-BE49-F238E27FC236}">
                  <a16:creationId xmlns:a16="http://schemas.microsoft.com/office/drawing/2014/main" id="{00000000-0008-0000-0300-000012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51</xdr:row>
          <xdr:rowOff>19050</xdr:rowOff>
        </xdr:from>
        <xdr:to>
          <xdr:col>15</xdr:col>
          <xdr:colOff>279400</xdr:colOff>
          <xdr:row>51</xdr:row>
          <xdr:rowOff>228600</xdr:rowOff>
        </xdr:to>
        <xdr:sp macro="" textlink="">
          <xdr:nvSpPr>
            <xdr:cNvPr id="60435" name="Check Box 19" hidden="1">
              <a:extLst>
                <a:ext uri="{63B3BB69-23CF-44E3-9099-C40C66FF867C}">
                  <a14:compatExt spid="_x0000_s60435"/>
                </a:ext>
                <a:ext uri="{FF2B5EF4-FFF2-40B4-BE49-F238E27FC236}">
                  <a16:creationId xmlns:a16="http://schemas.microsoft.com/office/drawing/2014/main" id="{00000000-0008-0000-0300-000013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52</xdr:row>
          <xdr:rowOff>19050</xdr:rowOff>
        </xdr:from>
        <xdr:to>
          <xdr:col>15</xdr:col>
          <xdr:colOff>279400</xdr:colOff>
          <xdr:row>52</xdr:row>
          <xdr:rowOff>228600</xdr:rowOff>
        </xdr:to>
        <xdr:sp macro="" textlink="">
          <xdr:nvSpPr>
            <xdr:cNvPr id="60436" name="Check Box 20" hidden="1">
              <a:extLst>
                <a:ext uri="{63B3BB69-23CF-44E3-9099-C40C66FF867C}">
                  <a14:compatExt spid="_x0000_s60436"/>
                </a:ext>
                <a:ext uri="{FF2B5EF4-FFF2-40B4-BE49-F238E27FC236}">
                  <a16:creationId xmlns:a16="http://schemas.microsoft.com/office/drawing/2014/main" id="{00000000-0008-0000-0300-000014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53</xdr:row>
          <xdr:rowOff>19050</xdr:rowOff>
        </xdr:from>
        <xdr:to>
          <xdr:col>15</xdr:col>
          <xdr:colOff>279400</xdr:colOff>
          <xdr:row>53</xdr:row>
          <xdr:rowOff>228600</xdr:rowOff>
        </xdr:to>
        <xdr:sp macro="" textlink="">
          <xdr:nvSpPr>
            <xdr:cNvPr id="60437" name="Check Box 21" hidden="1">
              <a:extLst>
                <a:ext uri="{63B3BB69-23CF-44E3-9099-C40C66FF867C}">
                  <a14:compatExt spid="_x0000_s60437"/>
                </a:ext>
                <a:ext uri="{FF2B5EF4-FFF2-40B4-BE49-F238E27FC236}">
                  <a16:creationId xmlns:a16="http://schemas.microsoft.com/office/drawing/2014/main" id="{00000000-0008-0000-0300-000015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54</xdr:row>
          <xdr:rowOff>19050</xdr:rowOff>
        </xdr:from>
        <xdr:to>
          <xdr:col>15</xdr:col>
          <xdr:colOff>279400</xdr:colOff>
          <xdr:row>54</xdr:row>
          <xdr:rowOff>228600</xdr:rowOff>
        </xdr:to>
        <xdr:sp macro="" textlink="">
          <xdr:nvSpPr>
            <xdr:cNvPr id="60438" name="Check Box 22" hidden="1">
              <a:extLst>
                <a:ext uri="{63B3BB69-23CF-44E3-9099-C40C66FF867C}">
                  <a14:compatExt spid="_x0000_s60438"/>
                </a:ext>
                <a:ext uri="{FF2B5EF4-FFF2-40B4-BE49-F238E27FC236}">
                  <a16:creationId xmlns:a16="http://schemas.microsoft.com/office/drawing/2014/main" id="{00000000-0008-0000-0300-000016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56</xdr:row>
          <xdr:rowOff>19050</xdr:rowOff>
        </xdr:from>
        <xdr:to>
          <xdr:col>15</xdr:col>
          <xdr:colOff>279400</xdr:colOff>
          <xdr:row>56</xdr:row>
          <xdr:rowOff>228600</xdr:rowOff>
        </xdr:to>
        <xdr:sp macro="" textlink="">
          <xdr:nvSpPr>
            <xdr:cNvPr id="60439" name="Check Box 23" hidden="1">
              <a:extLst>
                <a:ext uri="{63B3BB69-23CF-44E3-9099-C40C66FF867C}">
                  <a14:compatExt spid="_x0000_s60439"/>
                </a:ext>
                <a:ext uri="{FF2B5EF4-FFF2-40B4-BE49-F238E27FC236}">
                  <a16:creationId xmlns:a16="http://schemas.microsoft.com/office/drawing/2014/main" id="{00000000-0008-0000-0300-000017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57</xdr:row>
          <xdr:rowOff>19050</xdr:rowOff>
        </xdr:from>
        <xdr:to>
          <xdr:col>15</xdr:col>
          <xdr:colOff>279400</xdr:colOff>
          <xdr:row>57</xdr:row>
          <xdr:rowOff>228600</xdr:rowOff>
        </xdr:to>
        <xdr:sp macro="" textlink="">
          <xdr:nvSpPr>
            <xdr:cNvPr id="60440" name="Check Box 24" hidden="1">
              <a:extLst>
                <a:ext uri="{63B3BB69-23CF-44E3-9099-C40C66FF867C}">
                  <a14:compatExt spid="_x0000_s60440"/>
                </a:ext>
                <a:ext uri="{FF2B5EF4-FFF2-40B4-BE49-F238E27FC236}">
                  <a16:creationId xmlns:a16="http://schemas.microsoft.com/office/drawing/2014/main" id="{00000000-0008-0000-0300-000018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58</xdr:row>
          <xdr:rowOff>19050</xdr:rowOff>
        </xdr:from>
        <xdr:to>
          <xdr:col>15</xdr:col>
          <xdr:colOff>279400</xdr:colOff>
          <xdr:row>58</xdr:row>
          <xdr:rowOff>228600</xdr:rowOff>
        </xdr:to>
        <xdr:sp macro="" textlink="">
          <xdr:nvSpPr>
            <xdr:cNvPr id="60441" name="Check Box 25" hidden="1">
              <a:extLst>
                <a:ext uri="{63B3BB69-23CF-44E3-9099-C40C66FF867C}">
                  <a14:compatExt spid="_x0000_s60441"/>
                </a:ext>
                <a:ext uri="{FF2B5EF4-FFF2-40B4-BE49-F238E27FC236}">
                  <a16:creationId xmlns:a16="http://schemas.microsoft.com/office/drawing/2014/main" id="{00000000-0008-0000-0300-000019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59</xdr:row>
          <xdr:rowOff>19050</xdr:rowOff>
        </xdr:from>
        <xdr:to>
          <xdr:col>15</xdr:col>
          <xdr:colOff>279400</xdr:colOff>
          <xdr:row>59</xdr:row>
          <xdr:rowOff>228600</xdr:rowOff>
        </xdr:to>
        <xdr:sp macro="" textlink="">
          <xdr:nvSpPr>
            <xdr:cNvPr id="60442" name="Check Box 26" hidden="1">
              <a:extLst>
                <a:ext uri="{63B3BB69-23CF-44E3-9099-C40C66FF867C}">
                  <a14:compatExt spid="_x0000_s60442"/>
                </a:ext>
                <a:ext uri="{FF2B5EF4-FFF2-40B4-BE49-F238E27FC236}">
                  <a16:creationId xmlns:a16="http://schemas.microsoft.com/office/drawing/2014/main" id="{00000000-0008-0000-0300-00001A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0</xdr:colOff>
      <xdr:row>5</xdr:row>
      <xdr:rowOff>0</xdr:rowOff>
    </xdr:from>
    <xdr:to>
      <xdr:col>10</xdr:col>
      <xdr:colOff>304800</xdr:colOff>
      <xdr:row>6</xdr:row>
      <xdr:rowOff>38100</xdr:rowOff>
    </xdr:to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8013700" y="1041400"/>
          <a:ext cx="565150" cy="368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4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8</xdr:row>
          <xdr:rowOff>19050</xdr:rowOff>
        </xdr:from>
        <xdr:to>
          <xdr:col>1</xdr:col>
          <xdr:colOff>279400</xdr:colOff>
          <xdr:row>8</xdr:row>
          <xdr:rowOff>228600</xdr:rowOff>
        </xdr:to>
        <xdr:sp macro="" textlink="">
          <xdr:nvSpPr>
            <xdr:cNvPr id="60443" name="Check Box 27" hidden="1">
              <a:extLst>
                <a:ext uri="{63B3BB69-23CF-44E3-9099-C40C66FF867C}">
                  <a14:compatExt spid="_x0000_s60443"/>
                </a:ext>
                <a:ext uri="{FF2B5EF4-FFF2-40B4-BE49-F238E27FC236}">
                  <a16:creationId xmlns:a16="http://schemas.microsoft.com/office/drawing/2014/main" id="{00000000-0008-0000-0300-00001B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</xdr:row>
          <xdr:rowOff>19050</xdr:rowOff>
        </xdr:from>
        <xdr:to>
          <xdr:col>1</xdr:col>
          <xdr:colOff>279400</xdr:colOff>
          <xdr:row>9</xdr:row>
          <xdr:rowOff>228600</xdr:rowOff>
        </xdr:to>
        <xdr:sp macro="" textlink="">
          <xdr:nvSpPr>
            <xdr:cNvPr id="60444" name="Check Box 28" hidden="1">
              <a:extLst>
                <a:ext uri="{63B3BB69-23CF-44E3-9099-C40C66FF867C}">
                  <a14:compatExt spid="_x0000_s60444"/>
                </a:ext>
                <a:ext uri="{FF2B5EF4-FFF2-40B4-BE49-F238E27FC236}">
                  <a16:creationId xmlns:a16="http://schemas.microsoft.com/office/drawing/2014/main" id="{00000000-0008-0000-0300-00001C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</xdr:row>
          <xdr:rowOff>19050</xdr:rowOff>
        </xdr:from>
        <xdr:to>
          <xdr:col>1</xdr:col>
          <xdr:colOff>279400</xdr:colOff>
          <xdr:row>10</xdr:row>
          <xdr:rowOff>228600</xdr:rowOff>
        </xdr:to>
        <xdr:sp macro="" textlink="">
          <xdr:nvSpPr>
            <xdr:cNvPr id="60445" name="Check Box 29" hidden="1">
              <a:extLst>
                <a:ext uri="{63B3BB69-23CF-44E3-9099-C40C66FF867C}">
                  <a14:compatExt spid="_x0000_s60445"/>
                </a:ext>
                <a:ext uri="{FF2B5EF4-FFF2-40B4-BE49-F238E27FC236}">
                  <a16:creationId xmlns:a16="http://schemas.microsoft.com/office/drawing/2014/main" id="{00000000-0008-0000-0300-00001D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</xdr:row>
          <xdr:rowOff>19050</xdr:rowOff>
        </xdr:from>
        <xdr:to>
          <xdr:col>1</xdr:col>
          <xdr:colOff>279400</xdr:colOff>
          <xdr:row>11</xdr:row>
          <xdr:rowOff>228600</xdr:rowOff>
        </xdr:to>
        <xdr:sp macro="" textlink="">
          <xdr:nvSpPr>
            <xdr:cNvPr id="60446" name="Check Box 30" hidden="1">
              <a:extLst>
                <a:ext uri="{63B3BB69-23CF-44E3-9099-C40C66FF867C}">
                  <a14:compatExt spid="_x0000_s60446"/>
                </a:ext>
                <a:ext uri="{FF2B5EF4-FFF2-40B4-BE49-F238E27FC236}">
                  <a16:creationId xmlns:a16="http://schemas.microsoft.com/office/drawing/2014/main" id="{00000000-0008-0000-0300-00001E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12</xdr:row>
          <xdr:rowOff>19050</xdr:rowOff>
        </xdr:from>
        <xdr:to>
          <xdr:col>1</xdr:col>
          <xdr:colOff>279400</xdr:colOff>
          <xdr:row>12</xdr:row>
          <xdr:rowOff>228600</xdr:rowOff>
        </xdr:to>
        <xdr:sp macro="" textlink="">
          <xdr:nvSpPr>
            <xdr:cNvPr id="60447" name="Check Box 31" hidden="1">
              <a:extLst>
                <a:ext uri="{63B3BB69-23CF-44E3-9099-C40C66FF867C}">
                  <a14:compatExt spid="_x0000_s60447"/>
                </a:ext>
                <a:ext uri="{FF2B5EF4-FFF2-40B4-BE49-F238E27FC236}">
                  <a16:creationId xmlns:a16="http://schemas.microsoft.com/office/drawing/2014/main" id="{00000000-0008-0000-0300-00001F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</xdr:row>
          <xdr:rowOff>19050</xdr:rowOff>
        </xdr:from>
        <xdr:to>
          <xdr:col>1</xdr:col>
          <xdr:colOff>279400</xdr:colOff>
          <xdr:row>13</xdr:row>
          <xdr:rowOff>228600</xdr:rowOff>
        </xdr:to>
        <xdr:sp macro="" textlink="">
          <xdr:nvSpPr>
            <xdr:cNvPr id="60448" name="Check Box 32" hidden="1">
              <a:extLst>
                <a:ext uri="{63B3BB69-23CF-44E3-9099-C40C66FF867C}">
                  <a14:compatExt spid="_x0000_s60448"/>
                </a:ext>
                <a:ext uri="{FF2B5EF4-FFF2-40B4-BE49-F238E27FC236}">
                  <a16:creationId xmlns:a16="http://schemas.microsoft.com/office/drawing/2014/main" id="{00000000-0008-0000-0300-000020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14</xdr:row>
          <xdr:rowOff>19050</xdr:rowOff>
        </xdr:from>
        <xdr:to>
          <xdr:col>1</xdr:col>
          <xdr:colOff>279400</xdr:colOff>
          <xdr:row>14</xdr:row>
          <xdr:rowOff>228600</xdr:rowOff>
        </xdr:to>
        <xdr:sp macro="" textlink="">
          <xdr:nvSpPr>
            <xdr:cNvPr id="60449" name="Check Box 33" hidden="1">
              <a:extLst>
                <a:ext uri="{63B3BB69-23CF-44E3-9099-C40C66FF867C}">
                  <a14:compatExt spid="_x0000_s60449"/>
                </a:ext>
                <a:ext uri="{FF2B5EF4-FFF2-40B4-BE49-F238E27FC236}">
                  <a16:creationId xmlns:a16="http://schemas.microsoft.com/office/drawing/2014/main" id="{00000000-0008-0000-0300-000021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15</xdr:row>
          <xdr:rowOff>19050</xdr:rowOff>
        </xdr:from>
        <xdr:to>
          <xdr:col>1</xdr:col>
          <xdr:colOff>279400</xdr:colOff>
          <xdr:row>15</xdr:row>
          <xdr:rowOff>228600</xdr:rowOff>
        </xdr:to>
        <xdr:sp macro="" textlink="">
          <xdr:nvSpPr>
            <xdr:cNvPr id="60450" name="Check Box 34" hidden="1">
              <a:extLst>
                <a:ext uri="{63B3BB69-23CF-44E3-9099-C40C66FF867C}">
                  <a14:compatExt spid="_x0000_s60450"/>
                </a:ext>
                <a:ext uri="{FF2B5EF4-FFF2-40B4-BE49-F238E27FC236}">
                  <a16:creationId xmlns:a16="http://schemas.microsoft.com/office/drawing/2014/main" id="{00000000-0008-0000-0300-000022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17</xdr:row>
          <xdr:rowOff>19050</xdr:rowOff>
        </xdr:from>
        <xdr:to>
          <xdr:col>1</xdr:col>
          <xdr:colOff>279400</xdr:colOff>
          <xdr:row>17</xdr:row>
          <xdr:rowOff>228600</xdr:rowOff>
        </xdr:to>
        <xdr:sp macro="" textlink="">
          <xdr:nvSpPr>
            <xdr:cNvPr id="60451" name="Check Box 35" hidden="1">
              <a:extLst>
                <a:ext uri="{63B3BB69-23CF-44E3-9099-C40C66FF867C}">
                  <a14:compatExt spid="_x0000_s60451"/>
                </a:ext>
                <a:ext uri="{FF2B5EF4-FFF2-40B4-BE49-F238E27FC236}">
                  <a16:creationId xmlns:a16="http://schemas.microsoft.com/office/drawing/2014/main" id="{00000000-0008-0000-0300-000023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19</xdr:row>
          <xdr:rowOff>19050</xdr:rowOff>
        </xdr:from>
        <xdr:to>
          <xdr:col>1</xdr:col>
          <xdr:colOff>279400</xdr:colOff>
          <xdr:row>19</xdr:row>
          <xdr:rowOff>228600</xdr:rowOff>
        </xdr:to>
        <xdr:sp macro="" textlink="">
          <xdr:nvSpPr>
            <xdr:cNvPr id="60452" name="Check Box 36" hidden="1">
              <a:extLst>
                <a:ext uri="{63B3BB69-23CF-44E3-9099-C40C66FF867C}">
                  <a14:compatExt spid="_x0000_s60452"/>
                </a:ext>
                <a:ext uri="{FF2B5EF4-FFF2-40B4-BE49-F238E27FC236}">
                  <a16:creationId xmlns:a16="http://schemas.microsoft.com/office/drawing/2014/main" id="{00000000-0008-0000-0300-000024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20</xdr:row>
          <xdr:rowOff>19050</xdr:rowOff>
        </xdr:from>
        <xdr:to>
          <xdr:col>1</xdr:col>
          <xdr:colOff>279400</xdr:colOff>
          <xdr:row>20</xdr:row>
          <xdr:rowOff>228600</xdr:rowOff>
        </xdr:to>
        <xdr:sp macro="" textlink="">
          <xdr:nvSpPr>
            <xdr:cNvPr id="60453" name="Check Box 37" hidden="1">
              <a:extLst>
                <a:ext uri="{63B3BB69-23CF-44E3-9099-C40C66FF867C}">
                  <a14:compatExt spid="_x0000_s60453"/>
                </a:ext>
                <a:ext uri="{FF2B5EF4-FFF2-40B4-BE49-F238E27FC236}">
                  <a16:creationId xmlns:a16="http://schemas.microsoft.com/office/drawing/2014/main" id="{00000000-0008-0000-0300-000025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21</xdr:row>
          <xdr:rowOff>19050</xdr:rowOff>
        </xdr:from>
        <xdr:to>
          <xdr:col>1</xdr:col>
          <xdr:colOff>279400</xdr:colOff>
          <xdr:row>21</xdr:row>
          <xdr:rowOff>228600</xdr:rowOff>
        </xdr:to>
        <xdr:sp macro="" textlink="">
          <xdr:nvSpPr>
            <xdr:cNvPr id="60454" name="Check Box 38" hidden="1">
              <a:extLst>
                <a:ext uri="{63B3BB69-23CF-44E3-9099-C40C66FF867C}">
                  <a14:compatExt spid="_x0000_s60454"/>
                </a:ext>
                <a:ext uri="{FF2B5EF4-FFF2-40B4-BE49-F238E27FC236}">
                  <a16:creationId xmlns:a16="http://schemas.microsoft.com/office/drawing/2014/main" id="{00000000-0008-0000-0300-000026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22</xdr:row>
          <xdr:rowOff>19050</xdr:rowOff>
        </xdr:from>
        <xdr:to>
          <xdr:col>1</xdr:col>
          <xdr:colOff>279400</xdr:colOff>
          <xdr:row>22</xdr:row>
          <xdr:rowOff>228600</xdr:rowOff>
        </xdr:to>
        <xdr:sp macro="" textlink="">
          <xdr:nvSpPr>
            <xdr:cNvPr id="60455" name="Check Box 39" hidden="1">
              <a:extLst>
                <a:ext uri="{63B3BB69-23CF-44E3-9099-C40C66FF867C}">
                  <a14:compatExt spid="_x0000_s60455"/>
                </a:ext>
                <a:ext uri="{FF2B5EF4-FFF2-40B4-BE49-F238E27FC236}">
                  <a16:creationId xmlns:a16="http://schemas.microsoft.com/office/drawing/2014/main" id="{00000000-0008-0000-0300-000027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23</xdr:row>
          <xdr:rowOff>19050</xdr:rowOff>
        </xdr:from>
        <xdr:to>
          <xdr:col>1</xdr:col>
          <xdr:colOff>279400</xdr:colOff>
          <xdr:row>23</xdr:row>
          <xdr:rowOff>228600</xdr:rowOff>
        </xdr:to>
        <xdr:sp macro="" textlink="">
          <xdr:nvSpPr>
            <xdr:cNvPr id="60456" name="Check Box 40" hidden="1">
              <a:extLst>
                <a:ext uri="{63B3BB69-23CF-44E3-9099-C40C66FF867C}">
                  <a14:compatExt spid="_x0000_s60456"/>
                </a:ext>
                <a:ext uri="{FF2B5EF4-FFF2-40B4-BE49-F238E27FC236}">
                  <a16:creationId xmlns:a16="http://schemas.microsoft.com/office/drawing/2014/main" id="{00000000-0008-0000-0300-000028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24</xdr:row>
          <xdr:rowOff>19050</xdr:rowOff>
        </xdr:from>
        <xdr:to>
          <xdr:col>1</xdr:col>
          <xdr:colOff>279400</xdr:colOff>
          <xdr:row>24</xdr:row>
          <xdr:rowOff>228600</xdr:rowOff>
        </xdr:to>
        <xdr:sp macro="" textlink="">
          <xdr:nvSpPr>
            <xdr:cNvPr id="60457" name="Check Box 41" hidden="1">
              <a:extLst>
                <a:ext uri="{63B3BB69-23CF-44E3-9099-C40C66FF867C}">
                  <a14:compatExt spid="_x0000_s60457"/>
                </a:ext>
                <a:ext uri="{FF2B5EF4-FFF2-40B4-BE49-F238E27FC236}">
                  <a16:creationId xmlns:a16="http://schemas.microsoft.com/office/drawing/2014/main" id="{00000000-0008-0000-0300-000029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8</xdr:row>
          <xdr:rowOff>19050</xdr:rowOff>
        </xdr:from>
        <xdr:to>
          <xdr:col>15</xdr:col>
          <xdr:colOff>279400</xdr:colOff>
          <xdr:row>8</xdr:row>
          <xdr:rowOff>228600</xdr:rowOff>
        </xdr:to>
        <xdr:sp macro="" textlink="">
          <xdr:nvSpPr>
            <xdr:cNvPr id="60458" name="Check Box 42" hidden="1">
              <a:extLst>
                <a:ext uri="{63B3BB69-23CF-44E3-9099-C40C66FF867C}">
                  <a14:compatExt spid="_x0000_s60458"/>
                </a:ext>
                <a:ext uri="{FF2B5EF4-FFF2-40B4-BE49-F238E27FC236}">
                  <a16:creationId xmlns:a16="http://schemas.microsoft.com/office/drawing/2014/main" id="{00000000-0008-0000-0300-00002A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</xdr:row>
          <xdr:rowOff>19050</xdr:rowOff>
        </xdr:from>
        <xdr:to>
          <xdr:col>15</xdr:col>
          <xdr:colOff>279400</xdr:colOff>
          <xdr:row>9</xdr:row>
          <xdr:rowOff>228600</xdr:rowOff>
        </xdr:to>
        <xdr:sp macro="" textlink="">
          <xdr:nvSpPr>
            <xdr:cNvPr id="60459" name="Check Box 43" hidden="1">
              <a:extLst>
                <a:ext uri="{63B3BB69-23CF-44E3-9099-C40C66FF867C}">
                  <a14:compatExt spid="_x0000_s60459"/>
                </a:ext>
                <a:ext uri="{FF2B5EF4-FFF2-40B4-BE49-F238E27FC236}">
                  <a16:creationId xmlns:a16="http://schemas.microsoft.com/office/drawing/2014/main" id="{00000000-0008-0000-0300-00002B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</xdr:row>
          <xdr:rowOff>19050</xdr:rowOff>
        </xdr:from>
        <xdr:to>
          <xdr:col>15</xdr:col>
          <xdr:colOff>279400</xdr:colOff>
          <xdr:row>10</xdr:row>
          <xdr:rowOff>228600</xdr:rowOff>
        </xdr:to>
        <xdr:sp macro="" textlink="">
          <xdr:nvSpPr>
            <xdr:cNvPr id="60460" name="Check Box 44" hidden="1">
              <a:extLst>
                <a:ext uri="{63B3BB69-23CF-44E3-9099-C40C66FF867C}">
                  <a14:compatExt spid="_x0000_s60460"/>
                </a:ext>
                <a:ext uri="{FF2B5EF4-FFF2-40B4-BE49-F238E27FC236}">
                  <a16:creationId xmlns:a16="http://schemas.microsoft.com/office/drawing/2014/main" id="{00000000-0008-0000-0300-00002C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11</xdr:row>
          <xdr:rowOff>19050</xdr:rowOff>
        </xdr:from>
        <xdr:to>
          <xdr:col>15</xdr:col>
          <xdr:colOff>279400</xdr:colOff>
          <xdr:row>11</xdr:row>
          <xdr:rowOff>228600</xdr:rowOff>
        </xdr:to>
        <xdr:sp macro="" textlink="">
          <xdr:nvSpPr>
            <xdr:cNvPr id="60461" name="Check Box 45" hidden="1">
              <a:extLst>
                <a:ext uri="{63B3BB69-23CF-44E3-9099-C40C66FF867C}">
                  <a14:compatExt spid="_x0000_s60461"/>
                </a:ext>
                <a:ext uri="{FF2B5EF4-FFF2-40B4-BE49-F238E27FC236}">
                  <a16:creationId xmlns:a16="http://schemas.microsoft.com/office/drawing/2014/main" id="{00000000-0008-0000-0300-00002D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12</xdr:row>
          <xdr:rowOff>19050</xdr:rowOff>
        </xdr:from>
        <xdr:to>
          <xdr:col>15</xdr:col>
          <xdr:colOff>279400</xdr:colOff>
          <xdr:row>12</xdr:row>
          <xdr:rowOff>228600</xdr:rowOff>
        </xdr:to>
        <xdr:sp macro="" textlink="">
          <xdr:nvSpPr>
            <xdr:cNvPr id="60462" name="Check Box 46" hidden="1">
              <a:extLst>
                <a:ext uri="{63B3BB69-23CF-44E3-9099-C40C66FF867C}">
                  <a14:compatExt spid="_x0000_s60462"/>
                </a:ext>
                <a:ext uri="{FF2B5EF4-FFF2-40B4-BE49-F238E27FC236}">
                  <a16:creationId xmlns:a16="http://schemas.microsoft.com/office/drawing/2014/main" id="{00000000-0008-0000-0300-00002E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</xdr:row>
          <xdr:rowOff>19050</xdr:rowOff>
        </xdr:from>
        <xdr:to>
          <xdr:col>15</xdr:col>
          <xdr:colOff>279400</xdr:colOff>
          <xdr:row>13</xdr:row>
          <xdr:rowOff>228600</xdr:rowOff>
        </xdr:to>
        <xdr:sp macro="" textlink="">
          <xdr:nvSpPr>
            <xdr:cNvPr id="60463" name="Check Box 47" hidden="1">
              <a:extLst>
                <a:ext uri="{63B3BB69-23CF-44E3-9099-C40C66FF867C}">
                  <a14:compatExt spid="_x0000_s60463"/>
                </a:ext>
                <a:ext uri="{FF2B5EF4-FFF2-40B4-BE49-F238E27FC236}">
                  <a16:creationId xmlns:a16="http://schemas.microsoft.com/office/drawing/2014/main" id="{00000000-0008-0000-0300-00002F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15</xdr:row>
          <xdr:rowOff>19050</xdr:rowOff>
        </xdr:from>
        <xdr:to>
          <xdr:col>15</xdr:col>
          <xdr:colOff>279400</xdr:colOff>
          <xdr:row>15</xdr:row>
          <xdr:rowOff>228600</xdr:rowOff>
        </xdr:to>
        <xdr:sp macro="" textlink="">
          <xdr:nvSpPr>
            <xdr:cNvPr id="60464" name="Check Box 48" hidden="1">
              <a:extLst>
                <a:ext uri="{63B3BB69-23CF-44E3-9099-C40C66FF867C}">
                  <a14:compatExt spid="_x0000_s60464"/>
                </a:ext>
                <a:ext uri="{FF2B5EF4-FFF2-40B4-BE49-F238E27FC236}">
                  <a16:creationId xmlns:a16="http://schemas.microsoft.com/office/drawing/2014/main" id="{00000000-0008-0000-0300-000030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16</xdr:row>
          <xdr:rowOff>19050</xdr:rowOff>
        </xdr:from>
        <xdr:to>
          <xdr:col>15</xdr:col>
          <xdr:colOff>279400</xdr:colOff>
          <xdr:row>16</xdr:row>
          <xdr:rowOff>228600</xdr:rowOff>
        </xdr:to>
        <xdr:sp macro="" textlink="">
          <xdr:nvSpPr>
            <xdr:cNvPr id="60465" name="Check Box 49" hidden="1">
              <a:extLst>
                <a:ext uri="{63B3BB69-23CF-44E3-9099-C40C66FF867C}">
                  <a14:compatExt spid="_x0000_s60465"/>
                </a:ext>
                <a:ext uri="{FF2B5EF4-FFF2-40B4-BE49-F238E27FC236}">
                  <a16:creationId xmlns:a16="http://schemas.microsoft.com/office/drawing/2014/main" id="{00000000-0008-0000-0300-000031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17</xdr:row>
          <xdr:rowOff>19050</xdr:rowOff>
        </xdr:from>
        <xdr:to>
          <xdr:col>15</xdr:col>
          <xdr:colOff>279400</xdr:colOff>
          <xdr:row>17</xdr:row>
          <xdr:rowOff>228600</xdr:rowOff>
        </xdr:to>
        <xdr:sp macro="" textlink="">
          <xdr:nvSpPr>
            <xdr:cNvPr id="60466" name="Check Box 50" hidden="1">
              <a:extLst>
                <a:ext uri="{63B3BB69-23CF-44E3-9099-C40C66FF867C}">
                  <a14:compatExt spid="_x0000_s60466"/>
                </a:ext>
                <a:ext uri="{FF2B5EF4-FFF2-40B4-BE49-F238E27FC236}">
                  <a16:creationId xmlns:a16="http://schemas.microsoft.com/office/drawing/2014/main" id="{00000000-0008-0000-0300-000032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18</xdr:row>
          <xdr:rowOff>19050</xdr:rowOff>
        </xdr:from>
        <xdr:to>
          <xdr:col>15</xdr:col>
          <xdr:colOff>279400</xdr:colOff>
          <xdr:row>18</xdr:row>
          <xdr:rowOff>228600</xdr:rowOff>
        </xdr:to>
        <xdr:sp macro="" textlink="">
          <xdr:nvSpPr>
            <xdr:cNvPr id="60467" name="Check Box 51" hidden="1">
              <a:extLst>
                <a:ext uri="{63B3BB69-23CF-44E3-9099-C40C66FF867C}">
                  <a14:compatExt spid="_x0000_s60467"/>
                </a:ext>
                <a:ext uri="{FF2B5EF4-FFF2-40B4-BE49-F238E27FC236}">
                  <a16:creationId xmlns:a16="http://schemas.microsoft.com/office/drawing/2014/main" id="{00000000-0008-0000-0300-000033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200025</xdr:colOff>
      <xdr:row>11</xdr:row>
      <xdr:rowOff>0</xdr:rowOff>
    </xdr:from>
    <xdr:to>
      <xdr:col>15</xdr:col>
      <xdr:colOff>9525</xdr:colOff>
      <xdr:row>18</xdr:row>
      <xdr:rowOff>66676</xdr:rowOff>
    </xdr:to>
    <xdr:sp macro="" textlink="" fLocksText="0">
      <xdr:nvSpPr>
        <xdr:cNvPr id="4" name="Tekstvak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/>
        </xdr:cNvSpPr>
      </xdr:nvSpPr>
      <xdr:spPr>
        <a:xfrm>
          <a:off x="5762625" y="2540000"/>
          <a:ext cx="5010150" cy="184467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</xdr:txBody>
    </xdr:sp>
    <xdr:clientData/>
  </xdr:twoCellAnchor>
  <xdr:twoCellAnchor>
    <xdr:from>
      <xdr:col>9</xdr:col>
      <xdr:colOff>9525</xdr:colOff>
      <xdr:row>45</xdr:row>
      <xdr:rowOff>295276</xdr:rowOff>
    </xdr:from>
    <xdr:to>
      <xdr:col>10</xdr:col>
      <xdr:colOff>314325</xdr:colOff>
      <xdr:row>47</xdr:row>
      <xdr:rowOff>28576</xdr:rowOff>
    </xdr:to>
    <xdr:sp macro="" textlink="">
      <xdr:nvSpPr>
        <xdr:cNvPr id="5" name="Tekstvak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8023225" y="11198226"/>
          <a:ext cx="56515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4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16</xdr:row>
          <xdr:rowOff>19050</xdr:rowOff>
        </xdr:from>
        <xdr:to>
          <xdr:col>1</xdr:col>
          <xdr:colOff>279400</xdr:colOff>
          <xdr:row>16</xdr:row>
          <xdr:rowOff>228600</xdr:rowOff>
        </xdr:to>
        <xdr:sp macro="" textlink="">
          <xdr:nvSpPr>
            <xdr:cNvPr id="60468" name="Check Box 52" hidden="1">
              <a:extLst>
                <a:ext uri="{63B3BB69-23CF-44E3-9099-C40C66FF867C}">
                  <a14:compatExt spid="_x0000_s60468"/>
                </a:ext>
                <a:ext uri="{FF2B5EF4-FFF2-40B4-BE49-F238E27FC236}">
                  <a16:creationId xmlns:a16="http://schemas.microsoft.com/office/drawing/2014/main" id="{00000000-0008-0000-0300-000034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25</xdr:row>
          <xdr:rowOff>19050</xdr:rowOff>
        </xdr:from>
        <xdr:to>
          <xdr:col>1</xdr:col>
          <xdr:colOff>279400</xdr:colOff>
          <xdr:row>25</xdr:row>
          <xdr:rowOff>228600</xdr:rowOff>
        </xdr:to>
        <xdr:sp macro="" textlink="">
          <xdr:nvSpPr>
            <xdr:cNvPr id="60469" name="Check Box 53" hidden="1">
              <a:extLst>
                <a:ext uri="{63B3BB69-23CF-44E3-9099-C40C66FF867C}">
                  <a14:compatExt spid="_x0000_s60469"/>
                </a:ext>
                <a:ext uri="{FF2B5EF4-FFF2-40B4-BE49-F238E27FC236}">
                  <a16:creationId xmlns:a16="http://schemas.microsoft.com/office/drawing/2014/main" id="{00000000-0008-0000-0300-000035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26</xdr:row>
          <xdr:rowOff>19050</xdr:rowOff>
        </xdr:from>
        <xdr:to>
          <xdr:col>1</xdr:col>
          <xdr:colOff>279400</xdr:colOff>
          <xdr:row>26</xdr:row>
          <xdr:rowOff>228600</xdr:rowOff>
        </xdr:to>
        <xdr:sp macro="" textlink="">
          <xdr:nvSpPr>
            <xdr:cNvPr id="60470" name="Check Box 54" hidden="1">
              <a:extLst>
                <a:ext uri="{63B3BB69-23CF-44E3-9099-C40C66FF867C}">
                  <a14:compatExt spid="_x0000_s60470"/>
                </a:ext>
                <a:ext uri="{FF2B5EF4-FFF2-40B4-BE49-F238E27FC236}">
                  <a16:creationId xmlns:a16="http://schemas.microsoft.com/office/drawing/2014/main" id="{00000000-0008-0000-0300-000036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19</xdr:row>
          <xdr:rowOff>19050</xdr:rowOff>
        </xdr:from>
        <xdr:to>
          <xdr:col>15</xdr:col>
          <xdr:colOff>279400</xdr:colOff>
          <xdr:row>19</xdr:row>
          <xdr:rowOff>228600</xdr:rowOff>
        </xdr:to>
        <xdr:sp macro="" textlink="">
          <xdr:nvSpPr>
            <xdr:cNvPr id="60471" name="Check Box 55" hidden="1">
              <a:extLst>
                <a:ext uri="{63B3BB69-23CF-44E3-9099-C40C66FF867C}">
                  <a14:compatExt spid="_x0000_s60471"/>
                </a:ext>
                <a:ext uri="{FF2B5EF4-FFF2-40B4-BE49-F238E27FC236}">
                  <a16:creationId xmlns:a16="http://schemas.microsoft.com/office/drawing/2014/main" id="{00000000-0008-0000-0300-000037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20</xdr:row>
          <xdr:rowOff>19050</xdr:rowOff>
        </xdr:from>
        <xdr:to>
          <xdr:col>15</xdr:col>
          <xdr:colOff>279400</xdr:colOff>
          <xdr:row>20</xdr:row>
          <xdr:rowOff>228600</xdr:rowOff>
        </xdr:to>
        <xdr:sp macro="" textlink="">
          <xdr:nvSpPr>
            <xdr:cNvPr id="60472" name="Check Box 56" hidden="1">
              <a:extLst>
                <a:ext uri="{63B3BB69-23CF-44E3-9099-C40C66FF867C}">
                  <a14:compatExt spid="_x0000_s60472"/>
                </a:ext>
                <a:ext uri="{FF2B5EF4-FFF2-40B4-BE49-F238E27FC236}">
                  <a16:creationId xmlns:a16="http://schemas.microsoft.com/office/drawing/2014/main" id="{00000000-0008-0000-0300-000038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21</xdr:row>
          <xdr:rowOff>19050</xdr:rowOff>
        </xdr:from>
        <xdr:to>
          <xdr:col>15</xdr:col>
          <xdr:colOff>279400</xdr:colOff>
          <xdr:row>21</xdr:row>
          <xdr:rowOff>228600</xdr:rowOff>
        </xdr:to>
        <xdr:sp macro="" textlink="">
          <xdr:nvSpPr>
            <xdr:cNvPr id="60473" name="Check Box 57" hidden="1">
              <a:extLst>
                <a:ext uri="{63B3BB69-23CF-44E3-9099-C40C66FF867C}">
                  <a14:compatExt spid="_x0000_s60473"/>
                </a:ext>
                <a:ext uri="{FF2B5EF4-FFF2-40B4-BE49-F238E27FC236}">
                  <a16:creationId xmlns:a16="http://schemas.microsoft.com/office/drawing/2014/main" id="{00000000-0008-0000-0300-000039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22</xdr:row>
          <xdr:rowOff>19050</xdr:rowOff>
        </xdr:from>
        <xdr:to>
          <xdr:col>15</xdr:col>
          <xdr:colOff>279400</xdr:colOff>
          <xdr:row>22</xdr:row>
          <xdr:rowOff>228600</xdr:rowOff>
        </xdr:to>
        <xdr:sp macro="" textlink="">
          <xdr:nvSpPr>
            <xdr:cNvPr id="60474" name="Check Box 58" hidden="1">
              <a:extLst>
                <a:ext uri="{63B3BB69-23CF-44E3-9099-C40C66FF867C}">
                  <a14:compatExt spid="_x0000_s60474"/>
                </a:ext>
                <a:ext uri="{FF2B5EF4-FFF2-40B4-BE49-F238E27FC236}">
                  <a16:creationId xmlns:a16="http://schemas.microsoft.com/office/drawing/2014/main" id="{00000000-0008-0000-0300-00003A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23</xdr:row>
          <xdr:rowOff>19050</xdr:rowOff>
        </xdr:from>
        <xdr:to>
          <xdr:col>15</xdr:col>
          <xdr:colOff>279400</xdr:colOff>
          <xdr:row>23</xdr:row>
          <xdr:rowOff>228600</xdr:rowOff>
        </xdr:to>
        <xdr:sp macro="" textlink="">
          <xdr:nvSpPr>
            <xdr:cNvPr id="60475" name="Check Box 59" hidden="1">
              <a:extLst>
                <a:ext uri="{63B3BB69-23CF-44E3-9099-C40C66FF867C}">
                  <a14:compatExt spid="_x0000_s60475"/>
                </a:ext>
                <a:ext uri="{FF2B5EF4-FFF2-40B4-BE49-F238E27FC236}">
                  <a16:creationId xmlns:a16="http://schemas.microsoft.com/office/drawing/2014/main" id="{00000000-0008-0000-0300-00003B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24</xdr:row>
          <xdr:rowOff>19050</xdr:rowOff>
        </xdr:from>
        <xdr:to>
          <xdr:col>15</xdr:col>
          <xdr:colOff>279400</xdr:colOff>
          <xdr:row>24</xdr:row>
          <xdr:rowOff>228600</xdr:rowOff>
        </xdr:to>
        <xdr:sp macro="" textlink="">
          <xdr:nvSpPr>
            <xdr:cNvPr id="60476" name="Check Box 60" hidden="1">
              <a:extLst>
                <a:ext uri="{63B3BB69-23CF-44E3-9099-C40C66FF867C}">
                  <a14:compatExt spid="_x0000_s60476"/>
                </a:ext>
                <a:ext uri="{FF2B5EF4-FFF2-40B4-BE49-F238E27FC236}">
                  <a16:creationId xmlns:a16="http://schemas.microsoft.com/office/drawing/2014/main" id="{00000000-0008-0000-0300-00003C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26</xdr:row>
          <xdr:rowOff>19050</xdr:rowOff>
        </xdr:from>
        <xdr:to>
          <xdr:col>15</xdr:col>
          <xdr:colOff>279400</xdr:colOff>
          <xdr:row>26</xdr:row>
          <xdr:rowOff>228600</xdr:rowOff>
        </xdr:to>
        <xdr:sp macro="" textlink="">
          <xdr:nvSpPr>
            <xdr:cNvPr id="60477" name="Check Box 61" hidden="1">
              <a:extLst>
                <a:ext uri="{63B3BB69-23CF-44E3-9099-C40C66FF867C}">
                  <a14:compatExt spid="_x0000_s60477"/>
                </a:ext>
                <a:ext uri="{FF2B5EF4-FFF2-40B4-BE49-F238E27FC236}">
                  <a16:creationId xmlns:a16="http://schemas.microsoft.com/office/drawing/2014/main" id="{00000000-0008-0000-0300-00003D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27</xdr:row>
          <xdr:rowOff>19050</xdr:rowOff>
        </xdr:from>
        <xdr:to>
          <xdr:col>15</xdr:col>
          <xdr:colOff>279400</xdr:colOff>
          <xdr:row>27</xdr:row>
          <xdr:rowOff>228600</xdr:rowOff>
        </xdr:to>
        <xdr:sp macro="" textlink="">
          <xdr:nvSpPr>
            <xdr:cNvPr id="60478" name="Check Box 62" hidden="1">
              <a:extLst>
                <a:ext uri="{63B3BB69-23CF-44E3-9099-C40C66FF867C}">
                  <a14:compatExt spid="_x0000_s60478"/>
                </a:ext>
                <a:ext uri="{FF2B5EF4-FFF2-40B4-BE49-F238E27FC236}">
                  <a16:creationId xmlns:a16="http://schemas.microsoft.com/office/drawing/2014/main" id="{00000000-0008-0000-0300-00003E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28</xdr:row>
          <xdr:rowOff>19050</xdr:rowOff>
        </xdr:from>
        <xdr:to>
          <xdr:col>15</xdr:col>
          <xdr:colOff>279400</xdr:colOff>
          <xdr:row>28</xdr:row>
          <xdr:rowOff>228600</xdr:rowOff>
        </xdr:to>
        <xdr:sp macro="" textlink="">
          <xdr:nvSpPr>
            <xdr:cNvPr id="60479" name="Check Box 63" hidden="1">
              <a:extLst>
                <a:ext uri="{63B3BB69-23CF-44E3-9099-C40C66FF867C}">
                  <a14:compatExt spid="_x0000_s60479"/>
                </a:ext>
                <a:ext uri="{FF2B5EF4-FFF2-40B4-BE49-F238E27FC236}">
                  <a16:creationId xmlns:a16="http://schemas.microsoft.com/office/drawing/2014/main" id="{00000000-0008-0000-0300-00003F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29</xdr:row>
          <xdr:rowOff>19050</xdr:rowOff>
        </xdr:from>
        <xdr:to>
          <xdr:col>15</xdr:col>
          <xdr:colOff>279400</xdr:colOff>
          <xdr:row>29</xdr:row>
          <xdr:rowOff>228600</xdr:rowOff>
        </xdr:to>
        <xdr:sp macro="" textlink="">
          <xdr:nvSpPr>
            <xdr:cNvPr id="60480" name="Check Box 64" hidden="1">
              <a:extLst>
                <a:ext uri="{63B3BB69-23CF-44E3-9099-C40C66FF867C}">
                  <a14:compatExt spid="_x0000_s60480"/>
                </a:ext>
                <a:ext uri="{FF2B5EF4-FFF2-40B4-BE49-F238E27FC236}">
                  <a16:creationId xmlns:a16="http://schemas.microsoft.com/office/drawing/2014/main" id="{00000000-0008-0000-0300-000040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380998</xdr:colOff>
      <xdr:row>37</xdr:row>
      <xdr:rowOff>0</xdr:rowOff>
    </xdr:from>
    <xdr:to>
      <xdr:col>17</xdr:col>
      <xdr:colOff>4563533</xdr:colOff>
      <xdr:row>40</xdr:row>
      <xdr:rowOff>247649</xdr:rowOff>
    </xdr:to>
    <xdr:sp macro="" textlink="" fLocksText="0">
      <xdr:nvSpPr>
        <xdr:cNvPr id="6" name="Tekstvak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/>
        </xdr:cNvSpPr>
      </xdr:nvSpPr>
      <xdr:spPr>
        <a:xfrm>
          <a:off x="952498" y="9144000"/>
          <a:ext cx="15085485" cy="1009649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  <a:p>
          <a:endParaRPr lang="nl-NL" sz="1100"/>
        </a:p>
      </xdr:txBody>
    </xdr:sp>
    <xdr:clientData/>
  </xdr:twoCellAnchor>
  <xdr:twoCellAnchor>
    <xdr:from>
      <xdr:col>3</xdr:col>
      <xdr:colOff>-1</xdr:colOff>
      <xdr:row>77</xdr:row>
      <xdr:rowOff>238125</xdr:rowOff>
    </xdr:from>
    <xdr:to>
      <xdr:col>17</xdr:col>
      <xdr:colOff>4563532</xdr:colOff>
      <xdr:row>82</xdr:row>
      <xdr:rowOff>9524</xdr:rowOff>
    </xdr:to>
    <xdr:sp macro="" textlink="" fLocksText="0">
      <xdr:nvSpPr>
        <xdr:cNvPr id="7" name="Tekstvak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/>
        </xdr:cNvSpPr>
      </xdr:nvSpPr>
      <xdr:spPr>
        <a:xfrm>
          <a:off x="971549" y="19288125"/>
          <a:ext cx="15066433" cy="1041399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  <a:p>
          <a:endParaRPr lang="nl-NL" sz="1100"/>
        </a:p>
      </xdr:txBody>
    </xdr:sp>
    <xdr:clientData/>
  </xdr:twoCellAnchor>
  <xdr:twoCellAnchor>
    <xdr:from>
      <xdr:col>18</xdr:col>
      <xdr:colOff>0</xdr:colOff>
      <xdr:row>89</xdr:row>
      <xdr:rowOff>0</xdr:rowOff>
    </xdr:from>
    <xdr:to>
      <xdr:col>18</xdr:col>
      <xdr:colOff>0</xdr:colOff>
      <xdr:row>89</xdr:row>
      <xdr:rowOff>0</xdr:rowOff>
    </xdr:to>
    <xdr:sp macro="" textlink="">
      <xdr:nvSpPr>
        <xdr:cNvPr id="8" name="Line 4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ShapeType="1"/>
        </xdr:cNvSpPr>
      </xdr:nvSpPr>
      <xdr:spPr bwMode="auto">
        <a:xfrm>
          <a:off x="16065500" y="218757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90</xdr:row>
          <xdr:rowOff>19050</xdr:rowOff>
        </xdr:from>
        <xdr:to>
          <xdr:col>1</xdr:col>
          <xdr:colOff>279400</xdr:colOff>
          <xdr:row>90</xdr:row>
          <xdr:rowOff>222250</xdr:rowOff>
        </xdr:to>
        <xdr:sp macro="" textlink="">
          <xdr:nvSpPr>
            <xdr:cNvPr id="60481" name="Check Box 65" hidden="1">
              <a:extLst>
                <a:ext uri="{63B3BB69-23CF-44E3-9099-C40C66FF867C}">
                  <a14:compatExt spid="_x0000_s60481"/>
                </a:ext>
                <a:ext uri="{FF2B5EF4-FFF2-40B4-BE49-F238E27FC236}">
                  <a16:creationId xmlns:a16="http://schemas.microsoft.com/office/drawing/2014/main" id="{00000000-0008-0000-0300-000041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91</xdr:row>
          <xdr:rowOff>19050</xdr:rowOff>
        </xdr:from>
        <xdr:to>
          <xdr:col>1</xdr:col>
          <xdr:colOff>279400</xdr:colOff>
          <xdr:row>91</xdr:row>
          <xdr:rowOff>222250</xdr:rowOff>
        </xdr:to>
        <xdr:sp macro="" textlink="">
          <xdr:nvSpPr>
            <xdr:cNvPr id="60482" name="Check Box 66" hidden="1">
              <a:extLst>
                <a:ext uri="{63B3BB69-23CF-44E3-9099-C40C66FF867C}">
                  <a14:compatExt spid="_x0000_s60482"/>
                </a:ext>
                <a:ext uri="{FF2B5EF4-FFF2-40B4-BE49-F238E27FC236}">
                  <a16:creationId xmlns:a16="http://schemas.microsoft.com/office/drawing/2014/main" id="{00000000-0008-0000-0300-000042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92</xdr:row>
          <xdr:rowOff>19050</xdr:rowOff>
        </xdr:from>
        <xdr:to>
          <xdr:col>1</xdr:col>
          <xdr:colOff>279400</xdr:colOff>
          <xdr:row>92</xdr:row>
          <xdr:rowOff>222250</xdr:rowOff>
        </xdr:to>
        <xdr:sp macro="" textlink="">
          <xdr:nvSpPr>
            <xdr:cNvPr id="60483" name="Check Box 67" hidden="1">
              <a:extLst>
                <a:ext uri="{63B3BB69-23CF-44E3-9099-C40C66FF867C}">
                  <a14:compatExt spid="_x0000_s60483"/>
                </a:ext>
                <a:ext uri="{FF2B5EF4-FFF2-40B4-BE49-F238E27FC236}">
                  <a16:creationId xmlns:a16="http://schemas.microsoft.com/office/drawing/2014/main" id="{00000000-0008-0000-0300-000043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93</xdr:row>
          <xdr:rowOff>19050</xdr:rowOff>
        </xdr:from>
        <xdr:to>
          <xdr:col>1</xdr:col>
          <xdr:colOff>279400</xdr:colOff>
          <xdr:row>93</xdr:row>
          <xdr:rowOff>222250</xdr:rowOff>
        </xdr:to>
        <xdr:sp macro="" textlink="">
          <xdr:nvSpPr>
            <xdr:cNvPr id="60484" name="Check Box 68" hidden="1">
              <a:extLst>
                <a:ext uri="{63B3BB69-23CF-44E3-9099-C40C66FF867C}">
                  <a14:compatExt spid="_x0000_s60484"/>
                </a:ext>
                <a:ext uri="{FF2B5EF4-FFF2-40B4-BE49-F238E27FC236}">
                  <a16:creationId xmlns:a16="http://schemas.microsoft.com/office/drawing/2014/main" id="{00000000-0008-0000-0300-000044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94</xdr:row>
          <xdr:rowOff>19050</xdr:rowOff>
        </xdr:from>
        <xdr:to>
          <xdr:col>1</xdr:col>
          <xdr:colOff>279400</xdr:colOff>
          <xdr:row>94</xdr:row>
          <xdr:rowOff>222250</xdr:rowOff>
        </xdr:to>
        <xdr:sp macro="" textlink="">
          <xdr:nvSpPr>
            <xdr:cNvPr id="60485" name="Check Box 69" hidden="1">
              <a:extLst>
                <a:ext uri="{63B3BB69-23CF-44E3-9099-C40C66FF867C}">
                  <a14:compatExt spid="_x0000_s60485"/>
                </a:ext>
                <a:ext uri="{FF2B5EF4-FFF2-40B4-BE49-F238E27FC236}">
                  <a16:creationId xmlns:a16="http://schemas.microsoft.com/office/drawing/2014/main" id="{00000000-0008-0000-0300-000045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95</xdr:row>
          <xdr:rowOff>19050</xdr:rowOff>
        </xdr:from>
        <xdr:to>
          <xdr:col>1</xdr:col>
          <xdr:colOff>279400</xdr:colOff>
          <xdr:row>95</xdr:row>
          <xdr:rowOff>222250</xdr:rowOff>
        </xdr:to>
        <xdr:sp macro="" textlink="">
          <xdr:nvSpPr>
            <xdr:cNvPr id="60486" name="Check Box 70" hidden="1">
              <a:extLst>
                <a:ext uri="{63B3BB69-23CF-44E3-9099-C40C66FF867C}">
                  <a14:compatExt spid="_x0000_s60486"/>
                </a:ext>
                <a:ext uri="{FF2B5EF4-FFF2-40B4-BE49-F238E27FC236}">
                  <a16:creationId xmlns:a16="http://schemas.microsoft.com/office/drawing/2014/main" id="{00000000-0008-0000-0300-000046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96</xdr:row>
          <xdr:rowOff>19050</xdr:rowOff>
        </xdr:from>
        <xdr:to>
          <xdr:col>1</xdr:col>
          <xdr:colOff>279400</xdr:colOff>
          <xdr:row>96</xdr:row>
          <xdr:rowOff>222250</xdr:rowOff>
        </xdr:to>
        <xdr:sp macro="" textlink="">
          <xdr:nvSpPr>
            <xdr:cNvPr id="60487" name="Check Box 71" hidden="1">
              <a:extLst>
                <a:ext uri="{63B3BB69-23CF-44E3-9099-C40C66FF867C}">
                  <a14:compatExt spid="_x0000_s60487"/>
                </a:ext>
                <a:ext uri="{FF2B5EF4-FFF2-40B4-BE49-F238E27FC236}">
                  <a16:creationId xmlns:a16="http://schemas.microsoft.com/office/drawing/2014/main" id="{00000000-0008-0000-0300-000047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97</xdr:row>
          <xdr:rowOff>19050</xdr:rowOff>
        </xdr:from>
        <xdr:to>
          <xdr:col>1</xdr:col>
          <xdr:colOff>279400</xdr:colOff>
          <xdr:row>97</xdr:row>
          <xdr:rowOff>222250</xdr:rowOff>
        </xdr:to>
        <xdr:sp macro="" textlink="">
          <xdr:nvSpPr>
            <xdr:cNvPr id="60488" name="Check Box 72" hidden="1">
              <a:extLst>
                <a:ext uri="{63B3BB69-23CF-44E3-9099-C40C66FF867C}">
                  <a14:compatExt spid="_x0000_s60488"/>
                </a:ext>
                <a:ext uri="{FF2B5EF4-FFF2-40B4-BE49-F238E27FC236}">
                  <a16:creationId xmlns:a16="http://schemas.microsoft.com/office/drawing/2014/main" id="{00000000-0008-0000-0300-000048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99</xdr:row>
          <xdr:rowOff>19050</xdr:rowOff>
        </xdr:from>
        <xdr:to>
          <xdr:col>1</xdr:col>
          <xdr:colOff>279400</xdr:colOff>
          <xdr:row>99</xdr:row>
          <xdr:rowOff>222250</xdr:rowOff>
        </xdr:to>
        <xdr:sp macro="" textlink="">
          <xdr:nvSpPr>
            <xdr:cNvPr id="60489" name="Check Box 73" hidden="1">
              <a:extLst>
                <a:ext uri="{63B3BB69-23CF-44E3-9099-C40C66FF867C}">
                  <a14:compatExt spid="_x0000_s60489"/>
                </a:ext>
                <a:ext uri="{FF2B5EF4-FFF2-40B4-BE49-F238E27FC236}">
                  <a16:creationId xmlns:a16="http://schemas.microsoft.com/office/drawing/2014/main" id="{00000000-0008-0000-0300-000049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90</xdr:row>
          <xdr:rowOff>19050</xdr:rowOff>
        </xdr:from>
        <xdr:to>
          <xdr:col>15</xdr:col>
          <xdr:colOff>279400</xdr:colOff>
          <xdr:row>90</xdr:row>
          <xdr:rowOff>222250</xdr:rowOff>
        </xdr:to>
        <xdr:sp macro="" textlink="">
          <xdr:nvSpPr>
            <xdr:cNvPr id="60490" name="Check Box 74" hidden="1">
              <a:extLst>
                <a:ext uri="{63B3BB69-23CF-44E3-9099-C40C66FF867C}">
                  <a14:compatExt spid="_x0000_s60490"/>
                </a:ext>
                <a:ext uri="{FF2B5EF4-FFF2-40B4-BE49-F238E27FC236}">
                  <a16:creationId xmlns:a16="http://schemas.microsoft.com/office/drawing/2014/main" id="{00000000-0008-0000-0300-00004A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91</xdr:row>
          <xdr:rowOff>19050</xdr:rowOff>
        </xdr:from>
        <xdr:to>
          <xdr:col>15</xdr:col>
          <xdr:colOff>279400</xdr:colOff>
          <xdr:row>91</xdr:row>
          <xdr:rowOff>222250</xdr:rowOff>
        </xdr:to>
        <xdr:sp macro="" textlink="">
          <xdr:nvSpPr>
            <xdr:cNvPr id="60491" name="Check Box 75" hidden="1">
              <a:extLst>
                <a:ext uri="{63B3BB69-23CF-44E3-9099-C40C66FF867C}">
                  <a14:compatExt spid="_x0000_s60491"/>
                </a:ext>
                <a:ext uri="{FF2B5EF4-FFF2-40B4-BE49-F238E27FC236}">
                  <a16:creationId xmlns:a16="http://schemas.microsoft.com/office/drawing/2014/main" id="{00000000-0008-0000-0300-00004B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92</xdr:row>
          <xdr:rowOff>19050</xdr:rowOff>
        </xdr:from>
        <xdr:to>
          <xdr:col>15</xdr:col>
          <xdr:colOff>279400</xdr:colOff>
          <xdr:row>92</xdr:row>
          <xdr:rowOff>222250</xdr:rowOff>
        </xdr:to>
        <xdr:sp macro="" textlink="">
          <xdr:nvSpPr>
            <xdr:cNvPr id="60492" name="Check Box 76" hidden="1">
              <a:extLst>
                <a:ext uri="{63B3BB69-23CF-44E3-9099-C40C66FF867C}">
                  <a14:compatExt spid="_x0000_s60492"/>
                </a:ext>
                <a:ext uri="{FF2B5EF4-FFF2-40B4-BE49-F238E27FC236}">
                  <a16:creationId xmlns:a16="http://schemas.microsoft.com/office/drawing/2014/main" id="{00000000-0008-0000-0300-00004C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93</xdr:row>
          <xdr:rowOff>19050</xdr:rowOff>
        </xdr:from>
        <xdr:to>
          <xdr:col>15</xdr:col>
          <xdr:colOff>279400</xdr:colOff>
          <xdr:row>93</xdr:row>
          <xdr:rowOff>222250</xdr:rowOff>
        </xdr:to>
        <xdr:sp macro="" textlink="">
          <xdr:nvSpPr>
            <xdr:cNvPr id="60493" name="Check Box 77" hidden="1">
              <a:extLst>
                <a:ext uri="{63B3BB69-23CF-44E3-9099-C40C66FF867C}">
                  <a14:compatExt spid="_x0000_s60493"/>
                </a:ext>
                <a:ext uri="{FF2B5EF4-FFF2-40B4-BE49-F238E27FC236}">
                  <a16:creationId xmlns:a16="http://schemas.microsoft.com/office/drawing/2014/main" id="{00000000-0008-0000-0300-00004D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94</xdr:row>
          <xdr:rowOff>19050</xdr:rowOff>
        </xdr:from>
        <xdr:to>
          <xdr:col>15</xdr:col>
          <xdr:colOff>279400</xdr:colOff>
          <xdr:row>94</xdr:row>
          <xdr:rowOff>222250</xdr:rowOff>
        </xdr:to>
        <xdr:sp macro="" textlink="">
          <xdr:nvSpPr>
            <xdr:cNvPr id="60494" name="Check Box 78" hidden="1">
              <a:extLst>
                <a:ext uri="{63B3BB69-23CF-44E3-9099-C40C66FF867C}">
                  <a14:compatExt spid="_x0000_s60494"/>
                </a:ext>
                <a:ext uri="{FF2B5EF4-FFF2-40B4-BE49-F238E27FC236}">
                  <a16:creationId xmlns:a16="http://schemas.microsoft.com/office/drawing/2014/main" id="{00000000-0008-0000-0300-00004E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95</xdr:row>
          <xdr:rowOff>19050</xdr:rowOff>
        </xdr:from>
        <xdr:to>
          <xdr:col>15</xdr:col>
          <xdr:colOff>279400</xdr:colOff>
          <xdr:row>95</xdr:row>
          <xdr:rowOff>222250</xdr:rowOff>
        </xdr:to>
        <xdr:sp macro="" textlink="">
          <xdr:nvSpPr>
            <xdr:cNvPr id="60495" name="Check Box 79" hidden="1">
              <a:extLst>
                <a:ext uri="{63B3BB69-23CF-44E3-9099-C40C66FF867C}">
                  <a14:compatExt spid="_x0000_s60495"/>
                </a:ext>
                <a:ext uri="{FF2B5EF4-FFF2-40B4-BE49-F238E27FC236}">
                  <a16:creationId xmlns:a16="http://schemas.microsoft.com/office/drawing/2014/main" id="{00000000-0008-0000-0300-00004F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97</xdr:row>
          <xdr:rowOff>19050</xdr:rowOff>
        </xdr:from>
        <xdr:to>
          <xdr:col>15</xdr:col>
          <xdr:colOff>279400</xdr:colOff>
          <xdr:row>97</xdr:row>
          <xdr:rowOff>222250</xdr:rowOff>
        </xdr:to>
        <xdr:sp macro="" textlink="">
          <xdr:nvSpPr>
            <xdr:cNvPr id="60496" name="Check Box 80" hidden="1">
              <a:extLst>
                <a:ext uri="{63B3BB69-23CF-44E3-9099-C40C66FF867C}">
                  <a14:compatExt spid="_x0000_s60496"/>
                </a:ext>
                <a:ext uri="{FF2B5EF4-FFF2-40B4-BE49-F238E27FC236}">
                  <a16:creationId xmlns:a16="http://schemas.microsoft.com/office/drawing/2014/main" id="{00000000-0008-0000-0300-000050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98</xdr:row>
          <xdr:rowOff>19050</xdr:rowOff>
        </xdr:from>
        <xdr:to>
          <xdr:col>15</xdr:col>
          <xdr:colOff>279400</xdr:colOff>
          <xdr:row>98</xdr:row>
          <xdr:rowOff>222250</xdr:rowOff>
        </xdr:to>
        <xdr:sp macro="" textlink="">
          <xdr:nvSpPr>
            <xdr:cNvPr id="60497" name="Check Box 81" hidden="1">
              <a:extLst>
                <a:ext uri="{63B3BB69-23CF-44E3-9099-C40C66FF867C}">
                  <a14:compatExt spid="_x0000_s60497"/>
                </a:ext>
                <a:ext uri="{FF2B5EF4-FFF2-40B4-BE49-F238E27FC236}">
                  <a16:creationId xmlns:a16="http://schemas.microsoft.com/office/drawing/2014/main" id="{00000000-0008-0000-0300-000051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99</xdr:row>
          <xdr:rowOff>19050</xdr:rowOff>
        </xdr:from>
        <xdr:to>
          <xdr:col>15</xdr:col>
          <xdr:colOff>279400</xdr:colOff>
          <xdr:row>99</xdr:row>
          <xdr:rowOff>222250</xdr:rowOff>
        </xdr:to>
        <xdr:sp macro="" textlink="">
          <xdr:nvSpPr>
            <xdr:cNvPr id="60498" name="Check Box 82" hidden="1">
              <a:extLst>
                <a:ext uri="{63B3BB69-23CF-44E3-9099-C40C66FF867C}">
                  <a14:compatExt spid="_x0000_s60498"/>
                </a:ext>
                <a:ext uri="{FF2B5EF4-FFF2-40B4-BE49-F238E27FC236}">
                  <a16:creationId xmlns:a16="http://schemas.microsoft.com/office/drawing/2014/main" id="{00000000-0008-0000-0300-000052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9525</xdr:colOff>
      <xdr:row>86</xdr:row>
      <xdr:rowOff>295276</xdr:rowOff>
    </xdr:from>
    <xdr:to>
      <xdr:col>10</xdr:col>
      <xdr:colOff>314325</xdr:colOff>
      <xdr:row>88</xdr:row>
      <xdr:rowOff>28576</xdr:rowOff>
    </xdr:to>
    <xdr:sp macro="" textlink="">
      <xdr:nvSpPr>
        <xdr:cNvPr id="9" name="Tekstvak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8023225" y="21383626"/>
          <a:ext cx="56515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6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xdr:twoCellAnchor>
    <xdr:from>
      <xdr:col>3</xdr:col>
      <xdr:colOff>0</xdr:colOff>
      <xdr:row>119</xdr:row>
      <xdr:rowOff>0</xdr:rowOff>
    </xdr:from>
    <xdr:to>
      <xdr:col>17</xdr:col>
      <xdr:colOff>4555066</xdr:colOff>
      <xdr:row>123</xdr:row>
      <xdr:rowOff>206375</xdr:rowOff>
    </xdr:to>
    <xdr:sp macro="" textlink="" fLocksText="0">
      <xdr:nvSpPr>
        <xdr:cNvPr id="10" name="Tekstvak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/>
        </xdr:cNvSpPr>
      </xdr:nvSpPr>
      <xdr:spPr>
        <a:xfrm>
          <a:off x="971550" y="29489400"/>
          <a:ext cx="15057966" cy="1222375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98</xdr:row>
          <xdr:rowOff>19050</xdr:rowOff>
        </xdr:from>
        <xdr:to>
          <xdr:col>1</xdr:col>
          <xdr:colOff>279400</xdr:colOff>
          <xdr:row>98</xdr:row>
          <xdr:rowOff>222250</xdr:rowOff>
        </xdr:to>
        <xdr:sp macro="" textlink="">
          <xdr:nvSpPr>
            <xdr:cNvPr id="60499" name="Check Box 83" hidden="1">
              <a:extLst>
                <a:ext uri="{63B3BB69-23CF-44E3-9099-C40C66FF867C}">
                  <a14:compatExt spid="_x0000_s60499"/>
                </a:ext>
                <a:ext uri="{FF2B5EF4-FFF2-40B4-BE49-F238E27FC236}">
                  <a16:creationId xmlns:a16="http://schemas.microsoft.com/office/drawing/2014/main" id="{00000000-0008-0000-0300-000053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96</xdr:row>
          <xdr:rowOff>19050</xdr:rowOff>
        </xdr:from>
        <xdr:to>
          <xdr:col>15</xdr:col>
          <xdr:colOff>279400</xdr:colOff>
          <xdr:row>96</xdr:row>
          <xdr:rowOff>222250</xdr:rowOff>
        </xdr:to>
        <xdr:sp macro="" textlink="">
          <xdr:nvSpPr>
            <xdr:cNvPr id="60500" name="Check Box 84" hidden="1">
              <a:extLst>
                <a:ext uri="{63B3BB69-23CF-44E3-9099-C40C66FF867C}">
                  <a14:compatExt spid="_x0000_s60500"/>
                </a:ext>
                <a:ext uri="{FF2B5EF4-FFF2-40B4-BE49-F238E27FC236}">
                  <a16:creationId xmlns:a16="http://schemas.microsoft.com/office/drawing/2014/main" id="{00000000-0008-0000-0300-000054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100</xdr:row>
          <xdr:rowOff>19050</xdr:rowOff>
        </xdr:from>
        <xdr:to>
          <xdr:col>1</xdr:col>
          <xdr:colOff>279400</xdr:colOff>
          <xdr:row>100</xdr:row>
          <xdr:rowOff>222250</xdr:rowOff>
        </xdr:to>
        <xdr:sp macro="" textlink="">
          <xdr:nvSpPr>
            <xdr:cNvPr id="60501" name="Check Box 85" hidden="1">
              <a:extLst>
                <a:ext uri="{63B3BB69-23CF-44E3-9099-C40C66FF867C}">
                  <a14:compatExt spid="_x0000_s60501"/>
                </a:ext>
                <a:ext uri="{FF2B5EF4-FFF2-40B4-BE49-F238E27FC236}">
                  <a16:creationId xmlns:a16="http://schemas.microsoft.com/office/drawing/2014/main" id="{00000000-0008-0000-0300-000055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101</xdr:row>
          <xdr:rowOff>19050</xdr:rowOff>
        </xdr:from>
        <xdr:to>
          <xdr:col>1</xdr:col>
          <xdr:colOff>279400</xdr:colOff>
          <xdr:row>101</xdr:row>
          <xdr:rowOff>222250</xdr:rowOff>
        </xdr:to>
        <xdr:sp macro="" textlink="">
          <xdr:nvSpPr>
            <xdr:cNvPr id="60502" name="Check Box 86" hidden="1">
              <a:extLst>
                <a:ext uri="{63B3BB69-23CF-44E3-9099-C40C66FF867C}">
                  <a14:compatExt spid="_x0000_s60502"/>
                </a:ext>
                <a:ext uri="{FF2B5EF4-FFF2-40B4-BE49-F238E27FC236}">
                  <a16:creationId xmlns:a16="http://schemas.microsoft.com/office/drawing/2014/main" id="{00000000-0008-0000-0300-000056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102</xdr:row>
          <xdr:rowOff>19050</xdr:rowOff>
        </xdr:from>
        <xdr:to>
          <xdr:col>1</xdr:col>
          <xdr:colOff>279400</xdr:colOff>
          <xdr:row>102</xdr:row>
          <xdr:rowOff>222250</xdr:rowOff>
        </xdr:to>
        <xdr:sp macro="" textlink="">
          <xdr:nvSpPr>
            <xdr:cNvPr id="60503" name="Check Box 87" hidden="1">
              <a:extLst>
                <a:ext uri="{63B3BB69-23CF-44E3-9099-C40C66FF867C}">
                  <a14:compatExt spid="_x0000_s60503"/>
                </a:ext>
                <a:ext uri="{FF2B5EF4-FFF2-40B4-BE49-F238E27FC236}">
                  <a16:creationId xmlns:a16="http://schemas.microsoft.com/office/drawing/2014/main" id="{00000000-0008-0000-0300-000057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103</xdr:row>
          <xdr:rowOff>19050</xdr:rowOff>
        </xdr:from>
        <xdr:to>
          <xdr:col>1</xdr:col>
          <xdr:colOff>279400</xdr:colOff>
          <xdr:row>103</xdr:row>
          <xdr:rowOff>222250</xdr:rowOff>
        </xdr:to>
        <xdr:sp macro="" textlink="">
          <xdr:nvSpPr>
            <xdr:cNvPr id="60504" name="Check Box 88" hidden="1">
              <a:extLst>
                <a:ext uri="{63B3BB69-23CF-44E3-9099-C40C66FF867C}">
                  <a14:compatExt spid="_x0000_s60504"/>
                </a:ext>
                <a:ext uri="{FF2B5EF4-FFF2-40B4-BE49-F238E27FC236}">
                  <a16:creationId xmlns:a16="http://schemas.microsoft.com/office/drawing/2014/main" id="{00000000-0008-0000-0300-000058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104</xdr:row>
          <xdr:rowOff>19050</xdr:rowOff>
        </xdr:from>
        <xdr:to>
          <xdr:col>1</xdr:col>
          <xdr:colOff>279400</xdr:colOff>
          <xdr:row>104</xdr:row>
          <xdr:rowOff>222250</xdr:rowOff>
        </xdr:to>
        <xdr:sp macro="" textlink="">
          <xdr:nvSpPr>
            <xdr:cNvPr id="60505" name="Check Box 89" hidden="1">
              <a:extLst>
                <a:ext uri="{63B3BB69-23CF-44E3-9099-C40C66FF867C}">
                  <a14:compatExt spid="_x0000_s60505"/>
                </a:ext>
                <a:ext uri="{FF2B5EF4-FFF2-40B4-BE49-F238E27FC236}">
                  <a16:creationId xmlns:a16="http://schemas.microsoft.com/office/drawing/2014/main" id="{00000000-0008-0000-0300-000059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105</xdr:row>
          <xdr:rowOff>19050</xdr:rowOff>
        </xdr:from>
        <xdr:to>
          <xdr:col>1</xdr:col>
          <xdr:colOff>279400</xdr:colOff>
          <xdr:row>105</xdr:row>
          <xdr:rowOff>222250</xdr:rowOff>
        </xdr:to>
        <xdr:sp macro="" textlink="">
          <xdr:nvSpPr>
            <xdr:cNvPr id="60506" name="Check Box 90" hidden="1">
              <a:extLst>
                <a:ext uri="{63B3BB69-23CF-44E3-9099-C40C66FF867C}">
                  <a14:compatExt spid="_x0000_s60506"/>
                </a:ext>
                <a:ext uri="{FF2B5EF4-FFF2-40B4-BE49-F238E27FC236}">
                  <a16:creationId xmlns:a16="http://schemas.microsoft.com/office/drawing/2014/main" id="{00000000-0008-0000-0300-00005A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106</xdr:row>
          <xdr:rowOff>19050</xdr:rowOff>
        </xdr:from>
        <xdr:to>
          <xdr:col>1</xdr:col>
          <xdr:colOff>279400</xdr:colOff>
          <xdr:row>106</xdr:row>
          <xdr:rowOff>222250</xdr:rowOff>
        </xdr:to>
        <xdr:sp macro="" textlink="">
          <xdr:nvSpPr>
            <xdr:cNvPr id="60507" name="Check Box 91" hidden="1">
              <a:extLst>
                <a:ext uri="{63B3BB69-23CF-44E3-9099-C40C66FF867C}">
                  <a14:compatExt spid="_x0000_s60507"/>
                </a:ext>
                <a:ext uri="{FF2B5EF4-FFF2-40B4-BE49-F238E27FC236}">
                  <a16:creationId xmlns:a16="http://schemas.microsoft.com/office/drawing/2014/main" id="{00000000-0008-0000-0300-00005B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107</xdr:row>
          <xdr:rowOff>19050</xdr:rowOff>
        </xdr:from>
        <xdr:to>
          <xdr:col>1</xdr:col>
          <xdr:colOff>279400</xdr:colOff>
          <xdr:row>107</xdr:row>
          <xdr:rowOff>222250</xdr:rowOff>
        </xdr:to>
        <xdr:sp macro="" textlink="">
          <xdr:nvSpPr>
            <xdr:cNvPr id="60508" name="Check Box 92" hidden="1">
              <a:extLst>
                <a:ext uri="{63B3BB69-23CF-44E3-9099-C40C66FF867C}">
                  <a14:compatExt spid="_x0000_s60508"/>
                </a:ext>
                <a:ext uri="{FF2B5EF4-FFF2-40B4-BE49-F238E27FC236}">
                  <a16:creationId xmlns:a16="http://schemas.microsoft.com/office/drawing/2014/main" id="{00000000-0008-0000-0300-00005C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109</xdr:row>
          <xdr:rowOff>19050</xdr:rowOff>
        </xdr:from>
        <xdr:to>
          <xdr:col>1</xdr:col>
          <xdr:colOff>279400</xdr:colOff>
          <xdr:row>109</xdr:row>
          <xdr:rowOff>222250</xdr:rowOff>
        </xdr:to>
        <xdr:sp macro="" textlink="">
          <xdr:nvSpPr>
            <xdr:cNvPr id="60509" name="Check Box 93" hidden="1">
              <a:extLst>
                <a:ext uri="{63B3BB69-23CF-44E3-9099-C40C66FF867C}">
                  <a14:compatExt spid="_x0000_s60509"/>
                </a:ext>
                <a:ext uri="{FF2B5EF4-FFF2-40B4-BE49-F238E27FC236}">
                  <a16:creationId xmlns:a16="http://schemas.microsoft.com/office/drawing/2014/main" id="{00000000-0008-0000-0300-00005D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108</xdr:row>
          <xdr:rowOff>19050</xdr:rowOff>
        </xdr:from>
        <xdr:to>
          <xdr:col>1</xdr:col>
          <xdr:colOff>279400</xdr:colOff>
          <xdr:row>108</xdr:row>
          <xdr:rowOff>222250</xdr:rowOff>
        </xdr:to>
        <xdr:sp macro="" textlink="">
          <xdr:nvSpPr>
            <xdr:cNvPr id="60510" name="Check Box 94" hidden="1">
              <a:extLst>
                <a:ext uri="{63B3BB69-23CF-44E3-9099-C40C66FF867C}">
                  <a14:compatExt spid="_x0000_s60510"/>
                </a:ext>
                <a:ext uri="{FF2B5EF4-FFF2-40B4-BE49-F238E27FC236}">
                  <a16:creationId xmlns:a16="http://schemas.microsoft.com/office/drawing/2014/main" id="{00000000-0008-0000-0300-00005E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110</xdr:row>
          <xdr:rowOff>19050</xdr:rowOff>
        </xdr:from>
        <xdr:to>
          <xdr:col>1</xdr:col>
          <xdr:colOff>279400</xdr:colOff>
          <xdr:row>110</xdr:row>
          <xdr:rowOff>222250</xdr:rowOff>
        </xdr:to>
        <xdr:sp macro="" textlink="">
          <xdr:nvSpPr>
            <xdr:cNvPr id="60511" name="Check Box 95" hidden="1">
              <a:extLst>
                <a:ext uri="{63B3BB69-23CF-44E3-9099-C40C66FF867C}">
                  <a14:compatExt spid="_x0000_s60511"/>
                </a:ext>
                <a:ext uri="{FF2B5EF4-FFF2-40B4-BE49-F238E27FC236}">
                  <a16:creationId xmlns:a16="http://schemas.microsoft.com/office/drawing/2014/main" id="{00000000-0008-0000-0300-00005F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111</xdr:row>
          <xdr:rowOff>19050</xdr:rowOff>
        </xdr:from>
        <xdr:to>
          <xdr:col>1</xdr:col>
          <xdr:colOff>279400</xdr:colOff>
          <xdr:row>111</xdr:row>
          <xdr:rowOff>222250</xdr:rowOff>
        </xdr:to>
        <xdr:sp macro="" textlink="">
          <xdr:nvSpPr>
            <xdr:cNvPr id="60512" name="Check Box 96" hidden="1">
              <a:extLst>
                <a:ext uri="{63B3BB69-23CF-44E3-9099-C40C66FF867C}">
                  <a14:compatExt spid="_x0000_s60512"/>
                </a:ext>
                <a:ext uri="{FF2B5EF4-FFF2-40B4-BE49-F238E27FC236}">
                  <a16:creationId xmlns:a16="http://schemas.microsoft.com/office/drawing/2014/main" id="{00000000-0008-0000-0300-000060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112</xdr:row>
          <xdr:rowOff>19050</xdr:rowOff>
        </xdr:from>
        <xdr:to>
          <xdr:col>1</xdr:col>
          <xdr:colOff>279400</xdr:colOff>
          <xdr:row>112</xdr:row>
          <xdr:rowOff>222250</xdr:rowOff>
        </xdr:to>
        <xdr:sp macro="" textlink="">
          <xdr:nvSpPr>
            <xdr:cNvPr id="60513" name="Check Box 97" hidden="1">
              <a:extLst>
                <a:ext uri="{63B3BB69-23CF-44E3-9099-C40C66FF867C}">
                  <a14:compatExt spid="_x0000_s60513"/>
                </a:ext>
                <a:ext uri="{FF2B5EF4-FFF2-40B4-BE49-F238E27FC236}">
                  <a16:creationId xmlns:a16="http://schemas.microsoft.com/office/drawing/2014/main" id="{00000000-0008-0000-0300-000061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113</xdr:row>
          <xdr:rowOff>19050</xdr:rowOff>
        </xdr:from>
        <xdr:to>
          <xdr:col>1</xdr:col>
          <xdr:colOff>279400</xdr:colOff>
          <xdr:row>113</xdr:row>
          <xdr:rowOff>222250</xdr:rowOff>
        </xdr:to>
        <xdr:sp macro="" textlink="">
          <xdr:nvSpPr>
            <xdr:cNvPr id="60514" name="Check Box 98" hidden="1">
              <a:extLst>
                <a:ext uri="{63B3BB69-23CF-44E3-9099-C40C66FF867C}">
                  <a14:compatExt spid="_x0000_s60514"/>
                </a:ext>
                <a:ext uri="{FF2B5EF4-FFF2-40B4-BE49-F238E27FC236}">
                  <a16:creationId xmlns:a16="http://schemas.microsoft.com/office/drawing/2014/main" id="{00000000-0008-0000-0300-000062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114</xdr:row>
          <xdr:rowOff>19050</xdr:rowOff>
        </xdr:from>
        <xdr:to>
          <xdr:col>1</xdr:col>
          <xdr:colOff>279400</xdr:colOff>
          <xdr:row>114</xdr:row>
          <xdr:rowOff>222250</xdr:rowOff>
        </xdr:to>
        <xdr:sp macro="" textlink="">
          <xdr:nvSpPr>
            <xdr:cNvPr id="60515" name="Check Box 99" hidden="1">
              <a:extLst>
                <a:ext uri="{63B3BB69-23CF-44E3-9099-C40C66FF867C}">
                  <a14:compatExt spid="_x0000_s60515"/>
                </a:ext>
                <a:ext uri="{FF2B5EF4-FFF2-40B4-BE49-F238E27FC236}">
                  <a16:creationId xmlns:a16="http://schemas.microsoft.com/office/drawing/2014/main" id="{00000000-0008-0000-0300-000063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115</xdr:row>
          <xdr:rowOff>19050</xdr:rowOff>
        </xdr:from>
        <xdr:to>
          <xdr:col>1</xdr:col>
          <xdr:colOff>279400</xdr:colOff>
          <xdr:row>115</xdr:row>
          <xdr:rowOff>222250</xdr:rowOff>
        </xdr:to>
        <xdr:sp macro="" textlink="">
          <xdr:nvSpPr>
            <xdr:cNvPr id="60516" name="Check Box 100" hidden="1">
              <a:extLst>
                <a:ext uri="{63B3BB69-23CF-44E3-9099-C40C66FF867C}">
                  <a14:compatExt spid="_x0000_s60516"/>
                </a:ext>
                <a:ext uri="{FF2B5EF4-FFF2-40B4-BE49-F238E27FC236}">
                  <a16:creationId xmlns:a16="http://schemas.microsoft.com/office/drawing/2014/main" id="{00000000-0008-0000-0300-000064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116</xdr:row>
          <xdr:rowOff>19050</xdr:rowOff>
        </xdr:from>
        <xdr:to>
          <xdr:col>1</xdr:col>
          <xdr:colOff>279400</xdr:colOff>
          <xdr:row>116</xdr:row>
          <xdr:rowOff>222250</xdr:rowOff>
        </xdr:to>
        <xdr:sp macro="" textlink="">
          <xdr:nvSpPr>
            <xdr:cNvPr id="60517" name="Check Box 101" hidden="1">
              <a:extLst>
                <a:ext uri="{63B3BB69-23CF-44E3-9099-C40C66FF867C}">
                  <a14:compatExt spid="_x0000_s60517"/>
                </a:ext>
                <a:ext uri="{FF2B5EF4-FFF2-40B4-BE49-F238E27FC236}">
                  <a16:creationId xmlns:a16="http://schemas.microsoft.com/office/drawing/2014/main" id="{00000000-0008-0000-0300-000065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117</xdr:row>
          <xdr:rowOff>19050</xdr:rowOff>
        </xdr:from>
        <xdr:to>
          <xdr:col>1</xdr:col>
          <xdr:colOff>279400</xdr:colOff>
          <xdr:row>117</xdr:row>
          <xdr:rowOff>222250</xdr:rowOff>
        </xdr:to>
        <xdr:sp macro="" textlink="">
          <xdr:nvSpPr>
            <xdr:cNvPr id="60518" name="Check Box 102" hidden="1">
              <a:extLst>
                <a:ext uri="{63B3BB69-23CF-44E3-9099-C40C66FF867C}">
                  <a14:compatExt spid="_x0000_s60518"/>
                </a:ext>
                <a:ext uri="{FF2B5EF4-FFF2-40B4-BE49-F238E27FC236}">
                  <a16:creationId xmlns:a16="http://schemas.microsoft.com/office/drawing/2014/main" id="{00000000-0008-0000-0300-000066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100</xdr:row>
          <xdr:rowOff>19050</xdr:rowOff>
        </xdr:from>
        <xdr:to>
          <xdr:col>15</xdr:col>
          <xdr:colOff>279400</xdr:colOff>
          <xdr:row>100</xdr:row>
          <xdr:rowOff>222250</xdr:rowOff>
        </xdr:to>
        <xdr:sp macro="" textlink="">
          <xdr:nvSpPr>
            <xdr:cNvPr id="60519" name="Check Box 103" hidden="1">
              <a:extLst>
                <a:ext uri="{63B3BB69-23CF-44E3-9099-C40C66FF867C}">
                  <a14:compatExt spid="_x0000_s60519"/>
                </a:ext>
                <a:ext uri="{FF2B5EF4-FFF2-40B4-BE49-F238E27FC236}">
                  <a16:creationId xmlns:a16="http://schemas.microsoft.com/office/drawing/2014/main" id="{00000000-0008-0000-0300-000067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101</xdr:row>
          <xdr:rowOff>19050</xdr:rowOff>
        </xdr:from>
        <xdr:to>
          <xdr:col>15</xdr:col>
          <xdr:colOff>279400</xdr:colOff>
          <xdr:row>101</xdr:row>
          <xdr:rowOff>222250</xdr:rowOff>
        </xdr:to>
        <xdr:sp macro="" textlink="">
          <xdr:nvSpPr>
            <xdr:cNvPr id="60520" name="Check Box 104" hidden="1">
              <a:extLst>
                <a:ext uri="{63B3BB69-23CF-44E3-9099-C40C66FF867C}">
                  <a14:compatExt spid="_x0000_s60520"/>
                </a:ext>
                <a:ext uri="{FF2B5EF4-FFF2-40B4-BE49-F238E27FC236}">
                  <a16:creationId xmlns:a16="http://schemas.microsoft.com/office/drawing/2014/main" id="{00000000-0008-0000-0300-000068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102</xdr:row>
          <xdr:rowOff>19050</xdr:rowOff>
        </xdr:from>
        <xdr:to>
          <xdr:col>15</xdr:col>
          <xdr:colOff>279400</xdr:colOff>
          <xdr:row>102</xdr:row>
          <xdr:rowOff>222250</xdr:rowOff>
        </xdr:to>
        <xdr:sp macro="" textlink="">
          <xdr:nvSpPr>
            <xdr:cNvPr id="60521" name="Check Box 105" hidden="1">
              <a:extLst>
                <a:ext uri="{63B3BB69-23CF-44E3-9099-C40C66FF867C}">
                  <a14:compatExt spid="_x0000_s60521"/>
                </a:ext>
                <a:ext uri="{FF2B5EF4-FFF2-40B4-BE49-F238E27FC236}">
                  <a16:creationId xmlns:a16="http://schemas.microsoft.com/office/drawing/2014/main" id="{00000000-0008-0000-0300-000069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103</xdr:row>
          <xdr:rowOff>19050</xdr:rowOff>
        </xdr:from>
        <xdr:to>
          <xdr:col>15</xdr:col>
          <xdr:colOff>279400</xdr:colOff>
          <xdr:row>103</xdr:row>
          <xdr:rowOff>222250</xdr:rowOff>
        </xdr:to>
        <xdr:sp macro="" textlink="">
          <xdr:nvSpPr>
            <xdr:cNvPr id="60522" name="Check Box 106" hidden="1">
              <a:extLst>
                <a:ext uri="{63B3BB69-23CF-44E3-9099-C40C66FF867C}">
                  <a14:compatExt spid="_x0000_s60522"/>
                </a:ext>
                <a:ext uri="{FF2B5EF4-FFF2-40B4-BE49-F238E27FC236}">
                  <a16:creationId xmlns:a16="http://schemas.microsoft.com/office/drawing/2014/main" id="{00000000-0008-0000-0300-00006A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104</xdr:row>
          <xdr:rowOff>19050</xdr:rowOff>
        </xdr:from>
        <xdr:to>
          <xdr:col>15</xdr:col>
          <xdr:colOff>279400</xdr:colOff>
          <xdr:row>104</xdr:row>
          <xdr:rowOff>222250</xdr:rowOff>
        </xdr:to>
        <xdr:sp macro="" textlink="">
          <xdr:nvSpPr>
            <xdr:cNvPr id="60523" name="Check Box 107" hidden="1">
              <a:extLst>
                <a:ext uri="{63B3BB69-23CF-44E3-9099-C40C66FF867C}">
                  <a14:compatExt spid="_x0000_s60523"/>
                </a:ext>
                <a:ext uri="{FF2B5EF4-FFF2-40B4-BE49-F238E27FC236}">
                  <a16:creationId xmlns:a16="http://schemas.microsoft.com/office/drawing/2014/main" id="{00000000-0008-0000-0300-00006B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105</xdr:row>
          <xdr:rowOff>19050</xdr:rowOff>
        </xdr:from>
        <xdr:to>
          <xdr:col>15</xdr:col>
          <xdr:colOff>279400</xdr:colOff>
          <xdr:row>105</xdr:row>
          <xdr:rowOff>222250</xdr:rowOff>
        </xdr:to>
        <xdr:sp macro="" textlink="">
          <xdr:nvSpPr>
            <xdr:cNvPr id="60524" name="Check Box 108" hidden="1">
              <a:extLst>
                <a:ext uri="{63B3BB69-23CF-44E3-9099-C40C66FF867C}">
                  <a14:compatExt spid="_x0000_s60524"/>
                </a:ext>
                <a:ext uri="{FF2B5EF4-FFF2-40B4-BE49-F238E27FC236}">
                  <a16:creationId xmlns:a16="http://schemas.microsoft.com/office/drawing/2014/main" id="{00000000-0008-0000-0300-00006C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106</xdr:row>
          <xdr:rowOff>19050</xdr:rowOff>
        </xdr:from>
        <xdr:to>
          <xdr:col>15</xdr:col>
          <xdr:colOff>279400</xdr:colOff>
          <xdr:row>106</xdr:row>
          <xdr:rowOff>222250</xdr:rowOff>
        </xdr:to>
        <xdr:sp macro="" textlink="">
          <xdr:nvSpPr>
            <xdr:cNvPr id="60525" name="Check Box 109" hidden="1">
              <a:extLst>
                <a:ext uri="{63B3BB69-23CF-44E3-9099-C40C66FF867C}">
                  <a14:compatExt spid="_x0000_s60525"/>
                </a:ext>
                <a:ext uri="{FF2B5EF4-FFF2-40B4-BE49-F238E27FC236}">
                  <a16:creationId xmlns:a16="http://schemas.microsoft.com/office/drawing/2014/main" id="{00000000-0008-0000-0300-00006D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107</xdr:row>
          <xdr:rowOff>19050</xdr:rowOff>
        </xdr:from>
        <xdr:to>
          <xdr:col>15</xdr:col>
          <xdr:colOff>279400</xdr:colOff>
          <xdr:row>107</xdr:row>
          <xdr:rowOff>222250</xdr:rowOff>
        </xdr:to>
        <xdr:sp macro="" textlink="">
          <xdr:nvSpPr>
            <xdr:cNvPr id="60526" name="Check Box 110" hidden="1">
              <a:extLst>
                <a:ext uri="{63B3BB69-23CF-44E3-9099-C40C66FF867C}">
                  <a14:compatExt spid="_x0000_s60526"/>
                </a:ext>
                <a:ext uri="{FF2B5EF4-FFF2-40B4-BE49-F238E27FC236}">
                  <a16:creationId xmlns:a16="http://schemas.microsoft.com/office/drawing/2014/main" id="{00000000-0008-0000-0300-00006E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109</xdr:row>
          <xdr:rowOff>19050</xdr:rowOff>
        </xdr:from>
        <xdr:to>
          <xdr:col>15</xdr:col>
          <xdr:colOff>279400</xdr:colOff>
          <xdr:row>109</xdr:row>
          <xdr:rowOff>222250</xdr:rowOff>
        </xdr:to>
        <xdr:sp macro="" textlink="">
          <xdr:nvSpPr>
            <xdr:cNvPr id="60527" name="Check Box 111" hidden="1">
              <a:extLst>
                <a:ext uri="{63B3BB69-23CF-44E3-9099-C40C66FF867C}">
                  <a14:compatExt spid="_x0000_s60527"/>
                </a:ext>
                <a:ext uri="{FF2B5EF4-FFF2-40B4-BE49-F238E27FC236}">
                  <a16:creationId xmlns:a16="http://schemas.microsoft.com/office/drawing/2014/main" id="{00000000-0008-0000-0300-00006F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108</xdr:row>
          <xdr:rowOff>19050</xdr:rowOff>
        </xdr:from>
        <xdr:to>
          <xdr:col>15</xdr:col>
          <xdr:colOff>279400</xdr:colOff>
          <xdr:row>108</xdr:row>
          <xdr:rowOff>222250</xdr:rowOff>
        </xdr:to>
        <xdr:sp macro="" textlink="">
          <xdr:nvSpPr>
            <xdr:cNvPr id="60528" name="Check Box 112" hidden="1">
              <a:extLst>
                <a:ext uri="{63B3BB69-23CF-44E3-9099-C40C66FF867C}">
                  <a14:compatExt spid="_x0000_s60528"/>
                </a:ext>
                <a:ext uri="{FF2B5EF4-FFF2-40B4-BE49-F238E27FC236}">
                  <a16:creationId xmlns:a16="http://schemas.microsoft.com/office/drawing/2014/main" id="{00000000-0008-0000-0300-000070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110</xdr:row>
          <xdr:rowOff>19050</xdr:rowOff>
        </xdr:from>
        <xdr:to>
          <xdr:col>15</xdr:col>
          <xdr:colOff>279400</xdr:colOff>
          <xdr:row>110</xdr:row>
          <xdr:rowOff>222250</xdr:rowOff>
        </xdr:to>
        <xdr:sp macro="" textlink="">
          <xdr:nvSpPr>
            <xdr:cNvPr id="60529" name="Check Box 113" hidden="1">
              <a:extLst>
                <a:ext uri="{63B3BB69-23CF-44E3-9099-C40C66FF867C}">
                  <a14:compatExt spid="_x0000_s60529"/>
                </a:ext>
                <a:ext uri="{FF2B5EF4-FFF2-40B4-BE49-F238E27FC236}">
                  <a16:creationId xmlns:a16="http://schemas.microsoft.com/office/drawing/2014/main" id="{00000000-0008-0000-0300-000071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111</xdr:row>
          <xdr:rowOff>19050</xdr:rowOff>
        </xdr:from>
        <xdr:to>
          <xdr:col>15</xdr:col>
          <xdr:colOff>279400</xdr:colOff>
          <xdr:row>111</xdr:row>
          <xdr:rowOff>222250</xdr:rowOff>
        </xdr:to>
        <xdr:sp macro="" textlink="">
          <xdr:nvSpPr>
            <xdr:cNvPr id="60530" name="Check Box 114" hidden="1">
              <a:extLst>
                <a:ext uri="{63B3BB69-23CF-44E3-9099-C40C66FF867C}">
                  <a14:compatExt spid="_x0000_s60530"/>
                </a:ext>
                <a:ext uri="{FF2B5EF4-FFF2-40B4-BE49-F238E27FC236}">
                  <a16:creationId xmlns:a16="http://schemas.microsoft.com/office/drawing/2014/main" id="{00000000-0008-0000-0300-000072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193675</xdr:colOff>
      <xdr:row>45</xdr:row>
      <xdr:rowOff>234950</xdr:rowOff>
    </xdr:from>
    <xdr:to>
      <xdr:col>15</xdr:col>
      <xdr:colOff>3175</xdr:colOff>
      <xdr:row>47</xdr:row>
      <xdr:rowOff>15875</xdr:rowOff>
    </xdr:to>
    <xdr:sp macro="" textlink="">
      <xdr:nvSpPr>
        <xdr:cNvPr id="11" name="Rechthoek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 bwMode="auto">
        <a:xfrm>
          <a:off x="5756275" y="11201400"/>
          <a:ext cx="5010150" cy="34607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twoCellAnchor>
    <xdr:from>
      <xdr:col>5</xdr:col>
      <xdr:colOff>3175</xdr:colOff>
      <xdr:row>87</xdr:row>
      <xdr:rowOff>6350</xdr:rowOff>
    </xdr:from>
    <xdr:to>
      <xdr:col>15</xdr:col>
      <xdr:colOff>9525</xdr:colOff>
      <xdr:row>88</xdr:row>
      <xdr:rowOff>25400</xdr:rowOff>
    </xdr:to>
    <xdr:sp macro="" textlink="">
      <xdr:nvSpPr>
        <xdr:cNvPr id="12" name="Rechthoek 1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 bwMode="auto">
        <a:xfrm>
          <a:off x="5788025" y="21393150"/>
          <a:ext cx="4984750" cy="34925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oneCellAnchor>
    <xdr:from>
      <xdr:col>4</xdr:col>
      <xdr:colOff>200025</xdr:colOff>
      <xdr:row>8</xdr:row>
      <xdr:rowOff>19049</xdr:rowOff>
    </xdr:from>
    <xdr:ext cx="4990041" cy="277283"/>
    <xdr:sp macro="" textlink="" fLocksText="0">
      <xdr:nvSpPr>
        <xdr:cNvPr id="13" name="Tekstvak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/>
        </xdr:cNvSpPr>
      </xdr:nvSpPr>
      <xdr:spPr>
        <a:xfrm>
          <a:off x="5762625" y="1797049"/>
          <a:ext cx="4990041" cy="277283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4</xdr:col>
      <xdr:colOff>200025</xdr:colOff>
      <xdr:row>52</xdr:row>
      <xdr:rowOff>0</xdr:rowOff>
    </xdr:from>
    <xdr:to>
      <xdr:col>15</xdr:col>
      <xdr:colOff>9525</xdr:colOff>
      <xdr:row>59</xdr:row>
      <xdr:rowOff>66676</xdr:rowOff>
    </xdr:to>
    <xdr:sp macro="" textlink="" fLocksText="0">
      <xdr:nvSpPr>
        <xdr:cNvPr id="14" name="Tekstvak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/>
        </xdr:cNvSpPr>
      </xdr:nvSpPr>
      <xdr:spPr>
        <a:xfrm>
          <a:off x="5762625" y="12700000"/>
          <a:ext cx="5010150" cy="184467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</xdr:txBody>
    </xdr:sp>
    <xdr:clientData/>
  </xdr:twoCellAnchor>
  <xdr:oneCellAnchor>
    <xdr:from>
      <xdr:col>5</xdr:col>
      <xdr:colOff>9526</xdr:colOff>
      <xdr:row>49</xdr:row>
      <xdr:rowOff>3174</xdr:rowOff>
    </xdr:from>
    <xdr:ext cx="4960408" cy="276225"/>
    <xdr:sp macro="" textlink="" fLocksText="0">
      <xdr:nvSpPr>
        <xdr:cNvPr id="15" name="Tekstvak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/>
        </xdr:cNvSpPr>
      </xdr:nvSpPr>
      <xdr:spPr>
        <a:xfrm>
          <a:off x="5794376" y="11941174"/>
          <a:ext cx="4960408" cy="276225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4</xdr:col>
      <xdr:colOff>200025</xdr:colOff>
      <xdr:row>93</xdr:row>
      <xdr:rowOff>0</xdr:rowOff>
    </xdr:from>
    <xdr:to>
      <xdr:col>15</xdr:col>
      <xdr:colOff>9525</xdr:colOff>
      <xdr:row>100</xdr:row>
      <xdr:rowOff>66676</xdr:rowOff>
    </xdr:to>
    <xdr:sp macro="" textlink="" fLocksText="0">
      <xdr:nvSpPr>
        <xdr:cNvPr id="16" name="Tekstvak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/>
        </xdr:cNvSpPr>
      </xdr:nvSpPr>
      <xdr:spPr>
        <a:xfrm>
          <a:off x="5762625" y="22885400"/>
          <a:ext cx="5010150" cy="184467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nnbnbnbnbn</a:t>
          </a:r>
        </a:p>
      </xdr:txBody>
    </xdr:sp>
    <xdr:clientData/>
  </xdr:twoCellAnchor>
  <xdr:oneCellAnchor>
    <xdr:from>
      <xdr:col>4</xdr:col>
      <xdr:colOff>200025</xdr:colOff>
      <xdr:row>90</xdr:row>
      <xdr:rowOff>19049</xdr:rowOff>
    </xdr:from>
    <xdr:ext cx="5015441" cy="294217"/>
    <xdr:sp macro="" textlink="" fLocksText="0">
      <xdr:nvSpPr>
        <xdr:cNvPr id="17" name="Tekstvak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/>
        </xdr:cNvSpPr>
      </xdr:nvSpPr>
      <xdr:spPr>
        <a:xfrm>
          <a:off x="5762625" y="22142449"/>
          <a:ext cx="5015441" cy="294217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2</xdr:col>
      <xdr:colOff>0</xdr:colOff>
      <xdr:row>87</xdr:row>
      <xdr:rowOff>0</xdr:rowOff>
    </xdr:from>
    <xdr:to>
      <xdr:col>3</xdr:col>
      <xdr:colOff>879475</xdr:colOff>
      <xdr:row>87</xdr:row>
      <xdr:rowOff>295275</xdr:rowOff>
    </xdr:to>
    <xdr:sp macro="" textlink="">
      <xdr:nvSpPr>
        <xdr:cNvPr id="18" name="AutoShape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>
          <a:spLocks noChangeArrowheads="1"/>
        </xdr:cNvSpPr>
      </xdr:nvSpPr>
      <xdr:spPr bwMode="auto">
        <a:xfrm>
          <a:off x="571500" y="21386800"/>
          <a:ext cx="127952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  <xdr:twoCellAnchor>
    <xdr:from>
      <xdr:col>2</xdr:col>
      <xdr:colOff>0</xdr:colOff>
      <xdr:row>46</xdr:row>
      <xdr:rowOff>0</xdr:rowOff>
    </xdr:from>
    <xdr:to>
      <xdr:col>3</xdr:col>
      <xdr:colOff>879475</xdr:colOff>
      <xdr:row>46</xdr:row>
      <xdr:rowOff>295275</xdr:rowOff>
    </xdr:to>
    <xdr:sp macro="" textlink="">
      <xdr:nvSpPr>
        <xdr:cNvPr id="19" name="AutoShape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>
          <a:spLocks noChangeArrowheads="1"/>
        </xdr:cNvSpPr>
      </xdr:nvSpPr>
      <xdr:spPr bwMode="auto">
        <a:xfrm>
          <a:off x="571500" y="11201400"/>
          <a:ext cx="127952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  <xdr:twoCellAnchor>
    <xdr:from>
      <xdr:col>2</xdr:col>
      <xdr:colOff>0</xdr:colOff>
      <xdr:row>5</xdr:row>
      <xdr:rowOff>0</xdr:rowOff>
    </xdr:from>
    <xdr:to>
      <xdr:col>3</xdr:col>
      <xdr:colOff>879475</xdr:colOff>
      <xdr:row>5</xdr:row>
      <xdr:rowOff>295275</xdr:rowOff>
    </xdr:to>
    <xdr:sp macro="" textlink="">
      <xdr:nvSpPr>
        <xdr:cNvPr id="20" name="AutoShape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>
          <a:spLocks noChangeArrowheads="1"/>
        </xdr:cNvSpPr>
      </xdr:nvSpPr>
      <xdr:spPr bwMode="auto">
        <a:xfrm>
          <a:off x="571500" y="1041400"/>
          <a:ext cx="127952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  <xdr:twoCellAnchor>
    <xdr:from>
      <xdr:col>18</xdr:col>
      <xdr:colOff>0</xdr:colOff>
      <xdr:row>131</xdr:row>
      <xdr:rowOff>0</xdr:rowOff>
    </xdr:from>
    <xdr:to>
      <xdr:col>18</xdr:col>
      <xdr:colOff>0</xdr:colOff>
      <xdr:row>131</xdr:row>
      <xdr:rowOff>0</xdr:rowOff>
    </xdr:to>
    <xdr:sp macro="" textlink="">
      <xdr:nvSpPr>
        <xdr:cNvPr id="21" name="Line 4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>
          <a:spLocks noChangeShapeType="1"/>
        </xdr:cNvSpPr>
      </xdr:nvSpPr>
      <xdr:spPr bwMode="auto">
        <a:xfrm>
          <a:off x="16065500" y="3241040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132</xdr:row>
          <xdr:rowOff>19050</xdr:rowOff>
        </xdr:from>
        <xdr:to>
          <xdr:col>1</xdr:col>
          <xdr:colOff>279400</xdr:colOff>
          <xdr:row>132</xdr:row>
          <xdr:rowOff>222250</xdr:rowOff>
        </xdr:to>
        <xdr:sp macro="" textlink="">
          <xdr:nvSpPr>
            <xdr:cNvPr id="60531" name="Check Box 115" hidden="1">
              <a:extLst>
                <a:ext uri="{63B3BB69-23CF-44E3-9099-C40C66FF867C}">
                  <a14:compatExt spid="_x0000_s60531"/>
                </a:ext>
                <a:ext uri="{FF2B5EF4-FFF2-40B4-BE49-F238E27FC236}">
                  <a16:creationId xmlns:a16="http://schemas.microsoft.com/office/drawing/2014/main" id="{00000000-0008-0000-0300-000073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133</xdr:row>
          <xdr:rowOff>19050</xdr:rowOff>
        </xdr:from>
        <xdr:to>
          <xdr:col>1</xdr:col>
          <xdr:colOff>279400</xdr:colOff>
          <xdr:row>133</xdr:row>
          <xdr:rowOff>222250</xdr:rowOff>
        </xdr:to>
        <xdr:sp macro="" textlink="">
          <xdr:nvSpPr>
            <xdr:cNvPr id="60532" name="Check Box 116" hidden="1">
              <a:extLst>
                <a:ext uri="{63B3BB69-23CF-44E3-9099-C40C66FF867C}">
                  <a14:compatExt spid="_x0000_s60532"/>
                </a:ext>
                <a:ext uri="{FF2B5EF4-FFF2-40B4-BE49-F238E27FC236}">
                  <a16:creationId xmlns:a16="http://schemas.microsoft.com/office/drawing/2014/main" id="{00000000-0008-0000-0300-000074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134</xdr:row>
          <xdr:rowOff>19050</xdr:rowOff>
        </xdr:from>
        <xdr:to>
          <xdr:col>1</xdr:col>
          <xdr:colOff>279400</xdr:colOff>
          <xdr:row>134</xdr:row>
          <xdr:rowOff>222250</xdr:rowOff>
        </xdr:to>
        <xdr:sp macro="" textlink="">
          <xdr:nvSpPr>
            <xdr:cNvPr id="60533" name="Check Box 117" hidden="1">
              <a:extLst>
                <a:ext uri="{63B3BB69-23CF-44E3-9099-C40C66FF867C}">
                  <a14:compatExt spid="_x0000_s60533"/>
                </a:ext>
                <a:ext uri="{FF2B5EF4-FFF2-40B4-BE49-F238E27FC236}">
                  <a16:creationId xmlns:a16="http://schemas.microsoft.com/office/drawing/2014/main" id="{00000000-0008-0000-0300-000075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135</xdr:row>
          <xdr:rowOff>19050</xdr:rowOff>
        </xdr:from>
        <xdr:to>
          <xdr:col>1</xdr:col>
          <xdr:colOff>279400</xdr:colOff>
          <xdr:row>135</xdr:row>
          <xdr:rowOff>222250</xdr:rowOff>
        </xdr:to>
        <xdr:sp macro="" textlink="">
          <xdr:nvSpPr>
            <xdr:cNvPr id="60534" name="Check Box 118" hidden="1">
              <a:extLst>
                <a:ext uri="{63B3BB69-23CF-44E3-9099-C40C66FF867C}">
                  <a14:compatExt spid="_x0000_s60534"/>
                </a:ext>
                <a:ext uri="{FF2B5EF4-FFF2-40B4-BE49-F238E27FC236}">
                  <a16:creationId xmlns:a16="http://schemas.microsoft.com/office/drawing/2014/main" id="{00000000-0008-0000-0300-000076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136</xdr:row>
          <xdr:rowOff>19050</xdr:rowOff>
        </xdr:from>
        <xdr:to>
          <xdr:col>1</xdr:col>
          <xdr:colOff>279400</xdr:colOff>
          <xdr:row>136</xdr:row>
          <xdr:rowOff>222250</xdr:rowOff>
        </xdr:to>
        <xdr:sp macro="" textlink="">
          <xdr:nvSpPr>
            <xdr:cNvPr id="60535" name="Check Box 119" hidden="1">
              <a:extLst>
                <a:ext uri="{63B3BB69-23CF-44E3-9099-C40C66FF867C}">
                  <a14:compatExt spid="_x0000_s60535"/>
                </a:ext>
                <a:ext uri="{FF2B5EF4-FFF2-40B4-BE49-F238E27FC236}">
                  <a16:creationId xmlns:a16="http://schemas.microsoft.com/office/drawing/2014/main" id="{00000000-0008-0000-0300-000077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137</xdr:row>
          <xdr:rowOff>19050</xdr:rowOff>
        </xdr:from>
        <xdr:to>
          <xdr:col>1</xdr:col>
          <xdr:colOff>279400</xdr:colOff>
          <xdr:row>137</xdr:row>
          <xdr:rowOff>222250</xdr:rowOff>
        </xdr:to>
        <xdr:sp macro="" textlink="">
          <xdr:nvSpPr>
            <xdr:cNvPr id="60536" name="Check Box 120" hidden="1">
              <a:extLst>
                <a:ext uri="{63B3BB69-23CF-44E3-9099-C40C66FF867C}">
                  <a14:compatExt spid="_x0000_s60536"/>
                </a:ext>
                <a:ext uri="{FF2B5EF4-FFF2-40B4-BE49-F238E27FC236}">
                  <a16:creationId xmlns:a16="http://schemas.microsoft.com/office/drawing/2014/main" id="{00000000-0008-0000-0300-000078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138</xdr:row>
          <xdr:rowOff>19050</xdr:rowOff>
        </xdr:from>
        <xdr:to>
          <xdr:col>1</xdr:col>
          <xdr:colOff>279400</xdr:colOff>
          <xdr:row>138</xdr:row>
          <xdr:rowOff>222250</xdr:rowOff>
        </xdr:to>
        <xdr:sp macro="" textlink="">
          <xdr:nvSpPr>
            <xdr:cNvPr id="60537" name="Check Box 121" hidden="1">
              <a:extLst>
                <a:ext uri="{63B3BB69-23CF-44E3-9099-C40C66FF867C}">
                  <a14:compatExt spid="_x0000_s60537"/>
                </a:ext>
                <a:ext uri="{FF2B5EF4-FFF2-40B4-BE49-F238E27FC236}">
                  <a16:creationId xmlns:a16="http://schemas.microsoft.com/office/drawing/2014/main" id="{00000000-0008-0000-0300-000079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139</xdr:row>
          <xdr:rowOff>19050</xdr:rowOff>
        </xdr:from>
        <xdr:to>
          <xdr:col>1</xdr:col>
          <xdr:colOff>279400</xdr:colOff>
          <xdr:row>139</xdr:row>
          <xdr:rowOff>222250</xdr:rowOff>
        </xdr:to>
        <xdr:sp macro="" textlink="">
          <xdr:nvSpPr>
            <xdr:cNvPr id="60538" name="Check Box 122" hidden="1">
              <a:extLst>
                <a:ext uri="{63B3BB69-23CF-44E3-9099-C40C66FF867C}">
                  <a14:compatExt spid="_x0000_s60538"/>
                </a:ext>
                <a:ext uri="{FF2B5EF4-FFF2-40B4-BE49-F238E27FC236}">
                  <a16:creationId xmlns:a16="http://schemas.microsoft.com/office/drawing/2014/main" id="{00000000-0008-0000-0300-00007A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141</xdr:row>
          <xdr:rowOff>19050</xdr:rowOff>
        </xdr:from>
        <xdr:to>
          <xdr:col>1</xdr:col>
          <xdr:colOff>279400</xdr:colOff>
          <xdr:row>141</xdr:row>
          <xdr:rowOff>222250</xdr:rowOff>
        </xdr:to>
        <xdr:sp macro="" textlink="">
          <xdr:nvSpPr>
            <xdr:cNvPr id="60539" name="Check Box 123" hidden="1">
              <a:extLst>
                <a:ext uri="{63B3BB69-23CF-44E3-9099-C40C66FF867C}">
                  <a14:compatExt spid="_x0000_s60539"/>
                </a:ext>
                <a:ext uri="{FF2B5EF4-FFF2-40B4-BE49-F238E27FC236}">
                  <a16:creationId xmlns:a16="http://schemas.microsoft.com/office/drawing/2014/main" id="{00000000-0008-0000-0300-00007B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132</xdr:row>
          <xdr:rowOff>19050</xdr:rowOff>
        </xdr:from>
        <xdr:to>
          <xdr:col>15</xdr:col>
          <xdr:colOff>279400</xdr:colOff>
          <xdr:row>132</xdr:row>
          <xdr:rowOff>222250</xdr:rowOff>
        </xdr:to>
        <xdr:sp macro="" textlink="">
          <xdr:nvSpPr>
            <xdr:cNvPr id="60540" name="Check Box 124" hidden="1">
              <a:extLst>
                <a:ext uri="{63B3BB69-23CF-44E3-9099-C40C66FF867C}">
                  <a14:compatExt spid="_x0000_s60540"/>
                </a:ext>
                <a:ext uri="{FF2B5EF4-FFF2-40B4-BE49-F238E27FC236}">
                  <a16:creationId xmlns:a16="http://schemas.microsoft.com/office/drawing/2014/main" id="{00000000-0008-0000-0300-00007C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133</xdr:row>
          <xdr:rowOff>19050</xdr:rowOff>
        </xdr:from>
        <xdr:to>
          <xdr:col>15</xdr:col>
          <xdr:colOff>279400</xdr:colOff>
          <xdr:row>133</xdr:row>
          <xdr:rowOff>222250</xdr:rowOff>
        </xdr:to>
        <xdr:sp macro="" textlink="">
          <xdr:nvSpPr>
            <xdr:cNvPr id="60541" name="Check Box 125" hidden="1">
              <a:extLst>
                <a:ext uri="{63B3BB69-23CF-44E3-9099-C40C66FF867C}">
                  <a14:compatExt spid="_x0000_s60541"/>
                </a:ext>
                <a:ext uri="{FF2B5EF4-FFF2-40B4-BE49-F238E27FC236}">
                  <a16:creationId xmlns:a16="http://schemas.microsoft.com/office/drawing/2014/main" id="{00000000-0008-0000-0300-00007D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134</xdr:row>
          <xdr:rowOff>19050</xdr:rowOff>
        </xdr:from>
        <xdr:to>
          <xdr:col>15</xdr:col>
          <xdr:colOff>279400</xdr:colOff>
          <xdr:row>134</xdr:row>
          <xdr:rowOff>222250</xdr:rowOff>
        </xdr:to>
        <xdr:sp macro="" textlink="">
          <xdr:nvSpPr>
            <xdr:cNvPr id="60542" name="Check Box 126" hidden="1">
              <a:extLst>
                <a:ext uri="{63B3BB69-23CF-44E3-9099-C40C66FF867C}">
                  <a14:compatExt spid="_x0000_s60542"/>
                </a:ext>
                <a:ext uri="{FF2B5EF4-FFF2-40B4-BE49-F238E27FC236}">
                  <a16:creationId xmlns:a16="http://schemas.microsoft.com/office/drawing/2014/main" id="{00000000-0008-0000-0300-00007E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135</xdr:row>
          <xdr:rowOff>19050</xdr:rowOff>
        </xdr:from>
        <xdr:to>
          <xdr:col>15</xdr:col>
          <xdr:colOff>279400</xdr:colOff>
          <xdr:row>135</xdr:row>
          <xdr:rowOff>222250</xdr:rowOff>
        </xdr:to>
        <xdr:sp macro="" textlink="">
          <xdr:nvSpPr>
            <xdr:cNvPr id="60543" name="Check Box 127" hidden="1">
              <a:extLst>
                <a:ext uri="{63B3BB69-23CF-44E3-9099-C40C66FF867C}">
                  <a14:compatExt spid="_x0000_s60543"/>
                </a:ext>
                <a:ext uri="{FF2B5EF4-FFF2-40B4-BE49-F238E27FC236}">
                  <a16:creationId xmlns:a16="http://schemas.microsoft.com/office/drawing/2014/main" id="{00000000-0008-0000-0300-00007F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136</xdr:row>
          <xdr:rowOff>19050</xdr:rowOff>
        </xdr:from>
        <xdr:to>
          <xdr:col>15</xdr:col>
          <xdr:colOff>279400</xdr:colOff>
          <xdr:row>136</xdr:row>
          <xdr:rowOff>222250</xdr:rowOff>
        </xdr:to>
        <xdr:sp macro="" textlink="">
          <xdr:nvSpPr>
            <xdr:cNvPr id="60544" name="Check Box 128" hidden="1">
              <a:extLst>
                <a:ext uri="{63B3BB69-23CF-44E3-9099-C40C66FF867C}">
                  <a14:compatExt spid="_x0000_s60544"/>
                </a:ext>
                <a:ext uri="{FF2B5EF4-FFF2-40B4-BE49-F238E27FC236}">
                  <a16:creationId xmlns:a16="http://schemas.microsoft.com/office/drawing/2014/main" id="{00000000-0008-0000-0300-000080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137</xdr:row>
          <xdr:rowOff>19050</xdr:rowOff>
        </xdr:from>
        <xdr:to>
          <xdr:col>15</xdr:col>
          <xdr:colOff>279400</xdr:colOff>
          <xdr:row>137</xdr:row>
          <xdr:rowOff>222250</xdr:rowOff>
        </xdr:to>
        <xdr:sp macro="" textlink="">
          <xdr:nvSpPr>
            <xdr:cNvPr id="60545" name="Check Box 129" hidden="1">
              <a:extLst>
                <a:ext uri="{63B3BB69-23CF-44E3-9099-C40C66FF867C}">
                  <a14:compatExt spid="_x0000_s60545"/>
                </a:ext>
                <a:ext uri="{FF2B5EF4-FFF2-40B4-BE49-F238E27FC236}">
                  <a16:creationId xmlns:a16="http://schemas.microsoft.com/office/drawing/2014/main" id="{00000000-0008-0000-0300-000081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139</xdr:row>
          <xdr:rowOff>19050</xdr:rowOff>
        </xdr:from>
        <xdr:to>
          <xdr:col>15</xdr:col>
          <xdr:colOff>279400</xdr:colOff>
          <xdr:row>139</xdr:row>
          <xdr:rowOff>222250</xdr:rowOff>
        </xdr:to>
        <xdr:sp macro="" textlink="">
          <xdr:nvSpPr>
            <xdr:cNvPr id="60546" name="Check Box 130" hidden="1">
              <a:extLst>
                <a:ext uri="{63B3BB69-23CF-44E3-9099-C40C66FF867C}">
                  <a14:compatExt spid="_x0000_s60546"/>
                </a:ext>
                <a:ext uri="{FF2B5EF4-FFF2-40B4-BE49-F238E27FC236}">
                  <a16:creationId xmlns:a16="http://schemas.microsoft.com/office/drawing/2014/main" id="{00000000-0008-0000-0300-000082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140</xdr:row>
          <xdr:rowOff>19050</xdr:rowOff>
        </xdr:from>
        <xdr:to>
          <xdr:col>15</xdr:col>
          <xdr:colOff>279400</xdr:colOff>
          <xdr:row>140</xdr:row>
          <xdr:rowOff>222250</xdr:rowOff>
        </xdr:to>
        <xdr:sp macro="" textlink="">
          <xdr:nvSpPr>
            <xdr:cNvPr id="60547" name="Check Box 131" hidden="1">
              <a:extLst>
                <a:ext uri="{63B3BB69-23CF-44E3-9099-C40C66FF867C}">
                  <a14:compatExt spid="_x0000_s60547"/>
                </a:ext>
                <a:ext uri="{FF2B5EF4-FFF2-40B4-BE49-F238E27FC236}">
                  <a16:creationId xmlns:a16="http://schemas.microsoft.com/office/drawing/2014/main" id="{00000000-0008-0000-0300-000083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141</xdr:row>
          <xdr:rowOff>19050</xdr:rowOff>
        </xdr:from>
        <xdr:to>
          <xdr:col>15</xdr:col>
          <xdr:colOff>279400</xdr:colOff>
          <xdr:row>141</xdr:row>
          <xdr:rowOff>222250</xdr:rowOff>
        </xdr:to>
        <xdr:sp macro="" textlink="">
          <xdr:nvSpPr>
            <xdr:cNvPr id="60548" name="Check Box 132" hidden="1">
              <a:extLst>
                <a:ext uri="{63B3BB69-23CF-44E3-9099-C40C66FF867C}">
                  <a14:compatExt spid="_x0000_s60548"/>
                </a:ext>
                <a:ext uri="{FF2B5EF4-FFF2-40B4-BE49-F238E27FC236}">
                  <a16:creationId xmlns:a16="http://schemas.microsoft.com/office/drawing/2014/main" id="{00000000-0008-0000-0300-000084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9525</xdr:colOff>
      <xdr:row>128</xdr:row>
      <xdr:rowOff>295276</xdr:rowOff>
    </xdr:from>
    <xdr:to>
      <xdr:col>10</xdr:col>
      <xdr:colOff>314325</xdr:colOff>
      <xdr:row>130</xdr:row>
      <xdr:rowOff>28576</xdr:rowOff>
    </xdr:to>
    <xdr:sp macro="" textlink="">
      <xdr:nvSpPr>
        <xdr:cNvPr id="22" name="Tekstvak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8023225" y="31918276"/>
          <a:ext cx="56515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6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xdr:twoCellAnchor>
    <xdr:from>
      <xdr:col>3</xdr:col>
      <xdr:colOff>0</xdr:colOff>
      <xdr:row>161</xdr:row>
      <xdr:rowOff>0</xdr:rowOff>
    </xdr:from>
    <xdr:to>
      <xdr:col>17</xdr:col>
      <xdr:colOff>4555066</xdr:colOff>
      <xdr:row>165</xdr:row>
      <xdr:rowOff>206375</xdr:rowOff>
    </xdr:to>
    <xdr:sp macro="" textlink="" fLocksText="0">
      <xdr:nvSpPr>
        <xdr:cNvPr id="23" name="Tekstvak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>
          <a:spLocks/>
        </xdr:cNvSpPr>
      </xdr:nvSpPr>
      <xdr:spPr>
        <a:xfrm>
          <a:off x="971550" y="40024050"/>
          <a:ext cx="15057966" cy="1222375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mmmm</a:t>
          </a:r>
        </a:p>
        <a:p>
          <a:r>
            <a:rPr lang="nl-NL" sz="1100"/>
            <a:t>mmmmm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140</xdr:row>
          <xdr:rowOff>19050</xdr:rowOff>
        </xdr:from>
        <xdr:to>
          <xdr:col>1</xdr:col>
          <xdr:colOff>279400</xdr:colOff>
          <xdr:row>140</xdr:row>
          <xdr:rowOff>222250</xdr:rowOff>
        </xdr:to>
        <xdr:sp macro="" textlink="">
          <xdr:nvSpPr>
            <xdr:cNvPr id="60549" name="Check Box 133" hidden="1">
              <a:extLst>
                <a:ext uri="{63B3BB69-23CF-44E3-9099-C40C66FF867C}">
                  <a14:compatExt spid="_x0000_s60549"/>
                </a:ext>
                <a:ext uri="{FF2B5EF4-FFF2-40B4-BE49-F238E27FC236}">
                  <a16:creationId xmlns:a16="http://schemas.microsoft.com/office/drawing/2014/main" id="{00000000-0008-0000-0300-000085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138</xdr:row>
          <xdr:rowOff>19050</xdr:rowOff>
        </xdr:from>
        <xdr:to>
          <xdr:col>15</xdr:col>
          <xdr:colOff>279400</xdr:colOff>
          <xdr:row>138</xdr:row>
          <xdr:rowOff>222250</xdr:rowOff>
        </xdr:to>
        <xdr:sp macro="" textlink="">
          <xdr:nvSpPr>
            <xdr:cNvPr id="60550" name="Check Box 134" hidden="1">
              <a:extLst>
                <a:ext uri="{63B3BB69-23CF-44E3-9099-C40C66FF867C}">
                  <a14:compatExt spid="_x0000_s60550"/>
                </a:ext>
                <a:ext uri="{FF2B5EF4-FFF2-40B4-BE49-F238E27FC236}">
                  <a16:creationId xmlns:a16="http://schemas.microsoft.com/office/drawing/2014/main" id="{00000000-0008-0000-0300-000086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3175</xdr:colOff>
      <xdr:row>129</xdr:row>
      <xdr:rowOff>6350</xdr:rowOff>
    </xdr:from>
    <xdr:to>
      <xdr:col>15</xdr:col>
      <xdr:colOff>9525</xdr:colOff>
      <xdr:row>130</xdr:row>
      <xdr:rowOff>25400</xdr:rowOff>
    </xdr:to>
    <xdr:sp macro="" textlink="">
      <xdr:nvSpPr>
        <xdr:cNvPr id="24" name="Rechthoek 2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/>
      </xdr:nvSpPr>
      <xdr:spPr bwMode="auto">
        <a:xfrm>
          <a:off x="5788025" y="31927800"/>
          <a:ext cx="4984750" cy="34925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twoCellAnchor>
    <xdr:from>
      <xdr:col>4</xdr:col>
      <xdr:colOff>200025</xdr:colOff>
      <xdr:row>135</xdr:row>
      <xdr:rowOff>0</xdr:rowOff>
    </xdr:from>
    <xdr:to>
      <xdr:col>15</xdr:col>
      <xdr:colOff>9525</xdr:colOff>
      <xdr:row>142</xdr:row>
      <xdr:rowOff>66676</xdr:rowOff>
    </xdr:to>
    <xdr:sp macro="" textlink="" fLocksText="0">
      <xdr:nvSpPr>
        <xdr:cNvPr id="25" name="Tekstvak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>
          <a:spLocks/>
        </xdr:cNvSpPr>
      </xdr:nvSpPr>
      <xdr:spPr>
        <a:xfrm>
          <a:off x="5762625" y="33420050"/>
          <a:ext cx="5010150" cy="184467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nnbnbnbnbn</a:t>
          </a:r>
        </a:p>
      </xdr:txBody>
    </xdr:sp>
    <xdr:clientData/>
  </xdr:twoCellAnchor>
  <xdr:oneCellAnchor>
    <xdr:from>
      <xdr:col>4</xdr:col>
      <xdr:colOff>200026</xdr:colOff>
      <xdr:row>132</xdr:row>
      <xdr:rowOff>19049</xdr:rowOff>
    </xdr:from>
    <xdr:ext cx="5006974" cy="277283"/>
    <xdr:sp macro="" textlink="" fLocksText="0">
      <xdr:nvSpPr>
        <xdr:cNvPr id="26" name="Tekstvak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>
          <a:spLocks/>
        </xdr:cNvSpPr>
      </xdr:nvSpPr>
      <xdr:spPr>
        <a:xfrm>
          <a:off x="5762626" y="32677099"/>
          <a:ext cx="5006974" cy="277283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2</xdr:col>
      <xdr:colOff>0</xdr:colOff>
      <xdr:row>129</xdr:row>
      <xdr:rowOff>0</xdr:rowOff>
    </xdr:from>
    <xdr:to>
      <xdr:col>3</xdr:col>
      <xdr:colOff>879475</xdr:colOff>
      <xdr:row>129</xdr:row>
      <xdr:rowOff>295275</xdr:rowOff>
    </xdr:to>
    <xdr:sp macro="" textlink="">
      <xdr:nvSpPr>
        <xdr:cNvPr id="27" name="AutoShape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>
          <a:spLocks noChangeArrowheads="1"/>
        </xdr:cNvSpPr>
      </xdr:nvSpPr>
      <xdr:spPr bwMode="auto">
        <a:xfrm>
          <a:off x="571500" y="31921450"/>
          <a:ext cx="127952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48</xdr:row>
      <xdr:rowOff>0</xdr:rowOff>
    </xdr:from>
    <xdr:to>
      <xdr:col>18</xdr:col>
      <xdr:colOff>0</xdr:colOff>
      <xdr:row>48</xdr:row>
      <xdr:rowOff>0</xdr:rowOff>
    </xdr:to>
    <xdr:sp macro="" textlink="">
      <xdr:nvSpPr>
        <xdr:cNvPr id="2" name="Line 4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>
          <a:off x="16065500" y="116903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49</xdr:row>
          <xdr:rowOff>19050</xdr:rowOff>
        </xdr:from>
        <xdr:to>
          <xdr:col>1</xdr:col>
          <xdr:colOff>279400</xdr:colOff>
          <xdr:row>49</xdr:row>
          <xdr:rowOff>228600</xdr:rowOff>
        </xdr:to>
        <xdr:sp macro="" textlink="">
          <xdr:nvSpPr>
            <xdr:cNvPr id="61441" name="Check Box 1" hidden="1">
              <a:extLst>
                <a:ext uri="{63B3BB69-23CF-44E3-9099-C40C66FF867C}">
                  <a14:compatExt spid="_x0000_s61441"/>
                </a:ext>
                <a:ext uri="{FF2B5EF4-FFF2-40B4-BE49-F238E27FC236}">
                  <a16:creationId xmlns:a16="http://schemas.microsoft.com/office/drawing/2014/main" id="{00000000-0008-0000-0400-00000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50</xdr:row>
          <xdr:rowOff>19050</xdr:rowOff>
        </xdr:from>
        <xdr:to>
          <xdr:col>1</xdr:col>
          <xdr:colOff>279400</xdr:colOff>
          <xdr:row>50</xdr:row>
          <xdr:rowOff>228600</xdr:rowOff>
        </xdr:to>
        <xdr:sp macro="" textlink="">
          <xdr:nvSpPr>
            <xdr:cNvPr id="61442" name="Check Box 2" hidden="1">
              <a:extLst>
                <a:ext uri="{63B3BB69-23CF-44E3-9099-C40C66FF867C}">
                  <a14:compatExt spid="_x0000_s61442"/>
                </a:ext>
                <a:ext uri="{FF2B5EF4-FFF2-40B4-BE49-F238E27FC236}">
                  <a16:creationId xmlns:a16="http://schemas.microsoft.com/office/drawing/2014/main" id="{00000000-0008-0000-0400-00000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51</xdr:row>
          <xdr:rowOff>19050</xdr:rowOff>
        </xdr:from>
        <xdr:to>
          <xdr:col>1</xdr:col>
          <xdr:colOff>279400</xdr:colOff>
          <xdr:row>51</xdr:row>
          <xdr:rowOff>228600</xdr:rowOff>
        </xdr:to>
        <xdr:sp macro="" textlink="">
          <xdr:nvSpPr>
            <xdr:cNvPr id="61443" name="Check Box 3" hidden="1">
              <a:extLst>
                <a:ext uri="{63B3BB69-23CF-44E3-9099-C40C66FF867C}">
                  <a14:compatExt spid="_x0000_s61443"/>
                </a:ext>
                <a:ext uri="{FF2B5EF4-FFF2-40B4-BE49-F238E27FC236}">
                  <a16:creationId xmlns:a16="http://schemas.microsoft.com/office/drawing/2014/main" id="{00000000-0008-0000-0400-00000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52</xdr:row>
          <xdr:rowOff>19050</xdr:rowOff>
        </xdr:from>
        <xdr:to>
          <xdr:col>1</xdr:col>
          <xdr:colOff>279400</xdr:colOff>
          <xdr:row>52</xdr:row>
          <xdr:rowOff>228600</xdr:rowOff>
        </xdr:to>
        <xdr:sp macro="" textlink="">
          <xdr:nvSpPr>
            <xdr:cNvPr id="61444" name="Check Box 4" hidden="1">
              <a:extLst>
                <a:ext uri="{63B3BB69-23CF-44E3-9099-C40C66FF867C}">
                  <a14:compatExt spid="_x0000_s61444"/>
                </a:ext>
                <a:ext uri="{FF2B5EF4-FFF2-40B4-BE49-F238E27FC236}">
                  <a16:creationId xmlns:a16="http://schemas.microsoft.com/office/drawing/2014/main" id="{00000000-0008-0000-0400-00000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53</xdr:row>
          <xdr:rowOff>19050</xdr:rowOff>
        </xdr:from>
        <xdr:to>
          <xdr:col>1</xdr:col>
          <xdr:colOff>279400</xdr:colOff>
          <xdr:row>53</xdr:row>
          <xdr:rowOff>228600</xdr:rowOff>
        </xdr:to>
        <xdr:sp macro="" textlink="">
          <xdr:nvSpPr>
            <xdr:cNvPr id="61445" name="Check Box 5" hidden="1">
              <a:extLst>
                <a:ext uri="{63B3BB69-23CF-44E3-9099-C40C66FF867C}">
                  <a14:compatExt spid="_x0000_s61445"/>
                </a:ext>
                <a:ext uri="{FF2B5EF4-FFF2-40B4-BE49-F238E27FC236}">
                  <a16:creationId xmlns:a16="http://schemas.microsoft.com/office/drawing/2014/main" id="{00000000-0008-0000-0400-00000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54</xdr:row>
          <xdr:rowOff>19050</xdr:rowOff>
        </xdr:from>
        <xdr:to>
          <xdr:col>1</xdr:col>
          <xdr:colOff>279400</xdr:colOff>
          <xdr:row>54</xdr:row>
          <xdr:rowOff>228600</xdr:rowOff>
        </xdr:to>
        <xdr:sp macro="" textlink="">
          <xdr:nvSpPr>
            <xdr:cNvPr id="61446" name="Check Box 6" hidden="1">
              <a:extLst>
                <a:ext uri="{63B3BB69-23CF-44E3-9099-C40C66FF867C}">
                  <a14:compatExt spid="_x0000_s61446"/>
                </a:ext>
                <a:ext uri="{FF2B5EF4-FFF2-40B4-BE49-F238E27FC236}">
                  <a16:creationId xmlns:a16="http://schemas.microsoft.com/office/drawing/2014/main" id="{00000000-0008-0000-0400-00000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55</xdr:row>
          <xdr:rowOff>19050</xdr:rowOff>
        </xdr:from>
        <xdr:to>
          <xdr:col>1</xdr:col>
          <xdr:colOff>279400</xdr:colOff>
          <xdr:row>55</xdr:row>
          <xdr:rowOff>228600</xdr:rowOff>
        </xdr:to>
        <xdr:sp macro="" textlink="">
          <xdr:nvSpPr>
            <xdr:cNvPr id="61447" name="Check Box 7" hidden="1">
              <a:extLst>
                <a:ext uri="{63B3BB69-23CF-44E3-9099-C40C66FF867C}">
                  <a14:compatExt spid="_x0000_s61447"/>
                </a:ext>
                <a:ext uri="{FF2B5EF4-FFF2-40B4-BE49-F238E27FC236}">
                  <a16:creationId xmlns:a16="http://schemas.microsoft.com/office/drawing/2014/main" id="{00000000-0008-0000-0400-00000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56</xdr:row>
          <xdr:rowOff>19050</xdr:rowOff>
        </xdr:from>
        <xdr:to>
          <xdr:col>1</xdr:col>
          <xdr:colOff>279400</xdr:colOff>
          <xdr:row>56</xdr:row>
          <xdr:rowOff>228600</xdr:rowOff>
        </xdr:to>
        <xdr:sp macro="" textlink="">
          <xdr:nvSpPr>
            <xdr:cNvPr id="61448" name="Check Box 8" hidden="1">
              <a:extLst>
                <a:ext uri="{63B3BB69-23CF-44E3-9099-C40C66FF867C}">
                  <a14:compatExt spid="_x0000_s61448"/>
                </a:ext>
                <a:ext uri="{FF2B5EF4-FFF2-40B4-BE49-F238E27FC236}">
                  <a16:creationId xmlns:a16="http://schemas.microsoft.com/office/drawing/2014/main" id="{00000000-0008-0000-0400-00000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58</xdr:row>
          <xdr:rowOff>19050</xdr:rowOff>
        </xdr:from>
        <xdr:to>
          <xdr:col>1</xdr:col>
          <xdr:colOff>279400</xdr:colOff>
          <xdr:row>58</xdr:row>
          <xdr:rowOff>228600</xdr:rowOff>
        </xdr:to>
        <xdr:sp macro="" textlink="">
          <xdr:nvSpPr>
            <xdr:cNvPr id="61449" name="Check Box 9" hidden="1">
              <a:extLst>
                <a:ext uri="{63B3BB69-23CF-44E3-9099-C40C66FF867C}">
                  <a14:compatExt spid="_x0000_s61449"/>
                </a:ext>
                <a:ext uri="{FF2B5EF4-FFF2-40B4-BE49-F238E27FC236}">
                  <a16:creationId xmlns:a16="http://schemas.microsoft.com/office/drawing/2014/main" id="{00000000-0008-0000-0400-00000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59</xdr:row>
          <xdr:rowOff>19050</xdr:rowOff>
        </xdr:from>
        <xdr:to>
          <xdr:col>1</xdr:col>
          <xdr:colOff>279400</xdr:colOff>
          <xdr:row>59</xdr:row>
          <xdr:rowOff>228600</xdr:rowOff>
        </xdr:to>
        <xdr:sp macro="" textlink="">
          <xdr:nvSpPr>
            <xdr:cNvPr id="61450" name="Check Box 10" hidden="1">
              <a:extLst>
                <a:ext uri="{63B3BB69-23CF-44E3-9099-C40C66FF867C}">
                  <a14:compatExt spid="_x0000_s61450"/>
                </a:ext>
                <a:ext uri="{FF2B5EF4-FFF2-40B4-BE49-F238E27FC236}">
                  <a16:creationId xmlns:a16="http://schemas.microsoft.com/office/drawing/2014/main" id="{00000000-0008-0000-0400-00000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60</xdr:row>
          <xdr:rowOff>19050</xdr:rowOff>
        </xdr:from>
        <xdr:to>
          <xdr:col>1</xdr:col>
          <xdr:colOff>279400</xdr:colOff>
          <xdr:row>60</xdr:row>
          <xdr:rowOff>228600</xdr:rowOff>
        </xdr:to>
        <xdr:sp macro="" textlink="">
          <xdr:nvSpPr>
            <xdr:cNvPr id="61451" name="Check Box 11" hidden="1">
              <a:extLst>
                <a:ext uri="{63B3BB69-23CF-44E3-9099-C40C66FF867C}">
                  <a14:compatExt spid="_x0000_s61451"/>
                </a:ext>
                <a:ext uri="{FF2B5EF4-FFF2-40B4-BE49-F238E27FC236}">
                  <a16:creationId xmlns:a16="http://schemas.microsoft.com/office/drawing/2014/main" id="{00000000-0008-0000-0400-00000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61</xdr:row>
          <xdr:rowOff>19050</xdr:rowOff>
        </xdr:from>
        <xdr:to>
          <xdr:col>1</xdr:col>
          <xdr:colOff>279400</xdr:colOff>
          <xdr:row>61</xdr:row>
          <xdr:rowOff>228600</xdr:rowOff>
        </xdr:to>
        <xdr:sp macro="" textlink="">
          <xdr:nvSpPr>
            <xdr:cNvPr id="61452" name="Check Box 12" hidden="1">
              <a:extLst>
                <a:ext uri="{63B3BB69-23CF-44E3-9099-C40C66FF867C}">
                  <a14:compatExt spid="_x0000_s61452"/>
                </a:ext>
                <a:ext uri="{FF2B5EF4-FFF2-40B4-BE49-F238E27FC236}">
                  <a16:creationId xmlns:a16="http://schemas.microsoft.com/office/drawing/2014/main" id="{00000000-0008-0000-0400-00000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62</xdr:row>
          <xdr:rowOff>19050</xdr:rowOff>
        </xdr:from>
        <xdr:to>
          <xdr:col>1</xdr:col>
          <xdr:colOff>279400</xdr:colOff>
          <xdr:row>62</xdr:row>
          <xdr:rowOff>228600</xdr:rowOff>
        </xdr:to>
        <xdr:sp macro="" textlink="">
          <xdr:nvSpPr>
            <xdr:cNvPr id="61453" name="Check Box 13" hidden="1">
              <a:extLst>
                <a:ext uri="{63B3BB69-23CF-44E3-9099-C40C66FF867C}">
                  <a14:compatExt spid="_x0000_s61453"/>
                </a:ext>
                <a:ext uri="{FF2B5EF4-FFF2-40B4-BE49-F238E27FC236}">
                  <a16:creationId xmlns:a16="http://schemas.microsoft.com/office/drawing/2014/main" id="{00000000-0008-0000-0400-00000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63</xdr:row>
          <xdr:rowOff>19050</xdr:rowOff>
        </xdr:from>
        <xdr:to>
          <xdr:col>1</xdr:col>
          <xdr:colOff>279400</xdr:colOff>
          <xdr:row>63</xdr:row>
          <xdr:rowOff>228600</xdr:rowOff>
        </xdr:to>
        <xdr:sp macro="" textlink="">
          <xdr:nvSpPr>
            <xdr:cNvPr id="61454" name="Check Box 14" hidden="1">
              <a:extLst>
                <a:ext uri="{63B3BB69-23CF-44E3-9099-C40C66FF867C}">
                  <a14:compatExt spid="_x0000_s61454"/>
                </a:ext>
                <a:ext uri="{FF2B5EF4-FFF2-40B4-BE49-F238E27FC236}">
                  <a16:creationId xmlns:a16="http://schemas.microsoft.com/office/drawing/2014/main" id="{00000000-0008-0000-0400-00000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64</xdr:row>
          <xdr:rowOff>19050</xdr:rowOff>
        </xdr:from>
        <xdr:to>
          <xdr:col>1</xdr:col>
          <xdr:colOff>279400</xdr:colOff>
          <xdr:row>64</xdr:row>
          <xdr:rowOff>228600</xdr:rowOff>
        </xdr:to>
        <xdr:sp macro="" textlink="">
          <xdr:nvSpPr>
            <xdr:cNvPr id="61455" name="Check Box 15" hidden="1">
              <a:extLst>
                <a:ext uri="{63B3BB69-23CF-44E3-9099-C40C66FF867C}">
                  <a14:compatExt spid="_x0000_s61455"/>
                </a:ext>
                <a:ext uri="{FF2B5EF4-FFF2-40B4-BE49-F238E27FC236}">
                  <a16:creationId xmlns:a16="http://schemas.microsoft.com/office/drawing/2014/main" id="{00000000-0008-0000-0400-00000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65</xdr:row>
          <xdr:rowOff>19050</xdr:rowOff>
        </xdr:from>
        <xdr:to>
          <xdr:col>1</xdr:col>
          <xdr:colOff>279400</xdr:colOff>
          <xdr:row>65</xdr:row>
          <xdr:rowOff>228600</xdr:rowOff>
        </xdr:to>
        <xdr:sp macro="" textlink="">
          <xdr:nvSpPr>
            <xdr:cNvPr id="61456" name="Check Box 16" hidden="1">
              <a:extLst>
                <a:ext uri="{63B3BB69-23CF-44E3-9099-C40C66FF867C}">
                  <a14:compatExt spid="_x0000_s61456"/>
                </a:ext>
                <a:ext uri="{FF2B5EF4-FFF2-40B4-BE49-F238E27FC236}">
                  <a16:creationId xmlns:a16="http://schemas.microsoft.com/office/drawing/2014/main" id="{00000000-0008-0000-0400-00001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49</xdr:row>
          <xdr:rowOff>19050</xdr:rowOff>
        </xdr:from>
        <xdr:to>
          <xdr:col>15</xdr:col>
          <xdr:colOff>279400</xdr:colOff>
          <xdr:row>49</xdr:row>
          <xdr:rowOff>228600</xdr:rowOff>
        </xdr:to>
        <xdr:sp macro="" textlink="">
          <xdr:nvSpPr>
            <xdr:cNvPr id="61457" name="Check Box 17" hidden="1">
              <a:extLst>
                <a:ext uri="{63B3BB69-23CF-44E3-9099-C40C66FF867C}">
                  <a14:compatExt spid="_x0000_s61457"/>
                </a:ext>
                <a:ext uri="{FF2B5EF4-FFF2-40B4-BE49-F238E27FC236}">
                  <a16:creationId xmlns:a16="http://schemas.microsoft.com/office/drawing/2014/main" id="{00000000-0008-0000-0400-00001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50</xdr:row>
          <xdr:rowOff>19050</xdr:rowOff>
        </xdr:from>
        <xdr:to>
          <xdr:col>15</xdr:col>
          <xdr:colOff>279400</xdr:colOff>
          <xdr:row>50</xdr:row>
          <xdr:rowOff>228600</xdr:rowOff>
        </xdr:to>
        <xdr:sp macro="" textlink="">
          <xdr:nvSpPr>
            <xdr:cNvPr id="61458" name="Check Box 18" hidden="1">
              <a:extLst>
                <a:ext uri="{63B3BB69-23CF-44E3-9099-C40C66FF867C}">
                  <a14:compatExt spid="_x0000_s61458"/>
                </a:ext>
                <a:ext uri="{FF2B5EF4-FFF2-40B4-BE49-F238E27FC236}">
                  <a16:creationId xmlns:a16="http://schemas.microsoft.com/office/drawing/2014/main" id="{00000000-0008-0000-0400-00001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51</xdr:row>
          <xdr:rowOff>19050</xdr:rowOff>
        </xdr:from>
        <xdr:to>
          <xdr:col>15</xdr:col>
          <xdr:colOff>279400</xdr:colOff>
          <xdr:row>51</xdr:row>
          <xdr:rowOff>228600</xdr:rowOff>
        </xdr:to>
        <xdr:sp macro="" textlink="">
          <xdr:nvSpPr>
            <xdr:cNvPr id="61459" name="Check Box 19" hidden="1">
              <a:extLst>
                <a:ext uri="{63B3BB69-23CF-44E3-9099-C40C66FF867C}">
                  <a14:compatExt spid="_x0000_s61459"/>
                </a:ext>
                <a:ext uri="{FF2B5EF4-FFF2-40B4-BE49-F238E27FC236}">
                  <a16:creationId xmlns:a16="http://schemas.microsoft.com/office/drawing/2014/main" id="{00000000-0008-0000-0400-00001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52</xdr:row>
          <xdr:rowOff>19050</xdr:rowOff>
        </xdr:from>
        <xdr:to>
          <xdr:col>15</xdr:col>
          <xdr:colOff>279400</xdr:colOff>
          <xdr:row>52</xdr:row>
          <xdr:rowOff>228600</xdr:rowOff>
        </xdr:to>
        <xdr:sp macro="" textlink="">
          <xdr:nvSpPr>
            <xdr:cNvPr id="61460" name="Check Box 20" hidden="1">
              <a:extLst>
                <a:ext uri="{63B3BB69-23CF-44E3-9099-C40C66FF867C}">
                  <a14:compatExt spid="_x0000_s61460"/>
                </a:ext>
                <a:ext uri="{FF2B5EF4-FFF2-40B4-BE49-F238E27FC236}">
                  <a16:creationId xmlns:a16="http://schemas.microsoft.com/office/drawing/2014/main" id="{00000000-0008-0000-0400-00001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53</xdr:row>
          <xdr:rowOff>19050</xdr:rowOff>
        </xdr:from>
        <xdr:to>
          <xdr:col>15</xdr:col>
          <xdr:colOff>279400</xdr:colOff>
          <xdr:row>53</xdr:row>
          <xdr:rowOff>228600</xdr:rowOff>
        </xdr:to>
        <xdr:sp macro="" textlink="">
          <xdr:nvSpPr>
            <xdr:cNvPr id="61461" name="Check Box 21" hidden="1">
              <a:extLst>
                <a:ext uri="{63B3BB69-23CF-44E3-9099-C40C66FF867C}">
                  <a14:compatExt spid="_x0000_s61461"/>
                </a:ext>
                <a:ext uri="{FF2B5EF4-FFF2-40B4-BE49-F238E27FC236}">
                  <a16:creationId xmlns:a16="http://schemas.microsoft.com/office/drawing/2014/main" id="{00000000-0008-0000-0400-00001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54</xdr:row>
          <xdr:rowOff>19050</xdr:rowOff>
        </xdr:from>
        <xdr:to>
          <xdr:col>15</xdr:col>
          <xdr:colOff>279400</xdr:colOff>
          <xdr:row>54</xdr:row>
          <xdr:rowOff>228600</xdr:rowOff>
        </xdr:to>
        <xdr:sp macro="" textlink="">
          <xdr:nvSpPr>
            <xdr:cNvPr id="61462" name="Check Box 22" hidden="1">
              <a:extLst>
                <a:ext uri="{63B3BB69-23CF-44E3-9099-C40C66FF867C}">
                  <a14:compatExt spid="_x0000_s61462"/>
                </a:ext>
                <a:ext uri="{FF2B5EF4-FFF2-40B4-BE49-F238E27FC236}">
                  <a16:creationId xmlns:a16="http://schemas.microsoft.com/office/drawing/2014/main" id="{00000000-0008-0000-0400-00001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56</xdr:row>
          <xdr:rowOff>19050</xdr:rowOff>
        </xdr:from>
        <xdr:to>
          <xdr:col>15</xdr:col>
          <xdr:colOff>279400</xdr:colOff>
          <xdr:row>56</xdr:row>
          <xdr:rowOff>228600</xdr:rowOff>
        </xdr:to>
        <xdr:sp macro="" textlink="">
          <xdr:nvSpPr>
            <xdr:cNvPr id="61463" name="Check Box 23" hidden="1">
              <a:extLst>
                <a:ext uri="{63B3BB69-23CF-44E3-9099-C40C66FF867C}">
                  <a14:compatExt spid="_x0000_s61463"/>
                </a:ext>
                <a:ext uri="{FF2B5EF4-FFF2-40B4-BE49-F238E27FC236}">
                  <a16:creationId xmlns:a16="http://schemas.microsoft.com/office/drawing/2014/main" id="{00000000-0008-0000-0400-00001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57</xdr:row>
          <xdr:rowOff>19050</xdr:rowOff>
        </xdr:from>
        <xdr:to>
          <xdr:col>15</xdr:col>
          <xdr:colOff>279400</xdr:colOff>
          <xdr:row>57</xdr:row>
          <xdr:rowOff>228600</xdr:rowOff>
        </xdr:to>
        <xdr:sp macro="" textlink="">
          <xdr:nvSpPr>
            <xdr:cNvPr id="61464" name="Check Box 24" hidden="1">
              <a:extLst>
                <a:ext uri="{63B3BB69-23CF-44E3-9099-C40C66FF867C}">
                  <a14:compatExt spid="_x0000_s61464"/>
                </a:ext>
                <a:ext uri="{FF2B5EF4-FFF2-40B4-BE49-F238E27FC236}">
                  <a16:creationId xmlns:a16="http://schemas.microsoft.com/office/drawing/2014/main" id="{00000000-0008-0000-0400-00001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58</xdr:row>
          <xdr:rowOff>19050</xdr:rowOff>
        </xdr:from>
        <xdr:to>
          <xdr:col>15</xdr:col>
          <xdr:colOff>279400</xdr:colOff>
          <xdr:row>58</xdr:row>
          <xdr:rowOff>228600</xdr:rowOff>
        </xdr:to>
        <xdr:sp macro="" textlink="">
          <xdr:nvSpPr>
            <xdr:cNvPr id="61465" name="Check Box 25" hidden="1">
              <a:extLst>
                <a:ext uri="{63B3BB69-23CF-44E3-9099-C40C66FF867C}">
                  <a14:compatExt spid="_x0000_s61465"/>
                </a:ext>
                <a:ext uri="{FF2B5EF4-FFF2-40B4-BE49-F238E27FC236}">
                  <a16:creationId xmlns:a16="http://schemas.microsoft.com/office/drawing/2014/main" id="{00000000-0008-0000-0400-00001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59</xdr:row>
          <xdr:rowOff>19050</xdr:rowOff>
        </xdr:from>
        <xdr:to>
          <xdr:col>15</xdr:col>
          <xdr:colOff>279400</xdr:colOff>
          <xdr:row>59</xdr:row>
          <xdr:rowOff>228600</xdr:rowOff>
        </xdr:to>
        <xdr:sp macro="" textlink="">
          <xdr:nvSpPr>
            <xdr:cNvPr id="61466" name="Check Box 26" hidden="1">
              <a:extLst>
                <a:ext uri="{63B3BB69-23CF-44E3-9099-C40C66FF867C}">
                  <a14:compatExt spid="_x0000_s61466"/>
                </a:ext>
                <a:ext uri="{FF2B5EF4-FFF2-40B4-BE49-F238E27FC236}">
                  <a16:creationId xmlns:a16="http://schemas.microsoft.com/office/drawing/2014/main" id="{00000000-0008-0000-0400-00001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0</xdr:colOff>
      <xdr:row>5</xdr:row>
      <xdr:rowOff>0</xdr:rowOff>
    </xdr:from>
    <xdr:to>
      <xdr:col>10</xdr:col>
      <xdr:colOff>304800</xdr:colOff>
      <xdr:row>6</xdr:row>
      <xdr:rowOff>38100</xdr:rowOff>
    </xdr:to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8013700" y="1041400"/>
          <a:ext cx="565150" cy="368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4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8</xdr:row>
          <xdr:rowOff>19050</xdr:rowOff>
        </xdr:from>
        <xdr:to>
          <xdr:col>1</xdr:col>
          <xdr:colOff>279400</xdr:colOff>
          <xdr:row>8</xdr:row>
          <xdr:rowOff>228600</xdr:rowOff>
        </xdr:to>
        <xdr:sp macro="" textlink="">
          <xdr:nvSpPr>
            <xdr:cNvPr id="61467" name="Check Box 27" hidden="1">
              <a:extLst>
                <a:ext uri="{63B3BB69-23CF-44E3-9099-C40C66FF867C}">
                  <a14:compatExt spid="_x0000_s61467"/>
                </a:ext>
                <a:ext uri="{FF2B5EF4-FFF2-40B4-BE49-F238E27FC236}">
                  <a16:creationId xmlns:a16="http://schemas.microsoft.com/office/drawing/2014/main" id="{00000000-0008-0000-0400-00001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</xdr:row>
          <xdr:rowOff>19050</xdr:rowOff>
        </xdr:from>
        <xdr:to>
          <xdr:col>1</xdr:col>
          <xdr:colOff>279400</xdr:colOff>
          <xdr:row>9</xdr:row>
          <xdr:rowOff>228600</xdr:rowOff>
        </xdr:to>
        <xdr:sp macro="" textlink="">
          <xdr:nvSpPr>
            <xdr:cNvPr id="61468" name="Check Box 28" hidden="1">
              <a:extLst>
                <a:ext uri="{63B3BB69-23CF-44E3-9099-C40C66FF867C}">
                  <a14:compatExt spid="_x0000_s61468"/>
                </a:ext>
                <a:ext uri="{FF2B5EF4-FFF2-40B4-BE49-F238E27FC236}">
                  <a16:creationId xmlns:a16="http://schemas.microsoft.com/office/drawing/2014/main" id="{00000000-0008-0000-0400-00001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</xdr:row>
          <xdr:rowOff>19050</xdr:rowOff>
        </xdr:from>
        <xdr:to>
          <xdr:col>1</xdr:col>
          <xdr:colOff>279400</xdr:colOff>
          <xdr:row>10</xdr:row>
          <xdr:rowOff>228600</xdr:rowOff>
        </xdr:to>
        <xdr:sp macro="" textlink="">
          <xdr:nvSpPr>
            <xdr:cNvPr id="61469" name="Check Box 29" hidden="1">
              <a:extLst>
                <a:ext uri="{63B3BB69-23CF-44E3-9099-C40C66FF867C}">
                  <a14:compatExt spid="_x0000_s61469"/>
                </a:ext>
                <a:ext uri="{FF2B5EF4-FFF2-40B4-BE49-F238E27FC236}">
                  <a16:creationId xmlns:a16="http://schemas.microsoft.com/office/drawing/2014/main" id="{00000000-0008-0000-0400-00001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</xdr:row>
          <xdr:rowOff>19050</xdr:rowOff>
        </xdr:from>
        <xdr:to>
          <xdr:col>1</xdr:col>
          <xdr:colOff>279400</xdr:colOff>
          <xdr:row>11</xdr:row>
          <xdr:rowOff>228600</xdr:rowOff>
        </xdr:to>
        <xdr:sp macro="" textlink="">
          <xdr:nvSpPr>
            <xdr:cNvPr id="61470" name="Check Box 30" hidden="1">
              <a:extLst>
                <a:ext uri="{63B3BB69-23CF-44E3-9099-C40C66FF867C}">
                  <a14:compatExt spid="_x0000_s61470"/>
                </a:ext>
                <a:ext uri="{FF2B5EF4-FFF2-40B4-BE49-F238E27FC236}">
                  <a16:creationId xmlns:a16="http://schemas.microsoft.com/office/drawing/2014/main" id="{00000000-0008-0000-0400-00001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12</xdr:row>
          <xdr:rowOff>19050</xdr:rowOff>
        </xdr:from>
        <xdr:to>
          <xdr:col>1</xdr:col>
          <xdr:colOff>279400</xdr:colOff>
          <xdr:row>12</xdr:row>
          <xdr:rowOff>228600</xdr:rowOff>
        </xdr:to>
        <xdr:sp macro="" textlink="">
          <xdr:nvSpPr>
            <xdr:cNvPr id="61471" name="Check Box 31" hidden="1">
              <a:extLst>
                <a:ext uri="{63B3BB69-23CF-44E3-9099-C40C66FF867C}">
                  <a14:compatExt spid="_x0000_s61471"/>
                </a:ext>
                <a:ext uri="{FF2B5EF4-FFF2-40B4-BE49-F238E27FC236}">
                  <a16:creationId xmlns:a16="http://schemas.microsoft.com/office/drawing/2014/main" id="{00000000-0008-0000-0400-00001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</xdr:row>
          <xdr:rowOff>19050</xdr:rowOff>
        </xdr:from>
        <xdr:to>
          <xdr:col>1</xdr:col>
          <xdr:colOff>279400</xdr:colOff>
          <xdr:row>13</xdr:row>
          <xdr:rowOff>228600</xdr:rowOff>
        </xdr:to>
        <xdr:sp macro="" textlink="">
          <xdr:nvSpPr>
            <xdr:cNvPr id="61472" name="Check Box 32" hidden="1">
              <a:extLst>
                <a:ext uri="{63B3BB69-23CF-44E3-9099-C40C66FF867C}">
                  <a14:compatExt spid="_x0000_s61472"/>
                </a:ext>
                <a:ext uri="{FF2B5EF4-FFF2-40B4-BE49-F238E27FC236}">
                  <a16:creationId xmlns:a16="http://schemas.microsoft.com/office/drawing/2014/main" id="{00000000-0008-0000-0400-00002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14</xdr:row>
          <xdr:rowOff>19050</xdr:rowOff>
        </xdr:from>
        <xdr:to>
          <xdr:col>1</xdr:col>
          <xdr:colOff>279400</xdr:colOff>
          <xdr:row>14</xdr:row>
          <xdr:rowOff>228600</xdr:rowOff>
        </xdr:to>
        <xdr:sp macro="" textlink="">
          <xdr:nvSpPr>
            <xdr:cNvPr id="61473" name="Check Box 33" hidden="1">
              <a:extLst>
                <a:ext uri="{63B3BB69-23CF-44E3-9099-C40C66FF867C}">
                  <a14:compatExt spid="_x0000_s61473"/>
                </a:ext>
                <a:ext uri="{FF2B5EF4-FFF2-40B4-BE49-F238E27FC236}">
                  <a16:creationId xmlns:a16="http://schemas.microsoft.com/office/drawing/2014/main" id="{00000000-0008-0000-0400-00002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15</xdr:row>
          <xdr:rowOff>19050</xdr:rowOff>
        </xdr:from>
        <xdr:to>
          <xdr:col>1</xdr:col>
          <xdr:colOff>279400</xdr:colOff>
          <xdr:row>15</xdr:row>
          <xdr:rowOff>228600</xdr:rowOff>
        </xdr:to>
        <xdr:sp macro="" textlink="">
          <xdr:nvSpPr>
            <xdr:cNvPr id="61474" name="Check Box 34" hidden="1">
              <a:extLst>
                <a:ext uri="{63B3BB69-23CF-44E3-9099-C40C66FF867C}">
                  <a14:compatExt spid="_x0000_s61474"/>
                </a:ext>
                <a:ext uri="{FF2B5EF4-FFF2-40B4-BE49-F238E27FC236}">
                  <a16:creationId xmlns:a16="http://schemas.microsoft.com/office/drawing/2014/main" id="{00000000-0008-0000-0400-00002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17</xdr:row>
          <xdr:rowOff>19050</xdr:rowOff>
        </xdr:from>
        <xdr:to>
          <xdr:col>1</xdr:col>
          <xdr:colOff>279400</xdr:colOff>
          <xdr:row>17</xdr:row>
          <xdr:rowOff>228600</xdr:rowOff>
        </xdr:to>
        <xdr:sp macro="" textlink="">
          <xdr:nvSpPr>
            <xdr:cNvPr id="61475" name="Check Box 35" hidden="1">
              <a:extLst>
                <a:ext uri="{63B3BB69-23CF-44E3-9099-C40C66FF867C}">
                  <a14:compatExt spid="_x0000_s61475"/>
                </a:ext>
                <a:ext uri="{FF2B5EF4-FFF2-40B4-BE49-F238E27FC236}">
                  <a16:creationId xmlns:a16="http://schemas.microsoft.com/office/drawing/2014/main" id="{00000000-0008-0000-0400-00002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19</xdr:row>
          <xdr:rowOff>19050</xdr:rowOff>
        </xdr:from>
        <xdr:to>
          <xdr:col>1</xdr:col>
          <xdr:colOff>279400</xdr:colOff>
          <xdr:row>19</xdr:row>
          <xdr:rowOff>228600</xdr:rowOff>
        </xdr:to>
        <xdr:sp macro="" textlink="">
          <xdr:nvSpPr>
            <xdr:cNvPr id="61476" name="Check Box 36" hidden="1">
              <a:extLst>
                <a:ext uri="{63B3BB69-23CF-44E3-9099-C40C66FF867C}">
                  <a14:compatExt spid="_x0000_s61476"/>
                </a:ext>
                <a:ext uri="{FF2B5EF4-FFF2-40B4-BE49-F238E27FC236}">
                  <a16:creationId xmlns:a16="http://schemas.microsoft.com/office/drawing/2014/main" id="{00000000-0008-0000-0400-00002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20</xdr:row>
          <xdr:rowOff>19050</xdr:rowOff>
        </xdr:from>
        <xdr:to>
          <xdr:col>1</xdr:col>
          <xdr:colOff>279400</xdr:colOff>
          <xdr:row>20</xdr:row>
          <xdr:rowOff>228600</xdr:rowOff>
        </xdr:to>
        <xdr:sp macro="" textlink="">
          <xdr:nvSpPr>
            <xdr:cNvPr id="61477" name="Check Box 37" hidden="1">
              <a:extLst>
                <a:ext uri="{63B3BB69-23CF-44E3-9099-C40C66FF867C}">
                  <a14:compatExt spid="_x0000_s61477"/>
                </a:ext>
                <a:ext uri="{FF2B5EF4-FFF2-40B4-BE49-F238E27FC236}">
                  <a16:creationId xmlns:a16="http://schemas.microsoft.com/office/drawing/2014/main" id="{00000000-0008-0000-0400-00002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21</xdr:row>
          <xdr:rowOff>19050</xdr:rowOff>
        </xdr:from>
        <xdr:to>
          <xdr:col>1</xdr:col>
          <xdr:colOff>279400</xdr:colOff>
          <xdr:row>21</xdr:row>
          <xdr:rowOff>228600</xdr:rowOff>
        </xdr:to>
        <xdr:sp macro="" textlink="">
          <xdr:nvSpPr>
            <xdr:cNvPr id="61478" name="Check Box 38" hidden="1">
              <a:extLst>
                <a:ext uri="{63B3BB69-23CF-44E3-9099-C40C66FF867C}">
                  <a14:compatExt spid="_x0000_s61478"/>
                </a:ext>
                <a:ext uri="{FF2B5EF4-FFF2-40B4-BE49-F238E27FC236}">
                  <a16:creationId xmlns:a16="http://schemas.microsoft.com/office/drawing/2014/main" id="{00000000-0008-0000-0400-00002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22</xdr:row>
          <xdr:rowOff>19050</xdr:rowOff>
        </xdr:from>
        <xdr:to>
          <xdr:col>1</xdr:col>
          <xdr:colOff>279400</xdr:colOff>
          <xdr:row>22</xdr:row>
          <xdr:rowOff>228600</xdr:rowOff>
        </xdr:to>
        <xdr:sp macro="" textlink="">
          <xdr:nvSpPr>
            <xdr:cNvPr id="61479" name="Check Box 39" hidden="1">
              <a:extLst>
                <a:ext uri="{63B3BB69-23CF-44E3-9099-C40C66FF867C}">
                  <a14:compatExt spid="_x0000_s61479"/>
                </a:ext>
                <a:ext uri="{FF2B5EF4-FFF2-40B4-BE49-F238E27FC236}">
                  <a16:creationId xmlns:a16="http://schemas.microsoft.com/office/drawing/2014/main" id="{00000000-0008-0000-0400-00002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23</xdr:row>
          <xdr:rowOff>19050</xdr:rowOff>
        </xdr:from>
        <xdr:to>
          <xdr:col>1</xdr:col>
          <xdr:colOff>279400</xdr:colOff>
          <xdr:row>23</xdr:row>
          <xdr:rowOff>228600</xdr:rowOff>
        </xdr:to>
        <xdr:sp macro="" textlink="">
          <xdr:nvSpPr>
            <xdr:cNvPr id="61480" name="Check Box 40" hidden="1">
              <a:extLst>
                <a:ext uri="{63B3BB69-23CF-44E3-9099-C40C66FF867C}">
                  <a14:compatExt spid="_x0000_s61480"/>
                </a:ext>
                <a:ext uri="{FF2B5EF4-FFF2-40B4-BE49-F238E27FC236}">
                  <a16:creationId xmlns:a16="http://schemas.microsoft.com/office/drawing/2014/main" id="{00000000-0008-0000-0400-00002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24</xdr:row>
          <xdr:rowOff>19050</xdr:rowOff>
        </xdr:from>
        <xdr:to>
          <xdr:col>1</xdr:col>
          <xdr:colOff>279400</xdr:colOff>
          <xdr:row>24</xdr:row>
          <xdr:rowOff>228600</xdr:rowOff>
        </xdr:to>
        <xdr:sp macro="" textlink="">
          <xdr:nvSpPr>
            <xdr:cNvPr id="61481" name="Check Box 41" hidden="1">
              <a:extLst>
                <a:ext uri="{63B3BB69-23CF-44E3-9099-C40C66FF867C}">
                  <a14:compatExt spid="_x0000_s61481"/>
                </a:ext>
                <a:ext uri="{FF2B5EF4-FFF2-40B4-BE49-F238E27FC236}">
                  <a16:creationId xmlns:a16="http://schemas.microsoft.com/office/drawing/2014/main" id="{00000000-0008-0000-0400-00002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8</xdr:row>
          <xdr:rowOff>19050</xdr:rowOff>
        </xdr:from>
        <xdr:to>
          <xdr:col>15</xdr:col>
          <xdr:colOff>279400</xdr:colOff>
          <xdr:row>8</xdr:row>
          <xdr:rowOff>228600</xdr:rowOff>
        </xdr:to>
        <xdr:sp macro="" textlink="">
          <xdr:nvSpPr>
            <xdr:cNvPr id="61482" name="Check Box 42" hidden="1">
              <a:extLst>
                <a:ext uri="{63B3BB69-23CF-44E3-9099-C40C66FF867C}">
                  <a14:compatExt spid="_x0000_s61482"/>
                </a:ext>
                <a:ext uri="{FF2B5EF4-FFF2-40B4-BE49-F238E27FC236}">
                  <a16:creationId xmlns:a16="http://schemas.microsoft.com/office/drawing/2014/main" id="{00000000-0008-0000-0400-00002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</xdr:row>
          <xdr:rowOff>19050</xdr:rowOff>
        </xdr:from>
        <xdr:to>
          <xdr:col>15</xdr:col>
          <xdr:colOff>279400</xdr:colOff>
          <xdr:row>9</xdr:row>
          <xdr:rowOff>228600</xdr:rowOff>
        </xdr:to>
        <xdr:sp macro="" textlink="">
          <xdr:nvSpPr>
            <xdr:cNvPr id="61483" name="Check Box 43" hidden="1">
              <a:extLst>
                <a:ext uri="{63B3BB69-23CF-44E3-9099-C40C66FF867C}">
                  <a14:compatExt spid="_x0000_s61483"/>
                </a:ext>
                <a:ext uri="{FF2B5EF4-FFF2-40B4-BE49-F238E27FC236}">
                  <a16:creationId xmlns:a16="http://schemas.microsoft.com/office/drawing/2014/main" id="{00000000-0008-0000-0400-00002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</xdr:row>
          <xdr:rowOff>19050</xdr:rowOff>
        </xdr:from>
        <xdr:to>
          <xdr:col>15</xdr:col>
          <xdr:colOff>279400</xdr:colOff>
          <xdr:row>10</xdr:row>
          <xdr:rowOff>228600</xdr:rowOff>
        </xdr:to>
        <xdr:sp macro="" textlink="">
          <xdr:nvSpPr>
            <xdr:cNvPr id="61484" name="Check Box 44" hidden="1">
              <a:extLst>
                <a:ext uri="{63B3BB69-23CF-44E3-9099-C40C66FF867C}">
                  <a14:compatExt spid="_x0000_s61484"/>
                </a:ext>
                <a:ext uri="{FF2B5EF4-FFF2-40B4-BE49-F238E27FC236}">
                  <a16:creationId xmlns:a16="http://schemas.microsoft.com/office/drawing/2014/main" id="{00000000-0008-0000-0400-00002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11</xdr:row>
          <xdr:rowOff>19050</xdr:rowOff>
        </xdr:from>
        <xdr:to>
          <xdr:col>15</xdr:col>
          <xdr:colOff>279400</xdr:colOff>
          <xdr:row>11</xdr:row>
          <xdr:rowOff>228600</xdr:rowOff>
        </xdr:to>
        <xdr:sp macro="" textlink="">
          <xdr:nvSpPr>
            <xdr:cNvPr id="61485" name="Check Box 45" hidden="1">
              <a:extLst>
                <a:ext uri="{63B3BB69-23CF-44E3-9099-C40C66FF867C}">
                  <a14:compatExt spid="_x0000_s61485"/>
                </a:ext>
                <a:ext uri="{FF2B5EF4-FFF2-40B4-BE49-F238E27FC236}">
                  <a16:creationId xmlns:a16="http://schemas.microsoft.com/office/drawing/2014/main" id="{00000000-0008-0000-0400-00002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12</xdr:row>
          <xdr:rowOff>19050</xdr:rowOff>
        </xdr:from>
        <xdr:to>
          <xdr:col>15</xdr:col>
          <xdr:colOff>279400</xdr:colOff>
          <xdr:row>12</xdr:row>
          <xdr:rowOff>228600</xdr:rowOff>
        </xdr:to>
        <xdr:sp macro="" textlink="">
          <xdr:nvSpPr>
            <xdr:cNvPr id="61486" name="Check Box 46" hidden="1">
              <a:extLst>
                <a:ext uri="{63B3BB69-23CF-44E3-9099-C40C66FF867C}">
                  <a14:compatExt spid="_x0000_s61486"/>
                </a:ext>
                <a:ext uri="{FF2B5EF4-FFF2-40B4-BE49-F238E27FC236}">
                  <a16:creationId xmlns:a16="http://schemas.microsoft.com/office/drawing/2014/main" id="{00000000-0008-0000-0400-00002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</xdr:row>
          <xdr:rowOff>19050</xdr:rowOff>
        </xdr:from>
        <xdr:to>
          <xdr:col>15</xdr:col>
          <xdr:colOff>279400</xdr:colOff>
          <xdr:row>13</xdr:row>
          <xdr:rowOff>228600</xdr:rowOff>
        </xdr:to>
        <xdr:sp macro="" textlink="">
          <xdr:nvSpPr>
            <xdr:cNvPr id="61487" name="Check Box 47" hidden="1">
              <a:extLst>
                <a:ext uri="{63B3BB69-23CF-44E3-9099-C40C66FF867C}">
                  <a14:compatExt spid="_x0000_s61487"/>
                </a:ext>
                <a:ext uri="{FF2B5EF4-FFF2-40B4-BE49-F238E27FC236}">
                  <a16:creationId xmlns:a16="http://schemas.microsoft.com/office/drawing/2014/main" id="{00000000-0008-0000-0400-00002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15</xdr:row>
          <xdr:rowOff>19050</xdr:rowOff>
        </xdr:from>
        <xdr:to>
          <xdr:col>15</xdr:col>
          <xdr:colOff>279400</xdr:colOff>
          <xdr:row>15</xdr:row>
          <xdr:rowOff>228600</xdr:rowOff>
        </xdr:to>
        <xdr:sp macro="" textlink="">
          <xdr:nvSpPr>
            <xdr:cNvPr id="61488" name="Check Box 48" hidden="1">
              <a:extLst>
                <a:ext uri="{63B3BB69-23CF-44E3-9099-C40C66FF867C}">
                  <a14:compatExt spid="_x0000_s61488"/>
                </a:ext>
                <a:ext uri="{FF2B5EF4-FFF2-40B4-BE49-F238E27FC236}">
                  <a16:creationId xmlns:a16="http://schemas.microsoft.com/office/drawing/2014/main" id="{00000000-0008-0000-0400-00003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16</xdr:row>
          <xdr:rowOff>19050</xdr:rowOff>
        </xdr:from>
        <xdr:to>
          <xdr:col>15</xdr:col>
          <xdr:colOff>279400</xdr:colOff>
          <xdr:row>16</xdr:row>
          <xdr:rowOff>228600</xdr:rowOff>
        </xdr:to>
        <xdr:sp macro="" textlink="">
          <xdr:nvSpPr>
            <xdr:cNvPr id="61489" name="Check Box 49" hidden="1">
              <a:extLst>
                <a:ext uri="{63B3BB69-23CF-44E3-9099-C40C66FF867C}">
                  <a14:compatExt spid="_x0000_s61489"/>
                </a:ext>
                <a:ext uri="{FF2B5EF4-FFF2-40B4-BE49-F238E27FC236}">
                  <a16:creationId xmlns:a16="http://schemas.microsoft.com/office/drawing/2014/main" id="{00000000-0008-0000-0400-00003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17</xdr:row>
          <xdr:rowOff>19050</xdr:rowOff>
        </xdr:from>
        <xdr:to>
          <xdr:col>15</xdr:col>
          <xdr:colOff>279400</xdr:colOff>
          <xdr:row>17</xdr:row>
          <xdr:rowOff>228600</xdr:rowOff>
        </xdr:to>
        <xdr:sp macro="" textlink="">
          <xdr:nvSpPr>
            <xdr:cNvPr id="61490" name="Check Box 50" hidden="1">
              <a:extLst>
                <a:ext uri="{63B3BB69-23CF-44E3-9099-C40C66FF867C}">
                  <a14:compatExt spid="_x0000_s61490"/>
                </a:ext>
                <a:ext uri="{FF2B5EF4-FFF2-40B4-BE49-F238E27FC236}">
                  <a16:creationId xmlns:a16="http://schemas.microsoft.com/office/drawing/2014/main" id="{00000000-0008-0000-0400-00003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18</xdr:row>
          <xdr:rowOff>19050</xdr:rowOff>
        </xdr:from>
        <xdr:to>
          <xdr:col>15</xdr:col>
          <xdr:colOff>279400</xdr:colOff>
          <xdr:row>18</xdr:row>
          <xdr:rowOff>228600</xdr:rowOff>
        </xdr:to>
        <xdr:sp macro="" textlink="">
          <xdr:nvSpPr>
            <xdr:cNvPr id="61491" name="Check Box 51" hidden="1">
              <a:extLst>
                <a:ext uri="{63B3BB69-23CF-44E3-9099-C40C66FF867C}">
                  <a14:compatExt spid="_x0000_s61491"/>
                </a:ext>
                <a:ext uri="{FF2B5EF4-FFF2-40B4-BE49-F238E27FC236}">
                  <a16:creationId xmlns:a16="http://schemas.microsoft.com/office/drawing/2014/main" id="{00000000-0008-0000-0400-00003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200025</xdr:colOff>
      <xdr:row>11</xdr:row>
      <xdr:rowOff>0</xdr:rowOff>
    </xdr:from>
    <xdr:to>
      <xdr:col>15</xdr:col>
      <xdr:colOff>9525</xdr:colOff>
      <xdr:row>18</xdr:row>
      <xdr:rowOff>66676</xdr:rowOff>
    </xdr:to>
    <xdr:sp macro="" textlink="" fLocksText="0">
      <xdr:nvSpPr>
        <xdr:cNvPr id="4" name="Tekstvak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/>
        </xdr:cNvSpPr>
      </xdr:nvSpPr>
      <xdr:spPr>
        <a:xfrm>
          <a:off x="5762625" y="2540000"/>
          <a:ext cx="5010150" cy="184467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</xdr:txBody>
    </xdr:sp>
    <xdr:clientData/>
  </xdr:twoCellAnchor>
  <xdr:twoCellAnchor>
    <xdr:from>
      <xdr:col>9</xdr:col>
      <xdr:colOff>9525</xdr:colOff>
      <xdr:row>45</xdr:row>
      <xdr:rowOff>295276</xdr:rowOff>
    </xdr:from>
    <xdr:to>
      <xdr:col>10</xdr:col>
      <xdr:colOff>314325</xdr:colOff>
      <xdr:row>47</xdr:row>
      <xdr:rowOff>28576</xdr:rowOff>
    </xdr:to>
    <xdr:sp macro="" textlink="">
      <xdr:nvSpPr>
        <xdr:cNvPr id="5" name="Tekstvak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8023225" y="11198226"/>
          <a:ext cx="56515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4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16</xdr:row>
          <xdr:rowOff>19050</xdr:rowOff>
        </xdr:from>
        <xdr:to>
          <xdr:col>1</xdr:col>
          <xdr:colOff>279400</xdr:colOff>
          <xdr:row>16</xdr:row>
          <xdr:rowOff>228600</xdr:rowOff>
        </xdr:to>
        <xdr:sp macro="" textlink="">
          <xdr:nvSpPr>
            <xdr:cNvPr id="61492" name="Check Box 52" hidden="1">
              <a:extLst>
                <a:ext uri="{63B3BB69-23CF-44E3-9099-C40C66FF867C}">
                  <a14:compatExt spid="_x0000_s61492"/>
                </a:ext>
                <a:ext uri="{FF2B5EF4-FFF2-40B4-BE49-F238E27FC236}">
                  <a16:creationId xmlns:a16="http://schemas.microsoft.com/office/drawing/2014/main" id="{00000000-0008-0000-0400-00003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25</xdr:row>
          <xdr:rowOff>19050</xdr:rowOff>
        </xdr:from>
        <xdr:to>
          <xdr:col>1</xdr:col>
          <xdr:colOff>279400</xdr:colOff>
          <xdr:row>25</xdr:row>
          <xdr:rowOff>228600</xdr:rowOff>
        </xdr:to>
        <xdr:sp macro="" textlink="">
          <xdr:nvSpPr>
            <xdr:cNvPr id="61493" name="Check Box 53" hidden="1">
              <a:extLst>
                <a:ext uri="{63B3BB69-23CF-44E3-9099-C40C66FF867C}">
                  <a14:compatExt spid="_x0000_s61493"/>
                </a:ext>
                <a:ext uri="{FF2B5EF4-FFF2-40B4-BE49-F238E27FC236}">
                  <a16:creationId xmlns:a16="http://schemas.microsoft.com/office/drawing/2014/main" id="{00000000-0008-0000-0400-00003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26</xdr:row>
          <xdr:rowOff>19050</xdr:rowOff>
        </xdr:from>
        <xdr:to>
          <xdr:col>1</xdr:col>
          <xdr:colOff>279400</xdr:colOff>
          <xdr:row>26</xdr:row>
          <xdr:rowOff>228600</xdr:rowOff>
        </xdr:to>
        <xdr:sp macro="" textlink="">
          <xdr:nvSpPr>
            <xdr:cNvPr id="61494" name="Check Box 54" hidden="1">
              <a:extLst>
                <a:ext uri="{63B3BB69-23CF-44E3-9099-C40C66FF867C}">
                  <a14:compatExt spid="_x0000_s61494"/>
                </a:ext>
                <a:ext uri="{FF2B5EF4-FFF2-40B4-BE49-F238E27FC236}">
                  <a16:creationId xmlns:a16="http://schemas.microsoft.com/office/drawing/2014/main" id="{00000000-0008-0000-0400-00003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19</xdr:row>
          <xdr:rowOff>19050</xdr:rowOff>
        </xdr:from>
        <xdr:to>
          <xdr:col>15</xdr:col>
          <xdr:colOff>279400</xdr:colOff>
          <xdr:row>19</xdr:row>
          <xdr:rowOff>228600</xdr:rowOff>
        </xdr:to>
        <xdr:sp macro="" textlink="">
          <xdr:nvSpPr>
            <xdr:cNvPr id="61495" name="Check Box 55" hidden="1">
              <a:extLst>
                <a:ext uri="{63B3BB69-23CF-44E3-9099-C40C66FF867C}">
                  <a14:compatExt spid="_x0000_s61495"/>
                </a:ext>
                <a:ext uri="{FF2B5EF4-FFF2-40B4-BE49-F238E27FC236}">
                  <a16:creationId xmlns:a16="http://schemas.microsoft.com/office/drawing/2014/main" id="{00000000-0008-0000-0400-00003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20</xdr:row>
          <xdr:rowOff>19050</xdr:rowOff>
        </xdr:from>
        <xdr:to>
          <xdr:col>15</xdr:col>
          <xdr:colOff>279400</xdr:colOff>
          <xdr:row>20</xdr:row>
          <xdr:rowOff>228600</xdr:rowOff>
        </xdr:to>
        <xdr:sp macro="" textlink="">
          <xdr:nvSpPr>
            <xdr:cNvPr id="61496" name="Check Box 56" hidden="1">
              <a:extLst>
                <a:ext uri="{63B3BB69-23CF-44E3-9099-C40C66FF867C}">
                  <a14:compatExt spid="_x0000_s61496"/>
                </a:ext>
                <a:ext uri="{FF2B5EF4-FFF2-40B4-BE49-F238E27FC236}">
                  <a16:creationId xmlns:a16="http://schemas.microsoft.com/office/drawing/2014/main" id="{00000000-0008-0000-0400-00003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21</xdr:row>
          <xdr:rowOff>19050</xdr:rowOff>
        </xdr:from>
        <xdr:to>
          <xdr:col>15</xdr:col>
          <xdr:colOff>279400</xdr:colOff>
          <xdr:row>21</xdr:row>
          <xdr:rowOff>228600</xdr:rowOff>
        </xdr:to>
        <xdr:sp macro="" textlink="">
          <xdr:nvSpPr>
            <xdr:cNvPr id="61497" name="Check Box 57" hidden="1">
              <a:extLst>
                <a:ext uri="{63B3BB69-23CF-44E3-9099-C40C66FF867C}">
                  <a14:compatExt spid="_x0000_s61497"/>
                </a:ext>
                <a:ext uri="{FF2B5EF4-FFF2-40B4-BE49-F238E27FC236}">
                  <a16:creationId xmlns:a16="http://schemas.microsoft.com/office/drawing/2014/main" id="{00000000-0008-0000-0400-00003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22</xdr:row>
          <xdr:rowOff>19050</xdr:rowOff>
        </xdr:from>
        <xdr:to>
          <xdr:col>15</xdr:col>
          <xdr:colOff>279400</xdr:colOff>
          <xdr:row>22</xdr:row>
          <xdr:rowOff>228600</xdr:rowOff>
        </xdr:to>
        <xdr:sp macro="" textlink="">
          <xdr:nvSpPr>
            <xdr:cNvPr id="61498" name="Check Box 58" hidden="1">
              <a:extLst>
                <a:ext uri="{63B3BB69-23CF-44E3-9099-C40C66FF867C}">
                  <a14:compatExt spid="_x0000_s61498"/>
                </a:ext>
                <a:ext uri="{FF2B5EF4-FFF2-40B4-BE49-F238E27FC236}">
                  <a16:creationId xmlns:a16="http://schemas.microsoft.com/office/drawing/2014/main" id="{00000000-0008-0000-0400-00003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23</xdr:row>
          <xdr:rowOff>19050</xdr:rowOff>
        </xdr:from>
        <xdr:to>
          <xdr:col>15</xdr:col>
          <xdr:colOff>279400</xdr:colOff>
          <xdr:row>23</xdr:row>
          <xdr:rowOff>228600</xdr:rowOff>
        </xdr:to>
        <xdr:sp macro="" textlink="">
          <xdr:nvSpPr>
            <xdr:cNvPr id="61499" name="Check Box 59" hidden="1">
              <a:extLst>
                <a:ext uri="{63B3BB69-23CF-44E3-9099-C40C66FF867C}">
                  <a14:compatExt spid="_x0000_s61499"/>
                </a:ext>
                <a:ext uri="{FF2B5EF4-FFF2-40B4-BE49-F238E27FC236}">
                  <a16:creationId xmlns:a16="http://schemas.microsoft.com/office/drawing/2014/main" id="{00000000-0008-0000-0400-00003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24</xdr:row>
          <xdr:rowOff>19050</xdr:rowOff>
        </xdr:from>
        <xdr:to>
          <xdr:col>15</xdr:col>
          <xdr:colOff>279400</xdr:colOff>
          <xdr:row>24</xdr:row>
          <xdr:rowOff>228600</xdr:rowOff>
        </xdr:to>
        <xdr:sp macro="" textlink="">
          <xdr:nvSpPr>
            <xdr:cNvPr id="61500" name="Check Box 60" hidden="1">
              <a:extLst>
                <a:ext uri="{63B3BB69-23CF-44E3-9099-C40C66FF867C}">
                  <a14:compatExt spid="_x0000_s61500"/>
                </a:ext>
                <a:ext uri="{FF2B5EF4-FFF2-40B4-BE49-F238E27FC236}">
                  <a16:creationId xmlns:a16="http://schemas.microsoft.com/office/drawing/2014/main" id="{00000000-0008-0000-0400-00003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26</xdr:row>
          <xdr:rowOff>19050</xdr:rowOff>
        </xdr:from>
        <xdr:to>
          <xdr:col>15</xdr:col>
          <xdr:colOff>279400</xdr:colOff>
          <xdr:row>26</xdr:row>
          <xdr:rowOff>228600</xdr:rowOff>
        </xdr:to>
        <xdr:sp macro="" textlink="">
          <xdr:nvSpPr>
            <xdr:cNvPr id="61501" name="Check Box 61" hidden="1">
              <a:extLst>
                <a:ext uri="{63B3BB69-23CF-44E3-9099-C40C66FF867C}">
                  <a14:compatExt spid="_x0000_s61501"/>
                </a:ext>
                <a:ext uri="{FF2B5EF4-FFF2-40B4-BE49-F238E27FC236}">
                  <a16:creationId xmlns:a16="http://schemas.microsoft.com/office/drawing/2014/main" id="{00000000-0008-0000-0400-00003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27</xdr:row>
          <xdr:rowOff>19050</xdr:rowOff>
        </xdr:from>
        <xdr:to>
          <xdr:col>15</xdr:col>
          <xdr:colOff>279400</xdr:colOff>
          <xdr:row>27</xdr:row>
          <xdr:rowOff>228600</xdr:rowOff>
        </xdr:to>
        <xdr:sp macro="" textlink="">
          <xdr:nvSpPr>
            <xdr:cNvPr id="61502" name="Check Box 62" hidden="1">
              <a:extLst>
                <a:ext uri="{63B3BB69-23CF-44E3-9099-C40C66FF867C}">
                  <a14:compatExt spid="_x0000_s61502"/>
                </a:ext>
                <a:ext uri="{FF2B5EF4-FFF2-40B4-BE49-F238E27FC236}">
                  <a16:creationId xmlns:a16="http://schemas.microsoft.com/office/drawing/2014/main" id="{00000000-0008-0000-0400-00003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28</xdr:row>
          <xdr:rowOff>19050</xdr:rowOff>
        </xdr:from>
        <xdr:to>
          <xdr:col>15</xdr:col>
          <xdr:colOff>279400</xdr:colOff>
          <xdr:row>28</xdr:row>
          <xdr:rowOff>228600</xdr:rowOff>
        </xdr:to>
        <xdr:sp macro="" textlink="">
          <xdr:nvSpPr>
            <xdr:cNvPr id="61503" name="Check Box 63" hidden="1">
              <a:extLst>
                <a:ext uri="{63B3BB69-23CF-44E3-9099-C40C66FF867C}">
                  <a14:compatExt spid="_x0000_s61503"/>
                </a:ext>
                <a:ext uri="{FF2B5EF4-FFF2-40B4-BE49-F238E27FC236}">
                  <a16:creationId xmlns:a16="http://schemas.microsoft.com/office/drawing/2014/main" id="{00000000-0008-0000-0400-00003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29</xdr:row>
          <xdr:rowOff>19050</xdr:rowOff>
        </xdr:from>
        <xdr:to>
          <xdr:col>15</xdr:col>
          <xdr:colOff>279400</xdr:colOff>
          <xdr:row>29</xdr:row>
          <xdr:rowOff>228600</xdr:rowOff>
        </xdr:to>
        <xdr:sp macro="" textlink="">
          <xdr:nvSpPr>
            <xdr:cNvPr id="61504" name="Check Box 64" hidden="1">
              <a:extLst>
                <a:ext uri="{63B3BB69-23CF-44E3-9099-C40C66FF867C}">
                  <a14:compatExt spid="_x0000_s61504"/>
                </a:ext>
                <a:ext uri="{FF2B5EF4-FFF2-40B4-BE49-F238E27FC236}">
                  <a16:creationId xmlns:a16="http://schemas.microsoft.com/office/drawing/2014/main" id="{00000000-0008-0000-0400-00004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380998</xdr:colOff>
      <xdr:row>37</xdr:row>
      <xdr:rowOff>0</xdr:rowOff>
    </xdr:from>
    <xdr:to>
      <xdr:col>17</xdr:col>
      <xdr:colOff>4563533</xdr:colOff>
      <xdr:row>40</xdr:row>
      <xdr:rowOff>247649</xdr:rowOff>
    </xdr:to>
    <xdr:sp macro="" textlink="" fLocksText="0">
      <xdr:nvSpPr>
        <xdr:cNvPr id="6" name="Tekstvak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/>
        </xdr:cNvSpPr>
      </xdr:nvSpPr>
      <xdr:spPr>
        <a:xfrm>
          <a:off x="952498" y="9144000"/>
          <a:ext cx="15085485" cy="1009649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  <a:p>
          <a:endParaRPr lang="nl-NL" sz="1100"/>
        </a:p>
      </xdr:txBody>
    </xdr:sp>
    <xdr:clientData/>
  </xdr:twoCellAnchor>
  <xdr:twoCellAnchor>
    <xdr:from>
      <xdr:col>3</xdr:col>
      <xdr:colOff>-1</xdr:colOff>
      <xdr:row>77</xdr:row>
      <xdr:rowOff>238125</xdr:rowOff>
    </xdr:from>
    <xdr:to>
      <xdr:col>17</xdr:col>
      <xdr:colOff>4563532</xdr:colOff>
      <xdr:row>82</xdr:row>
      <xdr:rowOff>9524</xdr:rowOff>
    </xdr:to>
    <xdr:sp macro="" textlink="" fLocksText="0">
      <xdr:nvSpPr>
        <xdr:cNvPr id="7" name="Tekstvak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/>
        </xdr:cNvSpPr>
      </xdr:nvSpPr>
      <xdr:spPr>
        <a:xfrm>
          <a:off x="971549" y="19288125"/>
          <a:ext cx="15066433" cy="1041399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  <a:p>
          <a:endParaRPr lang="nl-NL" sz="1100"/>
        </a:p>
      </xdr:txBody>
    </xdr:sp>
    <xdr:clientData/>
  </xdr:twoCellAnchor>
  <xdr:twoCellAnchor>
    <xdr:from>
      <xdr:col>18</xdr:col>
      <xdr:colOff>0</xdr:colOff>
      <xdr:row>89</xdr:row>
      <xdr:rowOff>0</xdr:rowOff>
    </xdr:from>
    <xdr:to>
      <xdr:col>18</xdr:col>
      <xdr:colOff>0</xdr:colOff>
      <xdr:row>89</xdr:row>
      <xdr:rowOff>0</xdr:rowOff>
    </xdr:to>
    <xdr:sp macro="" textlink="">
      <xdr:nvSpPr>
        <xdr:cNvPr id="8" name="Line 4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ShapeType="1"/>
        </xdr:cNvSpPr>
      </xdr:nvSpPr>
      <xdr:spPr bwMode="auto">
        <a:xfrm>
          <a:off x="16065500" y="218757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90</xdr:row>
          <xdr:rowOff>19050</xdr:rowOff>
        </xdr:from>
        <xdr:to>
          <xdr:col>1</xdr:col>
          <xdr:colOff>279400</xdr:colOff>
          <xdr:row>90</xdr:row>
          <xdr:rowOff>222250</xdr:rowOff>
        </xdr:to>
        <xdr:sp macro="" textlink="">
          <xdr:nvSpPr>
            <xdr:cNvPr id="61505" name="Check Box 65" hidden="1">
              <a:extLst>
                <a:ext uri="{63B3BB69-23CF-44E3-9099-C40C66FF867C}">
                  <a14:compatExt spid="_x0000_s61505"/>
                </a:ext>
                <a:ext uri="{FF2B5EF4-FFF2-40B4-BE49-F238E27FC236}">
                  <a16:creationId xmlns:a16="http://schemas.microsoft.com/office/drawing/2014/main" id="{00000000-0008-0000-0400-00004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91</xdr:row>
          <xdr:rowOff>19050</xdr:rowOff>
        </xdr:from>
        <xdr:to>
          <xdr:col>1</xdr:col>
          <xdr:colOff>279400</xdr:colOff>
          <xdr:row>91</xdr:row>
          <xdr:rowOff>222250</xdr:rowOff>
        </xdr:to>
        <xdr:sp macro="" textlink="">
          <xdr:nvSpPr>
            <xdr:cNvPr id="61506" name="Check Box 66" hidden="1">
              <a:extLst>
                <a:ext uri="{63B3BB69-23CF-44E3-9099-C40C66FF867C}">
                  <a14:compatExt spid="_x0000_s61506"/>
                </a:ext>
                <a:ext uri="{FF2B5EF4-FFF2-40B4-BE49-F238E27FC236}">
                  <a16:creationId xmlns:a16="http://schemas.microsoft.com/office/drawing/2014/main" id="{00000000-0008-0000-0400-00004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92</xdr:row>
          <xdr:rowOff>19050</xdr:rowOff>
        </xdr:from>
        <xdr:to>
          <xdr:col>1</xdr:col>
          <xdr:colOff>279400</xdr:colOff>
          <xdr:row>92</xdr:row>
          <xdr:rowOff>222250</xdr:rowOff>
        </xdr:to>
        <xdr:sp macro="" textlink="">
          <xdr:nvSpPr>
            <xdr:cNvPr id="61507" name="Check Box 67" hidden="1">
              <a:extLst>
                <a:ext uri="{63B3BB69-23CF-44E3-9099-C40C66FF867C}">
                  <a14:compatExt spid="_x0000_s61507"/>
                </a:ext>
                <a:ext uri="{FF2B5EF4-FFF2-40B4-BE49-F238E27FC236}">
                  <a16:creationId xmlns:a16="http://schemas.microsoft.com/office/drawing/2014/main" id="{00000000-0008-0000-0400-00004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93</xdr:row>
          <xdr:rowOff>19050</xdr:rowOff>
        </xdr:from>
        <xdr:to>
          <xdr:col>1</xdr:col>
          <xdr:colOff>279400</xdr:colOff>
          <xdr:row>93</xdr:row>
          <xdr:rowOff>222250</xdr:rowOff>
        </xdr:to>
        <xdr:sp macro="" textlink="">
          <xdr:nvSpPr>
            <xdr:cNvPr id="61508" name="Check Box 68" hidden="1">
              <a:extLst>
                <a:ext uri="{63B3BB69-23CF-44E3-9099-C40C66FF867C}">
                  <a14:compatExt spid="_x0000_s61508"/>
                </a:ext>
                <a:ext uri="{FF2B5EF4-FFF2-40B4-BE49-F238E27FC236}">
                  <a16:creationId xmlns:a16="http://schemas.microsoft.com/office/drawing/2014/main" id="{00000000-0008-0000-0400-00004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94</xdr:row>
          <xdr:rowOff>19050</xdr:rowOff>
        </xdr:from>
        <xdr:to>
          <xdr:col>1</xdr:col>
          <xdr:colOff>279400</xdr:colOff>
          <xdr:row>94</xdr:row>
          <xdr:rowOff>222250</xdr:rowOff>
        </xdr:to>
        <xdr:sp macro="" textlink="">
          <xdr:nvSpPr>
            <xdr:cNvPr id="61509" name="Check Box 69" hidden="1">
              <a:extLst>
                <a:ext uri="{63B3BB69-23CF-44E3-9099-C40C66FF867C}">
                  <a14:compatExt spid="_x0000_s61509"/>
                </a:ext>
                <a:ext uri="{FF2B5EF4-FFF2-40B4-BE49-F238E27FC236}">
                  <a16:creationId xmlns:a16="http://schemas.microsoft.com/office/drawing/2014/main" id="{00000000-0008-0000-0400-00004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95</xdr:row>
          <xdr:rowOff>19050</xdr:rowOff>
        </xdr:from>
        <xdr:to>
          <xdr:col>1</xdr:col>
          <xdr:colOff>279400</xdr:colOff>
          <xdr:row>95</xdr:row>
          <xdr:rowOff>222250</xdr:rowOff>
        </xdr:to>
        <xdr:sp macro="" textlink="">
          <xdr:nvSpPr>
            <xdr:cNvPr id="61510" name="Check Box 70" hidden="1">
              <a:extLst>
                <a:ext uri="{63B3BB69-23CF-44E3-9099-C40C66FF867C}">
                  <a14:compatExt spid="_x0000_s61510"/>
                </a:ext>
                <a:ext uri="{FF2B5EF4-FFF2-40B4-BE49-F238E27FC236}">
                  <a16:creationId xmlns:a16="http://schemas.microsoft.com/office/drawing/2014/main" id="{00000000-0008-0000-0400-00004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96</xdr:row>
          <xdr:rowOff>19050</xdr:rowOff>
        </xdr:from>
        <xdr:to>
          <xdr:col>1</xdr:col>
          <xdr:colOff>279400</xdr:colOff>
          <xdr:row>96</xdr:row>
          <xdr:rowOff>222250</xdr:rowOff>
        </xdr:to>
        <xdr:sp macro="" textlink="">
          <xdr:nvSpPr>
            <xdr:cNvPr id="61511" name="Check Box 71" hidden="1">
              <a:extLst>
                <a:ext uri="{63B3BB69-23CF-44E3-9099-C40C66FF867C}">
                  <a14:compatExt spid="_x0000_s61511"/>
                </a:ext>
                <a:ext uri="{FF2B5EF4-FFF2-40B4-BE49-F238E27FC236}">
                  <a16:creationId xmlns:a16="http://schemas.microsoft.com/office/drawing/2014/main" id="{00000000-0008-0000-0400-00004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97</xdr:row>
          <xdr:rowOff>19050</xdr:rowOff>
        </xdr:from>
        <xdr:to>
          <xdr:col>1</xdr:col>
          <xdr:colOff>279400</xdr:colOff>
          <xdr:row>97</xdr:row>
          <xdr:rowOff>222250</xdr:rowOff>
        </xdr:to>
        <xdr:sp macro="" textlink="">
          <xdr:nvSpPr>
            <xdr:cNvPr id="61512" name="Check Box 72" hidden="1">
              <a:extLst>
                <a:ext uri="{63B3BB69-23CF-44E3-9099-C40C66FF867C}">
                  <a14:compatExt spid="_x0000_s61512"/>
                </a:ext>
                <a:ext uri="{FF2B5EF4-FFF2-40B4-BE49-F238E27FC236}">
                  <a16:creationId xmlns:a16="http://schemas.microsoft.com/office/drawing/2014/main" id="{00000000-0008-0000-0400-00004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99</xdr:row>
          <xdr:rowOff>19050</xdr:rowOff>
        </xdr:from>
        <xdr:to>
          <xdr:col>1</xdr:col>
          <xdr:colOff>279400</xdr:colOff>
          <xdr:row>99</xdr:row>
          <xdr:rowOff>222250</xdr:rowOff>
        </xdr:to>
        <xdr:sp macro="" textlink="">
          <xdr:nvSpPr>
            <xdr:cNvPr id="61513" name="Check Box 73" hidden="1">
              <a:extLst>
                <a:ext uri="{63B3BB69-23CF-44E3-9099-C40C66FF867C}">
                  <a14:compatExt spid="_x0000_s61513"/>
                </a:ext>
                <a:ext uri="{FF2B5EF4-FFF2-40B4-BE49-F238E27FC236}">
                  <a16:creationId xmlns:a16="http://schemas.microsoft.com/office/drawing/2014/main" id="{00000000-0008-0000-0400-00004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90</xdr:row>
          <xdr:rowOff>19050</xdr:rowOff>
        </xdr:from>
        <xdr:to>
          <xdr:col>15</xdr:col>
          <xdr:colOff>279400</xdr:colOff>
          <xdr:row>90</xdr:row>
          <xdr:rowOff>222250</xdr:rowOff>
        </xdr:to>
        <xdr:sp macro="" textlink="">
          <xdr:nvSpPr>
            <xdr:cNvPr id="61514" name="Check Box 74" hidden="1">
              <a:extLst>
                <a:ext uri="{63B3BB69-23CF-44E3-9099-C40C66FF867C}">
                  <a14:compatExt spid="_x0000_s61514"/>
                </a:ext>
                <a:ext uri="{FF2B5EF4-FFF2-40B4-BE49-F238E27FC236}">
                  <a16:creationId xmlns:a16="http://schemas.microsoft.com/office/drawing/2014/main" id="{00000000-0008-0000-0400-00004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91</xdr:row>
          <xdr:rowOff>19050</xdr:rowOff>
        </xdr:from>
        <xdr:to>
          <xdr:col>15</xdr:col>
          <xdr:colOff>279400</xdr:colOff>
          <xdr:row>91</xdr:row>
          <xdr:rowOff>222250</xdr:rowOff>
        </xdr:to>
        <xdr:sp macro="" textlink="">
          <xdr:nvSpPr>
            <xdr:cNvPr id="61515" name="Check Box 75" hidden="1">
              <a:extLst>
                <a:ext uri="{63B3BB69-23CF-44E3-9099-C40C66FF867C}">
                  <a14:compatExt spid="_x0000_s61515"/>
                </a:ext>
                <a:ext uri="{FF2B5EF4-FFF2-40B4-BE49-F238E27FC236}">
                  <a16:creationId xmlns:a16="http://schemas.microsoft.com/office/drawing/2014/main" id="{00000000-0008-0000-0400-00004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92</xdr:row>
          <xdr:rowOff>19050</xdr:rowOff>
        </xdr:from>
        <xdr:to>
          <xdr:col>15</xdr:col>
          <xdr:colOff>279400</xdr:colOff>
          <xdr:row>92</xdr:row>
          <xdr:rowOff>222250</xdr:rowOff>
        </xdr:to>
        <xdr:sp macro="" textlink="">
          <xdr:nvSpPr>
            <xdr:cNvPr id="61516" name="Check Box 76" hidden="1">
              <a:extLst>
                <a:ext uri="{63B3BB69-23CF-44E3-9099-C40C66FF867C}">
                  <a14:compatExt spid="_x0000_s61516"/>
                </a:ext>
                <a:ext uri="{FF2B5EF4-FFF2-40B4-BE49-F238E27FC236}">
                  <a16:creationId xmlns:a16="http://schemas.microsoft.com/office/drawing/2014/main" id="{00000000-0008-0000-0400-00004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93</xdr:row>
          <xdr:rowOff>19050</xdr:rowOff>
        </xdr:from>
        <xdr:to>
          <xdr:col>15</xdr:col>
          <xdr:colOff>279400</xdr:colOff>
          <xdr:row>93</xdr:row>
          <xdr:rowOff>222250</xdr:rowOff>
        </xdr:to>
        <xdr:sp macro="" textlink="">
          <xdr:nvSpPr>
            <xdr:cNvPr id="61517" name="Check Box 77" hidden="1">
              <a:extLst>
                <a:ext uri="{63B3BB69-23CF-44E3-9099-C40C66FF867C}">
                  <a14:compatExt spid="_x0000_s61517"/>
                </a:ext>
                <a:ext uri="{FF2B5EF4-FFF2-40B4-BE49-F238E27FC236}">
                  <a16:creationId xmlns:a16="http://schemas.microsoft.com/office/drawing/2014/main" id="{00000000-0008-0000-0400-00004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94</xdr:row>
          <xdr:rowOff>19050</xdr:rowOff>
        </xdr:from>
        <xdr:to>
          <xdr:col>15</xdr:col>
          <xdr:colOff>279400</xdr:colOff>
          <xdr:row>94</xdr:row>
          <xdr:rowOff>222250</xdr:rowOff>
        </xdr:to>
        <xdr:sp macro="" textlink="">
          <xdr:nvSpPr>
            <xdr:cNvPr id="61518" name="Check Box 78" hidden="1">
              <a:extLst>
                <a:ext uri="{63B3BB69-23CF-44E3-9099-C40C66FF867C}">
                  <a14:compatExt spid="_x0000_s61518"/>
                </a:ext>
                <a:ext uri="{FF2B5EF4-FFF2-40B4-BE49-F238E27FC236}">
                  <a16:creationId xmlns:a16="http://schemas.microsoft.com/office/drawing/2014/main" id="{00000000-0008-0000-0400-00004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95</xdr:row>
          <xdr:rowOff>19050</xdr:rowOff>
        </xdr:from>
        <xdr:to>
          <xdr:col>15</xdr:col>
          <xdr:colOff>279400</xdr:colOff>
          <xdr:row>95</xdr:row>
          <xdr:rowOff>222250</xdr:rowOff>
        </xdr:to>
        <xdr:sp macro="" textlink="">
          <xdr:nvSpPr>
            <xdr:cNvPr id="61519" name="Check Box 79" hidden="1">
              <a:extLst>
                <a:ext uri="{63B3BB69-23CF-44E3-9099-C40C66FF867C}">
                  <a14:compatExt spid="_x0000_s61519"/>
                </a:ext>
                <a:ext uri="{FF2B5EF4-FFF2-40B4-BE49-F238E27FC236}">
                  <a16:creationId xmlns:a16="http://schemas.microsoft.com/office/drawing/2014/main" id="{00000000-0008-0000-0400-00004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97</xdr:row>
          <xdr:rowOff>19050</xdr:rowOff>
        </xdr:from>
        <xdr:to>
          <xdr:col>15</xdr:col>
          <xdr:colOff>279400</xdr:colOff>
          <xdr:row>97</xdr:row>
          <xdr:rowOff>222250</xdr:rowOff>
        </xdr:to>
        <xdr:sp macro="" textlink="">
          <xdr:nvSpPr>
            <xdr:cNvPr id="61520" name="Check Box 80" hidden="1">
              <a:extLst>
                <a:ext uri="{63B3BB69-23CF-44E3-9099-C40C66FF867C}">
                  <a14:compatExt spid="_x0000_s61520"/>
                </a:ext>
                <a:ext uri="{FF2B5EF4-FFF2-40B4-BE49-F238E27FC236}">
                  <a16:creationId xmlns:a16="http://schemas.microsoft.com/office/drawing/2014/main" id="{00000000-0008-0000-0400-00005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98</xdr:row>
          <xdr:rowOff>19050</xdr:rowOff>
        </xdr:from>
        <xdr:to>
          <xdr:col>15</xdr:col>
          <xdr:colOff>279400</xdr:colOff>
          <xdr:row>98</xdr:row>
          <xdr:rowOff>222250</xdr:rowOff>
        </xdr:to>
        <xdr:sp macro="" textlink="">
          <xdr:nvSpPr>
            <xdr:cNvPr id="61521" name="Check Box 81" hidden="1">
              <a:extLst>
                <a:ext uri="{63B3BB69-23CF-44E3-9099-C40C66FF867C}">
                  <a14:compatExt spid="_x0000_s61521"/>
                </a:ext>
                <a:ext uri="{FF2B5EF4-FFF2-40B4-BE49-F238E27FC236}">
                  <a16:creationId xmlns:a16="http://schemas.microsoft.com/office/drawing/2014/main" id="{00000000-0008-0000-0400-00005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99</xdr:row>
          <xdr:rowOff>19050</xdr:rowOff>
        </xdr:from>
        <xdr:to>
          <xdr:col>15</xdr:col>
          <xdr:colOff>279400</xdr:colOff>
          <xdr:row>99</xdr:row>
          <xdr:rowOff>222250</xdr:rowOff>
        </xdr:to>
        <xdr:sp macro="" textlink="">
          <xdr:nvSpPr>
            <xdr:cNvPr id="61522" name="Check Box 82" hidden="1">
              <a:extLst>
                <a:ext uri="{63B3BB69-23CF-44E3-9099-C40C66FF867C}">
                  <a14:compatExt spid="_x0000_s61522"/>
                </a:ext>
                <a:ext uri="{FF2B5EF4-FFF2-40B4-BE49-F238E27FC236}">
                  <a16:creationId xmlns:a16="http://schemas.microsoft.com/office/drawing/2014/main" id="{00000000-0008-0000-0400-00005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9525</xdr:colOff>
      <xdr:row>86</xdr:row>
      <xdr:rowOff>295276</xdr:rowOff>
    </xdr:from>
    <xdr:to>
      <xdr:col>10</xdr:col>
      <xdr:colOff>314325</xdr:colOff>
      <xdr:row>88</xdr:row>
      <xdr:rowOff>28576</xdr:rowOff>
    </xdr:to>
    <xdr:sp macro="" textlink="">
      <xdr:nvSpPr>
        <xdr:cNvPr id="9" name="Tekstvak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/>
      </xdr:nvSpPr>
      <xdr:spPr>
        <a:xfrm>
          <a:off x="8023225" y="21383626"/>
          <a:ext cx="56515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6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xdr:twoCellAnchor>
    <xdr:from>
      <xdr:col>3</xdr:col>
      <xdr:colOff>0</xdr:colOff>
      <xdr:row>119</xdr:row>
      <xdr:rowOff>0</xdr:rowOff>
    </xdr:from>
    <xdr:to>
      <xdr:col>17</xdr:col>
      <xdr:colOff>4555066</xdr:colOff>
      <xdr:row>123</xdr:row>
      <xdr:rowOff>206375</xdr:rowOff>
    </xdr:to>
    <xdr:sp macro="" textlink="" fLocksText="0">
      <xdr:nvSpPr>
        <xdr:cNvPr id="10" name="Tekstvak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/>
        </xdr:cNvSpPr>
      </xdr:nvSpPr>
      <xdr:spPr>
        <a:xfrm>
          <a:off x="971550" y="29489400"/>
          <a:ext cx="15057966" cy="1222375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98</xdr:row>
          <xdr:rowOff>19050</xdr:rowOff>
        </xdr:from>
        <xdr:to>
          <xdr:col>1</xdr:col>
          <xdr:colOff>279400</xdr:colOff>
          <xdr:row>98</xdr:row>
          <xdr:rowOff>222250</xdr:rowOff>
        </xdr:to>
        <xdr:sp macro="" textlink="">
          <xdr:nvSpPr>
            <xdr:cNvPr id="61523" name="Check Box 83" hidden="1">
              <a:extLst>
                <a:ext uri="{63B3BB69-23CF-44E3-9099-C40C66FF867C}">
                  <a14:compatExt spid="_x0000_s61523"/>
                </a:ext>
                <a:ext uri="{FF2B5EF4-FFF2-40B4-BE49-F238E27FC236}">
                  <a16:creationId xmlns:a16="http://schemas.microsoft.com/office/drawing/2014/main" id="{00000000-0008-0000-0400-00005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96</xdr:row>
          <xdr:rowOff>19050</xdr:rowOff>
        </xdr:from>
        <xdr:to>
          <xdr:col>15</xdr:col>
          <xdr:colOff>279400</xdr:colOff>
          <xdr:row>96</xdr:row>
          <xdr:rowOff>222250</xdr:rowOff>
        </xdr:to>
        <xdr:sp macro="" textlink="">
          <xdr:nvSpPr>
            <xdr:cNvPr id="61524" name="Check Box 84" hidden="1">
              <a:extLst>
                <a:ext uri="{63B3BB69-23CF-44E3-9099-C40C66FF867C}">
                  <a14:compatExt spid="_x0000_s61524"/>
                </a:ext>
                <a:ext uri="{FF2B5EF4-FFF2-40B4-BE49-F238E27FC236}">
                  <a16:creationId xmlns:a16="http://schemas.microsoft.com/office/drawing/2014/main" id="{00000000-0008-0000-0400-00005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100</xdr:row>
          <xdr:rowOff>19050</xdr:rowOff>
        </xdr:from>
        <xdr:to>
          <xdr:col>1</xdr:col>
          <xdr:colOff>279400</xdr:colOff>
          <xdr:row>100</xdr:row>
          <xdr:rowOff>222250</xdr:rowOff>
        </xdr:to>
        <xdr:sp macro="" textlink="">
          <xdr:nvSpPr>
            <xdr:cNvPr id="61525" name="Check Box 85" hidden="1">
              <a:extLst>
                <a:ext uri="{63B3BB69-23CF-44E3-9099-C40C66FF867C}">
                  <a14:compatExt spid="_x0000_s61525"/>
                </a:ext>
                <a:ext uri="{FF2B5EF4-FFF2-40B4-BE49-F238E27FC236}">
                  <a16:creationId xmlns:a16="http://schemas.microsoft.com/office/drawing/2014/main" id="{00000000-0008-0000-0400-00005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101</xdr:row>
          <xdr:rowOff>19050</xdr:rowOff>
        </xdr:from>
        <xdr:to>
          <xdr:col>1</xdr:col>
          <xdr:colOff>279400</xdr:colOff>
          <xdr:row>101</xdr:row>
          <xdr:rowOff>222250</xdr:rowOff>
        </xdr:to>
        <xdr:sp macro="" textlink="">
          <xdr:nvSpPr>
            <xdr:cNvPr id="61526" name="Check Box 86" hidden="1">
              <a:extLst>
                <a:ext uri="{63B3BB69-23CF-44E3-9099-C40C66FF867C}">
                  <a14:compatExt spid="_x0000_s61526"/>
                </a:ext>
                <a:ext uri="{FF2B5EF4-FFF2-40B4-BE49-F238E27FC236}">
                  <a16:creationId xmlns:a16="http://schemas.microsoft.com/office/drawing/2014/main" id="{00000000-0008-0000-0400-00005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102</xdr:row>
          <xdr:rowOff>19050</xdr:rowOff>
        </xdr:from>
        <xdr:to>
          <xdr:col>1</xdr:col>
          <xdr:colOff>279400</xdr:colOff>
          <xdr:row>102</xdr:row>
          <xdr:rowOff>222250</xdr:rowOff>
        </xdr:to>
        <xdr:sp macro="" textlink="">
          <xdr:nvSpPr>
            <xdr:cNvPr id="61527" name="Check Box 87" hidden="1">
              <a:extLst>
                <a:ext uri="{63B3BB69-23CF-44E3-9099-C40C66FF867C}">
                  <a14:compatExt spid="_x0000_s61527"/>
                </a:ext>
                <a:ext uri="{FF2B5EF4-FFF2-40B4-BE49-F238E27FC236}">
                  <a16:creationId xmlns:a16="http://schemas.microsoft.com/office/drawing/2014/main" id="{00000000-0008-0000-0400-00005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103</xdr:row>
          <xdr:rowOff>19050</xdr:rowOff>
        </xdr:from>
        <xdr:to>
          <xdr:col>1</xdr:col>
          <xdr:colOff>279400</xdr:colOff>
          <xdr:row>103</xdr:row>
          <xdr:rowOff>222250</xdr:rowOff>
        </xdr:to>
        <xdr:sp macro="" textlink="">
          <xdr:nvSpPr>
            <xdr:cNvPr id="61528" name="Check Box 88" hidden="1">
              <a:extLst>
                <a:ext uri="{63B3BB69-23CF-44E3-9099-C40C66FF867C}">
                  <a14:compatExt spid="_x0000_s61528"/>
                </a:ext>
                <a:ext uri="{FF2B5EF4-FFF2-40B4-BE49-F238E27FC236}">
                  <a16:creationId xmlns:a16="http://schemas.microsoft.com/office/drawing/2014/main" id="{00000000-0008-0000-0400-00005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104</xdr:row>
          <xdr:rowOff>19050</xdr:rowOff>
        </xdr:from>
        <xdr:to>
          <xdr:col>1</xdr:col>
          <xdr:colOff>279400</xdr:colOff>
          <xdr:row>104</xdr:row>
          <xdr:rowOff>222250</xdr:rowOff>
        </xdr:to>
        <xdr:sp macro="" textlink="">
          <xdr:nvSpPr>
            <xdr:cNvPr id="61529" name="Check Box 89" hidden="1">
              <a:extLst>
                <a:ext uri="{63B3BB69-23CF-44E3-9099-C40C66FF867C}">
                  <a14:compatExt spid="_x0000_s61529"/>
                </a:ext>
                <a:ext uri="{FF2B5EF4-FFF2-40B4-BE49-F238E27FC236}">
                  <a16:creationId xmlns:a16="http://schemas.microsoft.com/office/drawing/2014/main" id="{00000000-0008-0000-0400-00005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105</xdr:row>
          <xdr:rowOff>19050</xdr:rowOff>
        </xdr:from>
        <xdr:to>
          <xdr:col>1</xdr:col>
          <xdr:colOff>279400</xdr:colOff>
          <xdr:row>105</xdr:row>
          <xdr:rowOff>222250</xdr:rowOff>
        </xdr:to>
        <xdr:sp macro="" textlink="">
          <xdr:nvSpPr>
            <xdr:cNvPr id="61530" name="Check Box 90" hidden="1">
              <a:extLst>
                <a:ext uri="{63B3BB69-23CF-44E3-9099-C40C66FF867C}">
                  <a14:compatExt spid="_x0000_s61530"/>
                </a:ext>
                <a:ext uri="{FF2B5EF4-FFF2-40B4-BE49-F238E27FC236}">
                  <a16:creationId xmlns:a16="http://schemas.microsoft.com/office/drawing/2014/main" id="{00000000-0008-0000-0400-00005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106</xdr:row>
          <xdr:rowOff>19050</xdr:rowOff>
        </xdr:from>
        <xdr:to>
          <xdr:col>1</xdr:col>
          <xdr:colOff>279400</xdr:colOff>
          <xdr:row>106</xdr:row>
          <xdr:rowOff>222250</xdr:rowOff>
        </xdr:to>
        <xdr:sp macro="" textlink="">
          <xdr:nvSpPr>
            <xdr:cNvPr id="61531" name="Check Box 91" hidden="1">
              <a:extLst>
                <a:ext uri="{63B3BB69-23CF-44E3-9099-C40C66FF867C}">
                  <a14:compatExt spid="_x0000_s61531"/>
                </a:ext>
                <a:ext uri="{FF2B5EF4-FFF2-40B4-BE49-F238E27FC236}">
                  <a16:creationId xmlns:a16="http://schemas.microsoft.com/office/drawing/2014/main" id="{00000000-0008-0000-0400-00005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107</xdr:row>
          <xdr:rowOff>19050</xdr:rowOff>
        </xdr:from>
        <xdr:to>
          <xdr:col>1</xdr:col>
          <xdr:colOff>279400</xdr:colOff>
          <xdr:row>107</xdr:row>
          <xdr:rowOff>222250</xdr:rowOff>
        </xdr:to>
        <xdr:sp macro="" textlink="">
          <xdr:nvSpPr>
            <xdr:cNvPr id="61532" name="Check Box 92" hidden="1">
              <a:extLst>
                <a:ext uri="{63B3BB69-23CF-44E3-9099-C40C66FF867C}">
                  <a14:compatExt spid="_x0000_s61532"/>
                </a:ext>
                <a:ext uri="{FF2B5EF4-FFF2-40B4-BE49-F238E27FC236}">
                  <a16:creationId xmlns:a16="http://schemas.microsoft.com/office/drawing/2014/main" id="{00000000-0008-0000-0400-00005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109</xdr:row>
          <xdr:rowOff>19050</xdr:rowOff>
        </xdr:from>
        <xdr:to>
          <xdr:col>1</xdr:col>
          <xdr:colOff>279400</xdr:colOff>
          <xdr:row>109</xdr:row>
          <xdr:rowOff>222250</xdr:rowOff>
        </xdr:to>
        <xdr:sp macro="" textlink="">
          <xdr:nvSpPr>
            <xdr:cNvPr id="61533" name="Check Box 93" hidden="1">
              <a:extLst>
                <a:ext uri="{63B3BB69-23CF-44E3-9099-C40C66FF867C}">
                  <a14:compatExt spid="_x0000_s61533"/>
                </a:ext>
                <a:ext uri="{FF2B5EF4-FFF2-40B4-BE49-F238E27FC236}">
                  <a16:creationId xmlns:a16="http://schemas.microsoft.com/office/drawing/2014/main" id="{00000000-0008-0000-0400-00005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108</xdr:row>
          <xdr:rowOff>19050</xdr:rowOff>
        </xdr:from>
        <xdr:to>
          <xdr:col>1</xdr:col>
          <xdr:colOff>279400</xdr:colOff>
          <xdr:row>108</xdr:row>
          <xdr:rowOff>222250</xdr:rowOff>
        </xdr:to>
        <xdr:sp macro="" textlink="">
          <xdr:nvSpPr>
            <xdr:cNvPr id="61534" name="Check Box 94" hidden="1">
              <a:extLst>
                <a:ext uri="{63B3BB69-23CF-44E3-9099-C40C66FF867C}">
                  <a14:compatExt spid="_x0000_s61534"/>
                </a:ext>
                <a:ext uri="{FF2B5EF4-FFF2-40B4-BE49-F238E27FC236}">
                  <a16:creationId xmlns:a16="http://schemas.microsoft.com/office/drawing/2014/main" id="{00000000-0008-0000-0400-00005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110</xdr:row>
          <xdr:rowOff>19050</xdr:rowOff>
        </xdr:from>
        <xdr:to>
          <xdr:col>1</xdr:col>
          <xdr:colOff>279400</xdr:colOff>
          <xdr:row>110</xdr:row>
          <xdr:rowOff>222250</xdr:rowOff>
        </xdr:to>
        <xdr:sp macro="" textlink="">
          <xdr:nvSpPr>
            <xdr:cNvPr id="61535" name="Check Box 95" hidden="1">
              <a:extLst>
                <a:ext uri="{63B3BB69-23CF-44E3-9099-C40C66FF867C}">
                  <a14:compatExt spid="_x0000_s61535"/>
                </a:ext>
                <a:ext uri="{FF2B5EF4-FFF2-40B4-BE49-F238E27FC236}">
                  <a16:creationId xmlns:a16="http://schemas.microsoft.com/office/drawing/2014/main" id="{00000000-0008-0000-0400-00005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111</xdr:row>
          <xdr:rowOff>19050</xdr:rowOff>
        </xdr:from>
        <xdr:to>
          <xdr:col>1</xdr:col>
          <xdr:colOff>279400</xdr:colOff>
          <xdr:row>111</xdr:row>
          <xdr:rowOff>222250</xdr:rowOff>
        </xdr:to>
        <xdr:sp macro="" textlink="">
          <xdr:nvSpPr>
            <xdr:cNvPr id="61536" name="Check Box 96" hidden="1">
              <a:extLst>
                <a:ext uri="{63B3BB69-23CF-44E3-9099-C40C66FF867C}">
                  <a14:compatExt spid="_x0000_s61536"/>
                </a:ext>
                <a:ext uri="{FF2B5EF4-FFF2-40B4-BE49-F238E27FC236}">
                  <a16:creationId xmlns:a16="http://schemas.microsoft.com/office/drawing/2014/main" id="{00000000-0008-0000-0400-00006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112</xdr:row>
          <xdr:rowOff>19050</xdr:rowOff>
        </xdr:from>
        <xdr:to>
          <xdr:col>1</xdr:col>
          <xdr:colOff>279400</xdr:colOff>
          <xdr:row>112</xdr:row>
          <xdr:rowOff>222250</xdr:rowOff>
        </xdr:to>
        <xdr:sp macro="" textlink="">
          <xdr:nvSpPr>
            <xdr:cNvPr id="61537" name="Check Box 97" hidden="1">
              <a:extLst>
                <a:ext uri="{63B3BB69-23CF-44E3-9099-C40C66FF867C}">
                  <a14:compatExt spid="_x0000_s61537"/>
                </a:ext>
                <a:ext uri="{FF2B5EF4-FFF2-40B4-BE49-F238E27FC236}">
                  <a16:creationId xmlns:a16="http://schemas.microsoft.com/office/drawing/2014/main" id="{00000000-0008-0000-0400-00006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113</xdr:row>
          <xdr:rowOff>19050</xdr:rowOff>
        </xdr:from>
        <xdr:to>
          <xdr:col>1</xdr:col>
          <xdr:colOff>279400</xdr:colOff>
          <xdr:row>113</xdr:row>
          <xdr:rowOff>222250</xdr:rowOff>
        </xdr:to>
        <xdr:sp macro="" textlink="">
          <xdr:nvSpPr>
            <xdr:cNvPr id="61538" name="Check Box 98" hidden="1">
              <a:extLst>
                <a:ext uri="{63B3BB69-23CF-44E3-9099-C40C66FF867C}">
                  <a14:compatExt spid="_x0000_s61538"/>
                </a:ext>
                <a:ext uri="{FF2B5EF4-FFF2-40B4-BE49-F238E27FC236}">
                  <a16:creationId xmlns:a16="http://schemas.microsoft.com/office/drawing/2014/main" id="{00000000-0008-0000-0400-00006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114</xdr:row>
          <xdr:rowOff>19050</xdr:rowOff>
        </xdr:from>
        <xdr:to>
          <xdr:col>1</xdr:col>
          <xdr:colOff>279400</xdr:colOff>
          <xdr:row>114</xdr:row>
          <xdr:rowOff>222250</xdr:rowOff>
        </xdr:to>
        <xdr:sp macro="" textlink="">
          <xdr:nvSpPr>
            <xdr:cNvPr id="61539" name="Check Box 99" hidden="1">
              <a:extLst>
                <a:ext uri="{63B3BB69-23CF-44E3-9099-C40C66FF867C}">
                  <a14:compatExt spid="_x0000_s61539"/>
                </a:ext>
                <a:ext uri="{FF2B5EF4-FFF2-40B4-BE49-F238E27FC236}">
                  <a16:creationId xmlns:a16="http://schemas.microsoft.com/office/drawing/2014/main" id="{00000000-0008-0000-0400-00006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115</xdr:row>
          <xdr:rowOff>19050</xdr:rowOff>
        </xdr:from>
        <xdr:to>
          <xdr:col>1</xdr:col>
          <xdr:colOff>279400</xdr:colOff>
          <xdr:row>115</xdr:row>
          <xdr:rowOff>222250</xdr:rowOff>
        </xdr:to>
        <xdr:sp macro="" textlink="">
          <xdr:nvSpPr>
            <xdr:cNvPr id="61540" name="Check Box 100" hidden="1">
              <a:extLst>
                <a:ext uri="{63B3BB69-23CF-44E3-9099-C40C66FF867C}">
                  <a14:compatExt spid="_x0000_s61540"/>
                </a:ext>
                <a:ext uri="{FF2B5EF4-FFF2-40B4-BE49-F238E27FC236}">
                  <a16:creationId xmlns:a16="http://schemas.microsoft.com/office/drawing/2014/main" id="{00000000-0008-0000-0400-00006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116</xdr:row>
          <xdr:rowOff>19050</xdr:rowOff>
        </xdr:from>
        <xdr:to>
          <xdr:col>1</xdr:col>
          <xdr:colOff>279400</xdr:colOff>
          <xdr:row>116</xdr:row>
          <xdr:rowOff>222250</xdr:rowOff>
        </xdr:to>
        <xdr:sp macro="" textlink="">
          <xdr:nvSpPr>
            <xdr:cNvPr id="61541" name="Check Box 101" hidden="1">
              <a:extLst>
                <a:ext uri="{63B3BB69-23CF-44E3-9099-C40C66FF867C}">
                  <a14:compatExt spid="_x0000_s61541"/>
                </a:ext>
                <a:ext uri="{FF2B5EF4-FFF2-40B4-BE49-F238E27FC236}">
                  <a16:creationId xmlns:a16="http://schemas.microsoft.com/office/drawing/2014/main" id="{00000000-0008-0000-0400-00006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117</xdr:row>
          <xdr:rowOff>19050</xdr:rowOff>
        </xdr:from>
        <xdr:to>
          <xdr:col>1</xdr:col>
          <xdr:colOff>279400</xdr:colOff>
          <xdr:row>117</xdr:row>
          <xdr:rowOff>222250</xdr:rowOff>
        </xdr:to>
        <xdr:sp macro="" textlink="">
          <xdr:nvSpPr>
            <xdr:cNvPr id="61542" name="Check Box 102" hidden="1">
              <a:extLst>
                <a:ext uri="{63B3BB69-23CF-44E3-9099-C40C66FF867C}">
                  <a14:compatExt spid="_x0000_s61542"/>
                </a:ext>
                <a:ext uri="{FF2B5EF4-FFF2-40B4-BE49-F238E27FC236}">
                  <a16:creationId xmlns:a16="http://schemas.microsoft.com/office/drawing/2014/main" id="{00000000-0008-0000-0400-00006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100</xdr:row>
          <xdr:rowOff>19050</xdr:rowOff>
        </xdr:from>
        <xdr:to>
          <xdr:col>15</xdr:col>
          <xdr:colOff>279400</xdr:colOff>
          <xdr:row>100</xdr:row>
          <xdr:rowOff>222250</xdr:rowOff>
        </xdr:to>
        <xdr:sp macro="" textlink="">
          <xdr:nvSpPr>
            <xdr:cNvPr id="61543" name="Check Box 103" hidden="1">
              <a:extLst>
                <a:ext uri="{63B3BB69-23CF-44E3-9099-C40C66FF867C}">
                  <a14:compatExt spid="_x0000_s61543"/>
                </a:ext>
                <a:ext uri="{FF2B5EF4-FFF2-40B4-BE49-F238E27FC236}">
                  <a16:creationId xmlns:a16="http://schemas.microsoft.com/office/drawing/2014/main" id="{00000000-0008-0000-0400-00006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101</xdr:row>
          <xdr:rowOff>19050</xdr:rowOff>
        </xdr:from>
        <xdr:to>
          <xdr:col>15</xdr:col>
          <xdr:colOff>279400</xdr:colOff>
          <xdr:row>101</xdr:row>
          <xdr:rowOff>222250</xdr:rowOff>
        </xdr:to>
        <xdr:sp macro="" textlink="">
          <xdr:nvSpPr>
            <xdr:cNvPr id="61544" name="Check Box 104" hidden="1">
              <a:extLst>
                <a:ext uri="{63B3BB69-23CF-44E3-9099-C40C66FF867C}">
                  <a14:compatExt spid="_x0000_s61544"/>
                </a:ext>
                <a:ext uri="{FF2B5EF4-FFF2-40B4-BE49-F238E27FC236}">
                  <a16:creationId xmlns:a16="http://schemas.microsoft.com/office/drawing/2014/main" id="{00000000-0008-0000-0400-00006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102</xdr:row>
          <xdr:rowOff>19050</xdr:rowOff>
        </xdr:from>
        <xdr:to>
          <xdr:col>15</xdr:col>
          <xdr:colOff>279400</xdr:colOff>
          <xdr:row>102</xdr:row>
          <xdr:rowOff>222250</xdr:rowOff>
        </xdr:to>
        <xdr:sp macro="" textlink="">
          <xdr:nvSpPr>
            <xdr:cNvPr id="61545" name="Check Box 105" hidden="1">
              <a:extLst>
                <a:ext uri="{63B3BB69-23CF-44E3-9099-C40C66FF867C}">
                  <a14:compatExt spid="_x0000_s61545"/>
                </a:ext>
                <a:ext uri="{FF2B5EF4-FFF2-40B4-BE49-F238E27FC236}">
                  <a16:creationId xmlns:a16="http://schemas.microsoft.com/office/drawing/2014/main" id="{00000000-0008-0000-0400-00006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103</xdr:row>
          <xdr:rowOff>19050</xdr:rowOff>
        </xdr:from>
        <xdr:to>
          <xdr:col>15</xdr:col>
          <xdr:colOff>279400</xdr:colOff>
          <xdr:row>103</xdr:row>
          <xdr:rowOff>222250</xdr:rowOff>
        </xdr:to>
        <xdr:sp macro="" textlink="">
          <xdr:nvSpPr>
            <xdr:cNvPr id="61546" name="Check Box 106" hidden="1">
              <a:extLst>
                <a:ext uri="{63B3BB69-23CF-44E3-9099-C40C66FF867C}">
                  <a14:compatExt spid="_x0000_s61546"/>
                </a:ext>
                <a:ext uri="{FF2B5EF4-FFF2-40B4-BE49-F238E27FC236}">
                  <a16:creationId xmlns:a16="http://schemas.microsoft.com/office/drawing/2014/main" id="{00000000-0008-0000-0400-00006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104</xdr:row>
          <xdr:rowOff>19050</xdr:rowOff>
        </xdr:from>
        <xdr:to>
          <xdr:col>15</xdr:col>
          <xdr:colOff>279400</xdr:colOff>
          <xdr:row>104</xdr:row>
          <xdr:rowOff>222250</xdr:rowOff>
        </xdr:to>
        <xdr:sp macro="" textlink="">
          <xdr:nvSpPr>
            <xdr:cNvPr id="61547" name="Check Box 107" hidden="1">
              <a:extLst>
                <a:ext uri="{63B3BB69-23CF-44E3-9099-C40C66FF867C}">
                  <a14:compatExt spid="_x0000_s61547"/>
                </a:ext>
                <a:ext uri="{FF2B5EF4-FFF2-40B4-BE49-F238E27FC236}">
                  <a16:creationId xmlns:a16="http://schemas.microsoft.com/office/drawing/2014/main" id="{00000000-0008-0000-0400-00006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105</xdr:row>
          <xdr:rowOff>19050</xdr:rowOff>
        </xdr:from>
        <xdr:to>
          <xdr:col>15</xdr:col>
          <xdr:colOff>279400</xdr:colOff>
          <xdr:row>105</xdr:row>
          <xdr:rowOff>222250</xdr:rowOff>
        </xdr:to>
        <xdr:sp macro="" textlink="">
          <xdr:nvSpPr>
            <xdr:cNvPr id="61548" name="Check Box 108" hidden="1">
              <a:extLst>
                <a:ext uri="{63B3BB69-23CF-44E3-9099-C40C66FF867C}">
                  <a14:compatExt spid="_x0000_s61548"/>
                </a:ext>
                <a:ext uri="{FF2B5EF4-FFF2-40B4-BE49-F238E27FC236}">
                  <a16:creationId xmlns:a16="http://schemas.microsoft.com/office/drawing/2014/main" id="{00000000-0008-0000-0400-00006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106</xdr:row>
          <xdr:rowOff>19050</xdr:rowOff>
        </xdr:from>
        <xdr:to>
          <xdr:col>15</xdr:col>
          <xdr:colOff>279400</xdr:colOff>
          <xdr:row>106</xdr:row>
          <xdr:rowOff>222250</xdr:rowOff>
        </xdr:to>
        <xdr:sp macro="" textlink="">
          <xdr:nvSpPr>
            <xdr:cNvPr id="61549" name="Check Box 109" hidden="1">
              <a:extLst>
                <a:ext uri="{63B3BB69-23CF-44E3-9099-C40C66FF867C}">
                  <a14:compatExt spid="_x0000_s61549"/>
                </a:ext>
                <a:ext uri="{FF2B5EF4-FFF2-40B4-BE49-F238E27FC236}">
                  <a16:creationId xmlns:a16="http://schemas.microsoft.com/office/drawing/2014/main" id="{00000000-0008-0000-0400-00006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107</xdr:row>
          <xdr:rowOff>19050</xdr:rowOff>
        </xdr:from>
        <xdr:to>
          <xdr:col>15</xdr:col>
          <xdr:colOff>279400</xdr:colOff>
          <xdr:row>107</xdr:row>
          <xdr:rowOff>222250</xdr:rowOff>
        </xdr:to>
        <xdr:sp macro="" textlink="">
          <xdr:nvSpPr>
            <xdr:cNvPr id="61550" name="Check Box 110" hidden="1">
              <a:extLst>
                <a:ext uri="{63B3BB69-23CF-44E3-9099-C40C66FF867C}">
                  <a14:compatExt spid="_x0000_s61550"/>
                </a:ext>
                <a:ext uri="{FF2B5EF4-FFF2-40B4-BE49-F238E27FC236}">
                  <a16:creationId xmlns:a16="http://schemas.microsoft.com/office/drawing/2014/main" id="{00000000-0008-0000-0400-00006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109</xdr:row>
          <xdr:rowOff>19050</xdr:rowOff>
        </xdr:from>
        <xdr:to>
          <xdr:col>15</xdr:col>
          <xdr:colOff>279400</xdr:colOff>
          <xdr:row>109</xdr:row>
          <xdr:rowOff>222250</xdr:rowOff>
        </xdr:to>
        <xdr:sp macro="" textlink="">
          <xdr:nvSpPr>
            <xdr:cNvPr id="61551" name="Check Box 111" hidden="1">
              <a:extLst>
                <a:ext uri="{63B3BB69-23CF-44E3-9099-C40C66FF867C}">
                  <a14:compatExt spid="_x0000_s61551"/>
                </a:ext>
                <a:ext uri="{FF2B5EF4-FFF2-40B4-BE49-F238E27FC236}">
                  <a16:creationId xmlns:a16="http://schemas.microsoft.com/office/drawing/2014/main" id="{00000000-0008-0000-0400-00006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108</xdr:row>
          <xdr:rowOff>19050</xdr:rowOff>
        </xdr:from>
        <xdr:to>
          <xdr:col>15</xdr:col>
          <xdr:colOff>279400</xdr:colOff>
          <xdr:row>108</xdr:row>
          <xdr:rowOff>222250</xdr:rowOff>
        </xdr:to>
        <xdr:sp macro="" textlink="">
          <xdr:nvSpPr>
            <xdr:cNvPr id="61552" name="Check Box 112" hidden="1">
              <a:extLst>
                <a:ext uri="{63B3BB69-23CF-44E3-9099-C40C66FF867C}">
                  <a14:compatExt spid="_x0000_s61552"/>
                </a:ext>
                <a:ext uri="{FF2B5EF4-FFF2-40B4-BE49-F238E27FC236}">
                  <a16:creationId xmlns:a16="http://schemas.microsoft.com/office/drawing/2014/main" id="{00000000-0008-0000-0400-00007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110</xdr:row>
          <xdr:rowOff>19050</xdr:rowOff>
        </xdr:from>
        <xdr:to>
          <xdr:col>15</xdr:col>
          <xdr:colOff>279400</xdr:colOff>
          <xdr:row>110</xdr:row>
          <xdr:rowOff>222250</xdr:rowOff>
        </xdr:to>
        <xdr:sp macro="" textlink="">
          <xdr:nvSpPr>
            <xdr:cNvPr id="61553" name="Check Box 113" hidden="1">
              <a:extLst>
                <a:ext uri="{63B3BB69-23CF-44E3-9099-C40C66FF867C}">
                  <a14:compatExt spid="_x0000_s61553"/>
                </a:ext>
                <a:ext uri="{FF2B5EF4-FFF2-40B4-BE49-F238E27FC236}">
                  <a16:creationId xmlns:a16="http://schemas.microsoft.com/office/drawing/2014/main" id="{00000000-0008-0000-0400-00007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111</xdr:row>
          <xdr:rowOff>19050</xdr:rowOff>
        </xdr:from>
        <xdr:to>
          <xdr:col>15</xdr:col>
          <xdr:colOff>279400</xdr:colOff>
          <xdr:row>111</xdr:row>
          <xdr:rowOff>222250</xdr:rowOff>
        </xdr:to>
        <xdr:sp macro="" textlink="">
          <xdr:nvSpPr>
            <xdr:cNvPr id="61554" name="Check Box 114" hidden="1">
              <a:extLst>
                <a:ext uri="{63B3BB69-23CF-44E3-9099-C40C66FF867C}">
                  <a14:compatExt spid="_x0000_s61554"/>
                </a:ext>
                <a:ext uri="{FF2B5EF4-FFF2-40B4-BE49-F238E27FC236}">
                  <a16:creationId xmlns:a16="http://schemas.microsoft.com/office/drawing/2014/main" id="{00000000-0008-0000-0400-00007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193675</xdr:colOff>
      <xdr:row>45</xdr:row>
      <xdr:rowOff>234950</xdr:rowOff>
    </xdr:from>
    <xdr:to>
      <xdr:col>15</xdr:col>
      <xdr:colOff>3175</xdr:colOff>
      <xdr:row>47</xdr:row>
      <xdr:rowOff>15875</xdr:rowOff>
    </xdr:to>
    <xdr:sp macro="" textlink="">
      <xdr:nvSpPr>
        <xdr:cNvPr id="11" name="Rechthoek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 bwMode="auto">
        <a:xfrm>
          <a:off x="5756275" y="11201400"/>
          <a:ext cx="5010150" cy="34607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twoCellAnchor>
    <xdr:from>
      <xdr:col>5</xdr:col>
      <xdr:colOff>3175</xdr:colOff>
      <xdr:row>87</xdr:row>
      <xdr:rowOff>6350</xdr:rowOff>
    </xdr:from>
    <xdr:to>
      <xdr:col>15</xdr:col>
      <xdr:colOff>9525</xdr:colOff>
      <xdr:row>88</xdr:row>
      <xdr:rowOff>25400</xdr:rowOff>
    </xdr:to>
    <xdr:sp macro="" textlink="">
      <xdr:nvSpPr>
        <xdr:cNvPr id="12" name="Rechthoek 1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 bwMode="auto">
        <a:xfrm>
          <a:off x="5788025" y="21393150"/>
          <a:ext cx="4984750" cy="34925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oneCellAnchor>
    <xdr:from>
      <xdr:col>4</xdr:col>
      <xdr:colOff>200025</xdr:colOff>
      <xdr:row>8</xdr:row>
      <xdr:rowOff>19049</xdr:rowOff>
    </xdr:from>
    <xdr:ext cx="4990041" cy="277283"/>
    <xdr:sp macro="" textlink="" fLocksText="0">
      <xdr:nvSpPr>
        <xdr:cNvPr id="13" name="Tekstvak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/>
        </xdr:cNvSpPr>
      </xdr:nvSpPr>
      <xdr:spPr>
        <a:xfrm>
          <a:off x="5762625" y="1797049"/>
          <a:ext cx="4990041" cy="277283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4</xdr:col>
      <xdr:colOff>200025</xdr:colOff>
      <xdr:row>52</xdr:row>
      <xdr:rowOff>0</xdr:rowOff>
    </xdr:from>
    <xdr:to>
      <xdr:col>15</xdr:col>
      <xdr:colOff>9525</xdr:colOff>
      <xdr:row>59</xdr:row>
      <xdr:rowOff>66676</xdr:rowOff>
    </xdr:to>
    <xdr:sp macro="" textlink="" fLocksText="0">
      <xdr:nvSpPr>
        <xdr:cNvPr id="14" name="Tekstvak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/>
        </xdr:cNvSpPr>
      </xdr:nvSpPr>
      <xdr:spPr>
        <a:xfrm>
          <a:off x="5762625" y="12700000"/>
          <a:ext cx="5010150" cy="184467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</xdr:txBody>
    </xdr:sp>
    <xdr:clientData/>
  </xdr:twoCellAnchor>
  <xdr:oneCellAnchor>
    <xdr:from>
      <xdr:col>5</xdr:col>
      <xdr:colOff>9526</xdr:colOff>
      <xdr:row>49</xdr:row>
      <xdr:rowOff>3174</xdr:rowOff>
    </xdr:from>
    <xdr:ext cx="4960408" cy="276225"/>
    <xdr:sp macro="" textlink="" fLocksText="0">
      <xdr:nvSpPr>
        <xdr:cNvPr id="15" name="Tekstvak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/>
        </xdr:cNvSpPr>
      </xdr:nvSpPr>
      <xdr:spPr>
        <a:xfrm>
          <a:off x="5794376" y="11941174"/>
          <a:ext cx="4960408" cy="276225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4</xdr:col>
      <xdr:colOff>200025</xdr:colOff>
      <xdr:row>93</xdr:row>
      <xdr:rowOff>0</xdr:rowOff>
    </xdr:from>
    <xdr:to>
      <xdr:col>15</xdr:col>
      <xdr:colOff>9525</xdr:colOff>
      <xdr:row>100</xdr:row>
      <xdr:rowOff>66676</xdr:rowOff>
    </xdr:to>
    <xdr:sp macro="" textlink="" fLocksText="0">
      <xdr:nvSpPr>
        <xdr:cNvPr id="16" name="Tekstvak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/>
        </xdr:cNvSpPr>
      </xdr:nvSpPr>
      <xdr:spPr>
        <a:xfrm>
          <a:off x="5762625" y="22885400"/>
          <a:ext cx="5010150" cy="184467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nnbnbnbnbn</a:t>
          </a:r>
        </a:p>
      </xdr:txBody>
    </xdr:sp>
    <xdr:clientData/>
  </xdr:twoCellAnchor>
  <xdr:oneCellAnchor>
    <xdr:from>
      <xdr:col>4</xdr:col>
      <xdr:colOff>200025</xdr:colOff>
      <xdr:row>90</xdr:row>
      <xdr:rowOff>19049</xdr:rowOff>
    </xdr:from>
    <xdr:ext cx="5015441" cy="294217"/>
    <xdr:sp macro="" textlink="" fLocksText="0">
      <xdr:nvSpPr>
        <xdr:cNvPr id="17" name="Tekstvak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/>
        </xdr:cNvSpPr>
      </xdr:nvSpPr>
      <xdr:spPr>
        <a:xfrm>
          <a:off x="5762625" y="22142449"/>
          <a:ext cx="5015441" cy="294217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2</xdr:col>
      <xdr:colOff>0</xdr:colOff>
      <xdr:row>87</xdr:row>
      <xdr:rowOff>0</xdr:rowOff>
    </xdr:from>
    <xdr:to>
      <xdr:col>3</xdr:col>
      <xdr:colOff>879475</xdr:colOff>
      <xdr:row>87</xdr:row>
      <xdr:rowOff>295275</xdr:rowOff>
    </xdr:to>
    <xdr:sp macro="" textlink="">
      <xdr:nvSpPr>
        <xdr:cNvPr id="18" name="AutoShape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>
          <a:spLocks noChangeArrowheads="1"/>
        </xdr:cNvSpPr>
      </xdr:nvSpPr>
      <xdr:spPr bwMode="auto">
        <a:xfrm>
          <a:off x="571500" y="21386800"/>
          <a:ext cx="127952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  <xdr:twoCellAnchor>
    <xdr:from>
      <xdr:col>2</xdr:col>
      <xdr:colOff>0</xdr:colOff>
      <xdr:row>46</xdr:row>
      <xdr:rowOff>0</xdr:rowOff>
    </xdr:from>
    <xdr:to>
      <xdr:col>3</xdr:col>
      <xdr:colOff>879475</xdr:colOff>
      <xdr:row>46</xdr:row>
      <xdr:rowOff>295275</xdr:rowOff>
    </xdr:to>
    <xdr:sp macro="" textlink="">
      <xdr:nvSpPr>
        <xdr:cNvPr id="19" name="AutoShape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 bwMode="auto">
        <a:xfrm>
          <a:off x="571500" y="11201400"/>
          <a:ext cx="127952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  <xdr:twoCellAnchor>
    <xdr:from>
      <xdr:col>2</xdr:col>
      <xdr:colOff>0</xdr:colOff>
      <xdr:row>5</xdr:row>
      <xdr:rowOff>0</xdr:rowOff>
    </xdr:from>
    <xdr:to>
      <xdr:col>3</xdr:col>
      <xdr:colOff>879475</xdr:colOff>
      <xdr:row>5</xdr:row>
      <xdr:rowOff>295275</xdr:rowOff>
    </xdr:to>
    <xdr:sp macro="" textlink="">
      <xdr:nvSpPr>
        <xdr:cNvPr id="20" name="AutoShape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571500" y="1041400"/>
          <a:ext cx="127952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  <xdr:twoCellAnchor>
    <xdr:from>
      <xdr:col>18</xdr:col>
      <xdr:colOff>0</xdr:colOff>
      <xdr:row>131</xdr:row>
      <xdr:rowOff>0</xdr:rowOff>
    </xdr:from>
    <xdr:to>
      <xdr:col>18</xdr:col>
      <xdr:colOff>0</xdr:colOff>
      <xdr:row>131</xdr:row>
      <xdr:rowOff>0</xdr:rowOff>
    </xdr:to>
    <xdr:sp macro="" textlink="">
      <xdr:nvSpPr>
        <xdr:cNvPr id="21" name="Line 4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ShapeType="1"/>
        </xdr:cNvSpPr>
      </xdr:nvSpPr>
      <xdr:spPr bwMode="auto">
        <a:xfrm>
          <a:off x="16065500" y="3241040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132</xdr:row>
          <xdr:rowOff>19050</xdr:rowOff>
        </xdr:from>
        <xdr:to>
          <xdr:col>1</xdr:col>
          <xdr:colOff>279400</xdr:colOff>
          <xdr:row>132</xdr:row>
          <xdr:rowOff>222250</xdr:rowOff>
        </xdr:to>
        <xdr:sp macro="" textlink="">
          <xdr:nvSpPr>
            <xdr:cNvPr id="61555" name="Check Box 115" hidden="1">
              <a:extLst>
                <a:ext uri="{63B3BB69-23CF-44E3-9099-C40C66FF867C}">
                  <a14:compatExt spid="_x0000_s61555"/>
                </a:ext>
                <a:ext uri="{FF2B5EF4-FFF2-40B4-BE49-F238E27FC236}">
                  <a16:creationId xmlns:a16="http://schemas.microsoft.com/office/drawing/2014/main" id="{00000000-0008-0000-0400-00007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133</xdr:row>
          <xdr:rowOff>19050</xdr:rowOff>
        </xdr:from>
        <xdr:to>
          <xdr:col>1</xdr:col>
          <xdr:colOff>279400</xdr:colOff>
          <xdr:row>133</xdr:row>
          <xdr:rowOff>222250</xdr:rowOff>
        </xdr:to>
        <xdr:sp macro="" textlink="">
          <xdr:nvSpPr>
            <xdr:cNvPr id="61556" name="Check Box 116" hidden="1">
              <a:extLst>
                <a:ext uri="{63B3BB69-23CF-44E3-9099-C40C66FF867C}">
                  <a14:compatExt spid="_x0000_s61556"/>
                </a:ext>
                <a:ext uri="{FF2B5EF4-FFF2-40B4-BE49-F238E27FC236}">
                  <a16:creationId xmlns:a16="http://schemas.microsoft.com/office/drawing/2014/main" id="{00000000-0008-0000-0400-00007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134</xdr:row>
          <xdr:rowOff>19050</xdr:rowOff>
        </xdr:from>
        <xdr:to>
          <xdr:col>1</xdr:col>
          <xdr:colOff>279400</xdr:colOff>
          <xdr:row>134</xdr:row>
          <xdr:rowOff>222250</xdr:rowOff>
        </xdr:to>
        <xdr:sp macro="" textlink="">
          <xdr:nvSpPr>
            <xdr:cNvPr id="61557" name="Check Box 117" hidden="1">
              <a:extLst>
                <a:ext uri="{63B3BB69-23CF-44E3-9099-C40C66FF867C}">
                  <a14:compatExt spid="_x0000_s61557"/>
                </a:ext>
                <a:ext uri="{FF2B5EF4-FFF2-40B4-BE49-F238E27FC236}">
                  <a16:creationId xmlns:a16="http://schemas.microsoft.com/office/drawing/2014/main" id="{00000000-0008-0000-0400-00007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135</xdr:row>
          <xdr:rowOff>19050</xdr:rowOff>
        </xdr:from>
        <xdr:to>
          <xdr:col>1</xdr:col>
          <xdr:colOff>279400</xdr:colOff>
          <xdr:row>135</xdr:row>
          <xdr:rowOff>222250</xdr:rowOff>
        </xdr:to>
        <xdr:sp macro="" textlink="">
          <xdr:nvSpPr>
            <xdr:cNvPr id="61558" name="Check Box 118" hidden="1">
              <a:extLst>
                <a:ext uri="{63B3BB69-23CF-44E3-9099-C40C66FF867C}">
                  <a14:compatExt spid="_x0000_s61558"/>
                </a:ext>
                <a:ext uri="{FF2B5EF4-FFF2-40B4-BE49-F238E27FC236}">
                  <a16:creationId xmlns:a16="http://schemas.microsoft.com/office/drawing/2014/main" id="{00000000-0008-0000-0400-00007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136</xdr:row>
          <xdr:rowOff>19050</xdr:rowOff>
        </xdr:from>
        <xdr:to>
          <xdr:col>1</xdr:col>
          <xdr:colOff>279400</xdr:colOff>
          <xdr:row>136</xdr:row>
          <xdr:rowOff>222250</xdr:rowOff>
        </xdr:to>
        <xdr:sp macro="" textlink="">
          <xdr:nvSpPr>
            <xdr:cNvPr id="61559" name="Check Box 119" hidden="1">
              <a:extLst>
                <a:ext uri="{63B3BB69-23CF-44E3-9099-C40C66FF867C}">
                  <a14:compatExt spid="_x0000_s61559"/>
                </a:ext>
                <a:ext uri="{FF2B5EF4-FFF2-40B4-BE49-F238E27FC236}">
                  <a16:creationId xmlns:a16="http://schemas.microsoft.com/office/drawing/2014/main" id="{00000000-0008-0000-0400-00007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137</xdr:row>
          <xdr:rowOff>19050</xdr:rowOff>
        </xdr:from>
        <xdr:to>
          <xdr:col>1</xdr:col>
          <xdr:colOff>279400</xdr:colOff>
          <xdr:row>137</xdr:row>
          <xdr:rowOff>222250</xdr:rowOff>
        </xdr:to>
        <xdr:sp macro="" textlink="">
          <xdr:nvSpPr>
            <xdr:cNvPr id="61560" name="Check Box 120" hidden="1">
              <a:extLst>
                <a:ext uri="{63B3BB69-23CF-44E3-9099-C40C66FF867C}">
                  <a14:compatExt spid="_x0000_s61560"/>
                </a:ext>
                <a:ext uri="{FF2B5EF4-FFF2-40B4-BE49-F238E27FC236}">
                  <a16:creationId xmlns:a16="http://schemas.microsoft.com/office/drawing/2014/main" id="{00000000-0008-0000-0400-00007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138</xdr:row>
          <xdr:rowOff>19050</xdr:rowOff>
        </xdr:from>
        <xdr:to>
          <xdr:col>1</xdr:col>
          <xdr:colOff>279400</xdr:colOff>
          <xdr:row>138</xdr:row>
          <xdr:rowOff>222250</xdr:rowOff>
        </xdr:to>
        <xdr:sp macro="" textlink="">
          <xdr:nvSpPr>
            <xdr:cNvPr id="61561" name="Check Box 121" hidden="1">
              <a:extLst>
                <a:ext uri="{63B3BB69-23CF-44E3-9099-C40C66FF867C}">
                  <a14:compatExt spid="_x0000_s61561"/>
                </a:ext>
                <a:ext uri="{FF2B5EF4-FFF2-40B4-BE49-F238E27FC236}">
                  <a16:creationId xmlns:a16="http://schemas.microsoft.com/office/drawing/2014/main" id="{00000000-0008-0000-0400-00007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139</xdr:row>
          <xdr:rowOff>19050</xdr:rowOff>
        </xdr:from>
        <xdr:to>
          <xdr:col>1</xdr:col>
          <xdr:colOff>279400</xdr:colOff>
          <xdr:row>139</xdr:row>
          <xdr:rowOff>222250</xdr:rowOff>
        </xdr:to>
        <xdr:sp macro="" textlink="">
          <xdr:nvSpPr>
            <xdr:cNvPr id="61562" name="Check Box 122" hidden="1">
              <a:extLst>
                <a:ext uri="{63B3BB69-23CF-44E3-9099-C40C66FF867C}">
                  <a14:compatExt spid="_x0000_s61562"/>
                </a:ext>
                <a:ext uri="{FF2B5EF4-FFF2-40B4-BE49-F238E27FC236}">
                  <a16:creationId xmlns:a16="http://schemas.microsoft.com/office/drawing/2014/main" id="{00000000-0008-0000-0400-00007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141</xdr:row>
          <xdr:rowOff>19050</xdr:rowOff>
        </xdr:from>
        <xdr:to>
          <xdr:col>1</xdr:col>
          <xdr:colOff>279400</xdr:colOff>
          <xdr:row>141</xdr:row>
          <xdr:rowOff>222250</xdr:rowOff>
        </xdr:to>
        <xdr:sp macro="" textlink="">
          <xdr:nvSpPr>
            <xdr:cNvPr id="61563" name="Check Box 123" hidden="1">
              <a:extLst>
                <a:ext uri="{63B3BB69-23CF-44E3-9099-C40C66FF867C}">
                  <a14:compatExt spid="_x0000_s61563"/>
                </a:ext>
                <a:ext uri="{FF2B5EF4-FFF2-40B4-BE49-F238E27FC236}">
                  <a16:creationId xmlns:a16="http://schemas.microsoft.com/office/drawing/2014/main" id="{00000000-0008-0000-0400-00007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132</xdr:row>
          <xdr:rowOff>19050</xdr:rowOff>
        </xdr:from>
        <xdr:to>
          <xdr:col>15</xdr:col>
          <xdr:colOff>279400</xdr:colOff>
          <xdr:row>132</xdr:row>
          <xdr:rowOff>222250</xdr:rowOff>
        </xdr:to>
        <xdr:sp macro="" textlink="">
          <xdr:nvSpPr>
            <xdr:cNvPr id="61564" name="Check Box 124" hidden="1">
              <a:extLst>
                <a:ext uri="{63B3BB69-23CF-44E3-9099-C40C66FF867C}">
                  <a14:compatExt spid="_x0000_s61564"/>
                </a:ext>
                <a:ext uri="{FF2B5EF4-FFF2-40B4-BE49-F238E27FC236}">
                  <a16:creationId xmlns:a16="http://schemas.microsoft.com/office/drawing/2014/main" id="{00000000-0008-0000-0400-00007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133</xdr:row>
          <xdr:rowOff>19050</xdr:rowOff>
        </xdr:from>
        <xdr:to>
          <xdr:col>15</xdr:col>
          <xdr:colOff>279400</xdr:colOff>
          <xdr:row>133</xdr:row>
          <xdr:rowOff>222250</xdr:rowOff>
        </xdr:to>
        <xdr:sp macro="" textlink="">
          <xdr:nvSpPr>
            <xdr:cNvPr id="61565" name="Check Box 125" hidden="1">
              <a:extLst>
                <a:ext uri="{63B3BB69-23CF-44E3-9099-C40C66FF867C}">
                  <a14:compatExt spid="_x0000_s61565"/>
                </a:ext>
                <a:ext uri="{FF2B5EF4-FFF2-40B4-BE49-F238E27FC236}">
                  <a16:creationId xmlns:a16="http://schemas.microsoft.com/office/drawing/2014/main" id="{00000000-0008-0000-0400-00007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134</xdr:row>
          <xdr:rowOff>19050</xdr:rowOff>
        </xdr:from>
        <xdr:to>
          <xdr:col>15</xdr:col>
          <xdr:colOff>279400</xdr:colOff>
          <xdr:row>134</xdr:row>
          <xdr:rowOff>222250</xdr:rowOff>
        </xdr:to>
        <xdr:sp macro="" textlink="">
          <xdr:nvSpPr>
            <xdr:cNvPr id="61566" name="Check Box 126" hidden="1">
              <a:extLst>
                <a:ext uri="{63B3BB69-23CF-44E3-9099-C40C66FF867C}">
                  <a14:compatExt spid="_x0000_s61566"/>
                </a:ext>
                <a:ext uri="{FF2B5EF4-FFF2-40B4-BE49-F238E27FC236}">
                  <a16:creationId xmlns:a16="http://schemas.microsoft.com/office/drawing/2014/main" id="{00000000-0008-0000-0400-00007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135</xdr:row>
          <xdr:rowOff>19050</xdr:rowOff>
        </xdr:from>
        <xdr:to>
          <xdr:col>15</xdr:col>
          <xdr:colOff>279400</xdr:colOff>
          <xdr:row>135</xdr:row>
          <xdr:rowOff>222250</xdr:rowOff>
        </xdr:to>
        <xdr:sp macro="" textlink="">
          <xdr:nvSpPr>
            <xdr:cNvPr id="61567" name="Check Box 127" hidden="1">
              <a:extLst>
                <a:ext uri="{63B3BB69-23CF-44E3-9099-C40C66FF867C}">
                  <a14:compatExt spid="_x0000_s61567"/>
                </a:ext>
                <a:ext uri="{FF2B5EF4-FFF2-40B4-BE49-F238E27FC236}">
                  <a16:creationId xmlns:a16="http://schemas.microsoft.com/office/drawing/2014/main" id="{00000000-0008-0000-0400-00007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136</xdr:row>
          <xdr:rowOff>19050</xdr:rowOff>
        </xdr:from>
        <xdr:to>
          <xdr:col>15</xdr:col>
          <xdr:colOff>279400</xdr:colOff>
          <xdr:row>136</xdr:row>
          <xdr:rowOff>222250</xdr:rowOff>
        </xdr:to>
        <xdr:sp macro="" textlink="">
          <xdr:nvSpPr>
            <xdr:cNvPr id="61568" name="Check Box 128" hidden="1">
              <a:extLst>
                <a:ext uri="{63B3BB69-23CF-44E3-9099-C40C66FF867C}">
                  <a14:compatExt spid="_x0000_s61568"/>
                </a:ext>
                <a:ext uri="{FF2B5EF4-FFF2-40B4-BE49-F238E27FC236}">
                  <a16:creationId xmlns:a16="http://schemas.microsoft.com/office/drawing/2014/main" id="{00000000-0008-0000-0400-00008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137</xdr:row>
          <xdr:rowOff>19050</xdr:rowOff>
        </xdr:from>
        <xdr:to>
          <xdr:col>15</xdr:col>
          <xdr:colOff>279400</xdr:colOff>
          <xdr:row>137</xdr:row>
          <xdr:rowOff>222250</xdr:rowOff>
        </xdr:to>
        <xdr:sp macro="" textlink="">
          <xdr:nvSpPr>
            <xdr:cNvPr id="61569" name="Check Box 129" hidden="1">
              <a:extLst>
                <a:ext uri="{63B3BB69-23CF-44E3-9099-C40C66FF867C}">
                  <a14:compatExt spid="_x0000_s61569"/>
                </a:ext>
                <a:ext uri="{FF2B5EF4-FFF2-40B4-BE49-F238E27FC236}">
                  <a16:creationId xmlns:a16="http://schemas.microsoft.com/office/drawing/2014/main" id="{00000000-0008-0000-0400-00008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139</xdr:row>
          <xdr:rowOff>19050</xdr:rowOff>
        </xdr:from>
        <xdr:to>
          <xdr:col>15</xdr:col>
          <xdr:colOff>279400</xdr:colOff>
          <xdr:row>139</xdr:row>
          <xdr:rowOff>222250</xdr:rowOff>
        </xdr:to>
        <xdr:sp macro="" textlink="">
          <xdr:nvSpPr>
            <xdr:cNvPr id="61570" name="Check Box 130" hidden="1">
              <a:extLst>
                <a:ext uri="{63B3BB69-23CF-44E3-9099-C40C66FF867C}">
                  <a14:compatExt spid="_x0000_s61570"/>
                </a:ext>
                <a:ext uri="{FF2B5EF4-FFF2-40B4-BE49-F238E27FC236}">
                  <a16:creationId xmlns:a16="http://schemas.microsoft.com/office/drawing/2014/main" id="{00000000-0008-0000-0400-00008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140</xdr:row>
          <xdr:rowOff>19050</xdr:rowOff>
        </xdr:from>
        <xdr:to>
          <xdr:col>15</xdr:col>
          <xdr:colOff>279400</xdr:colOff>
          <xdr:row>140</xdr:row>
          <xdr:rowOff>222250</xdr:rowOff>
        </xdr:to>
        <xdr:sp macro="" textlink="">
          <xdr:nvSpPr>
            <xdr:cNvPr id="61571" name="Check Box 131" hidden="1">
              <a:extLst>
                <a:ext uri="{63B3BB69-23CF-44E3-9099-C40C66FF867C}">
                  <a14:compatExt spid="_x0000_s61571"/>
                </a:ext>
                <a:ext uri="{FF2B5EF4-FFF2-40B4-BE49-F238E27FC236}">
                  <a16:creationId xmlns:a16="http://schemas.microsoft.com/office/drawing/2014/main" id="{00000000-0008-0000-0400-00008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141</xdr:row>
          <xdr:rowOff>19050</xdr:rowOff>
        </xdr:from>
        <xdr:to>
          <xdr:col>15</xdr:col>
          <xdr:colOff>279400</xdr:colOff>
          <xdr:row>141</xdr:row>
          <xdr:rowOff>222250</xdr:rowOff>
        </xdr:to>
        <xdr:sp macro="" textlink="">
          <xdr:nvSpPr>
            <xdr:cNvPr id="61572" name="Check Box 132" hidden="1">
              <a:extLst>
                <a:ext uri="{63B3BB69-23CF-44E3-9099-C40C66FF867C}">
                  <a14:compatExt spid="_x0000_s61572"/>
                </a:ext>
                <a:ext uri="{FF2B5EF4-FFF2-40B4-BE49-F238E27FC236}">
                  <a16:creationId xmlns:a16="http://schemas.microsoft.com/office/drawing/2014/main" id="{00000000-0008-0000-0400-00008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9525</xdr:colOff>
      <xdr:row>128</xdr:row>
      <xdr:rowOff>295276</xdr:rowOff>
    </xdr:from>
    <xdr:to>
      <xdr:col>10</xdr:col>
      <xdr:colOff>314325</xdr:colOff>
      <xdr:row>130</xdr:row>
      <xdr:rowOff>28576</xdr:rowOff>
    </xdr:to>
    <xdr:sp macro="" textlink="">
      <xdr:nvSpPr>
        <xdr:cNvPr id="22" name="Tekstvak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/>
      </xdr:nvSpPr>
      <xdr:spPr>
        <a:xfrm>
          <a:off x="8023225" y="31918276"/>
          <a:ext cx="56515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6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xdr:twoCellAnchor>
    <xdr:from>
      <xdr:col>3</xdr:col>
      <xdr:colOff>0</xdr:colOff>
      <xdr:row>161</xdr:row>
      <xdr:rowOff>0</xdr:rowOff>
    </xdr:from>
    <xdr:to>
      <xdr:col>17</xdr:col>
      <xdr:colOff>4555066</xdr:colOff>
      <xdr:row>165</xdr:row>
      <xdr:rowOff>206375</xdr:rowOff>
    </xdr:to>
    <xdr:sp macro="" textlink="" fLocksText="0">
      <xdr:nvSpPr>
        <xdr:cNvPr id="23" name="Tekstvak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/>
        </xdr:cNvSpPr>
      </xdr:nvSpPr>
      <xdr:spPr>
        <a:xfrm>
          <a:off x="971550" y="40024050"/>
          <a:ext cx="15057966" cy="1222375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mmmm</a:t>
          </a:r>
        </a:p>
        <a:p>
          <a:r>
            <a:rPr lang="nl-NL" sz="1100"/>
            <a:t>mmmmm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140</xdr:row>
          <xdr:rowOff>19050</xdr:rowOff>
        </xdr:from>
        <xdr:to>
          <xdr:col>1</xdr:col>
          <xdr:colOff>279400</xdr:colOff>
          <xdr:row>140</xdr:row>
          <xdr:rowOff>222250</xdr:rowOff>
        </xdr:to>
        <xdr:sp macro="" textlink="">
          <xdr:nvSpPr>
            <xdr:cNvPr id="61573" name="Check Box 133" hidden="1">
              <a:extLst>
                <a:ext uri="{63B3BB69-23CF-44E3-9099-C40C66FF867C}">
                  <a14:compatExt spid="_x0000_s61573"/>
                </a:ext>
                <a:ext uri="{FF2B5EF4-FFF2-40B4-BE49-F238E27FC236}">
                  <a16:creationId xmlns:a16="http://schemas.microsoft.com/office/drawing/2014/main" id="{00000000-0008-0000-0400-00008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138</xdr:row>
          <xdr:rowOff>19050</xdr:rowOff>
        </xdr:from>
        <xdr:to>
          <xdr:col>15</xdr:col>
          <xdr:colOff>279400</xdr:colOff>
          <xdr:row>138</xdr:row>
          <xdr:rowOff>222250</xdr:rowOff>
        </xdr:to>
        <xdr:sp macro="" textlink="">
          <xdr:nvSpPr>
            <xdr:cNvPr id="61574" name="Check Box 134" hidden="1">
              <a:extLst>
                <a:ext uri="{63B3BB69-23CF-44E3-9099-C40C66FF867C}">
                  <a14:compatExt spid="_x0000_s61574"/>
                </a:ext>
                <a:ext uri="{FF2B5EF4-FFF2-40B4-BE49-F238E27FC236}">
                  <a16:creationId xmlns:a16="http://schemas.microsoft.com/office/drawing/2014/main" id="{00000000-0008-0000-0400-00008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3175</xdr:colOff>
      <xdr:row>129</xdr:row>
      <xdr:rowOff>6350</xdr:rowOff>
    </xdr:from>
    <xdr:to>
      <xdr:col>15</xdr:col>
      <xdr:colOff>9525</xdr:colOff>
      <xdr:row>130</xdr:row>
      <xdr:rowOff>25400</xdr:rowOff>
    </xdr:to>
    <xdr:sp macro="" textlink="">
      <xdr:nvSpPr>
        <xdr:cNvPr id="24" name="Rechthoek 2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/>
      </xdr:nvSpPr>
      <xdr:spPr bwMode="auto">
        <a:xfrm>
          <a:off x="5788025" y="31927800"/>
          <a:ext cx="4984750" cy="34925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twoCellAnchor>
    <xdr:from>
      <xdr:col>4</xdr:col>
      <xdr:colOff>200025</xdr:colOff>
      <xdr:row>135</xdr:row>
      <xdr:rowOff>0</xdr:rowOff>
    </xdr:from>
    <xdr:to>
      <xdr:col>15</xdr:col>
      <xdr:colOff>9525</xdr:colOff>
      <xdr:row>142</xdr:row>
      <xdr:rowOff>66676</xdr:rowOff>
    </xdr:to>
    <xdr:sp macro="" textlink="" fLocksText="0">
      <xdr:nvSpPr>
        <xdr:cNvPr id="25" name="Tekstvak 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/>
        </xdr:cNvSpPr>
      </xdr:nvSpPr>
      <xdr:spPr>
        <a:xfrm>
          <a:off x="5762625" y="33420050"/>
          <a:ext cx="5010150" cy="184467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nnbnbnbnbn</a:t>
          </a:r>
        </a:p>
      </xdr:txBody>
    </xdr:sp>
    <xdr:clientData/>
  </xdr:twoCellAnchor>
  <xdr:oneCellAnchor>
    <xdr:from>
      <xdr:col>4</xdr:col>
      <xdr:colOff>200026</xdr:colOff>
      <xdr:row>132</xdr:row>
      <xdr:rowOff>19049</xdr:rowOff>
    </xdr:from>
    <xdr:ext cx="5006974" cy="277283"/>
    <xdr:sp macro="" textlink="" fLocksText="0">
      <xdr:nvSpPr>
        <xdr:cNvPr id="26" name="Tekstvak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/>
        </xdr:cNvSpPr>
      </xdr:nvSpPr>
      <xdr:spPr>
        <a:xfrm>
          <a:off x="5762626" y="32677099"/>
          <a:ext cx="5006974" cy="277283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2</xdr:col>
      <xdr:colOff>0</xdr:colOff>
      <xdr:row>129</xdr:row>
      <xdr:rowOff>0</xdr:rowOff>
    </xdr:from>
    <xdr:to>
      <xdr:col>3</xdr:col>
      <xdr:colOff>879475</xdr:colOff>
      <xdr:row>129</xdr:row>
      <xdr:rowOff>295275</xdr:rowOff>
    </xdr:to>
    <xdr:sp macro="" textlink="">
      <xdr:nvSpPr>
        <xdr:cNvPr id="27" name="AutoShape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>
          <a:spLocks noChangeArrowheads="1"/>
        </xdr:cNvSpPr>
      </xdr:nvSpPr>
      <xdr:spPr bwMode="auto">
        <a:xfrm>
          <a:off x="571500" y="31921450"/>
          <a:ext cx="127952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48</xdr:row>
      <xdr:rowOff>0</xdr:rowOff>
    </xdr:from>
    <xdr:to>
      <xdr:col>18</xdr:col>
      <xdr:colOff>0</xdr:colOff>
      <xdr:row>48</xdr:row>
      <xdr:rowOff>0</xdr:rowOff>
    </xdr:to>
    <xdr:sp macro="" textlink="">
      <xdr:nvSpPr>
        <xdr:cNvPr id="2" name="Line 4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ShapeType="1"/>
        </xdr:cNvSpPr>
      </xdr:nvSpPr>
      <xdr:spPr bwMode="auto">
        <a:xfrm>
          <a:off x="16065500" y="116903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49</xdr:row>
          <xdr:rowOff>19050</xdr:rowOff>
        </xdr:from>
        <xdr:to>
          <xdr:col>1</xdr:col>
          <xdr:colOff>279400</xdr:colOff>
          <xdr:row>49</xdr:row>
          <xdr:rowOff>228600</xdr:rowOff>
        </xdr:to>
        <xdr:sp macro="" textlink="">
          <xdr:nvSpPr>
            <xdr:cNvPr id="62465" name="Check Box 1" hidden="1">
              <a:extLst>
                <a:ext uri="{63B3BB69-23CF-44E3-9099-C40C66FF867C}">
                  <a14:compatExt spid="_x0000_s62465"/>
                </a:ext>
                <a:ext uri="{FF2B5EF4-FFF2-40B4-BE49-F238E27FC236}">
                  <a16:creationId xmlns:a16="http://schemas.microsoft.com/office/drawing/2014/main" id="{00000000-0008-0000-0500-000001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50</xdr:row>
          <xdr:rowOff>19050</xdr:rowOff>
        </xdr:from>
        <xdr:to>
          <xdr:col>1</xdr:col>
          <xdr:colOff>279400</xdr:colOff>
          <xdr:row>50</xdr:row>
          <xdr:rowOff>228600</xdr:rowOff>
        </xdr:to>
        <xdr:sp macro="" textlink="">
          <xdr:nvSpPr>
            <xdr:cNvPr id="62466" name="Check Box 2" hidden="1">
              <a:extLst>
                <a:ext uri="{63B3BB69-23CF-44E3-9099-C40C66FF867C}">
                  <a14:compatExt spid="_x0000_s62466"/>
                </a:ext>
                <a:ext uri="{FF2B5EF4-FFF2-40B4-BE49-F238E27FC236}">
                  <a16:creationId xmlns:a16="http://schemas.microsoft.com/office/drawing/2014/main" id="{00000000-0008-0000-0500-000002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51</xdr:row>
          <xdr:rowOff>19050</xdr:rowOff>
        </xdr:from>
        <xdr:to>
          <xdr:col>1</xdr:col>
          <xdr:colOff>279400</xdr:colOff>
          <xdr:row>51</xdr:row>
          <xdr:rowOff>228600</xdr:rowOff>
        </xdr:to>
        <xdr:sp macro="" textlink="">
          <xdr:nvSpPr>
            <xdr:cNvPr id="62467" name="Check Box 3" hidden="1">
              <a:extLst>
                <a:ext uri="{63B3BB69-23CF-44E3-9099-C40C66FF867C}">
                  <a14:compatExt spid="_x0000_s62467"/>
                </a:ext>
                <a:ext uri="{FF2B5EF4-FFF2-40B4-BE49-F238E27FC236}">
                  <a16:creationId xmlns:a16="http://schemas.microsoft.com/office/drawing/2014/main" id="{00000000-0008-0000-0500-000003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52</xdr:row>
          <xdr:rowOff>19050</xdr:rowOff>
        </xdr:from>
        <xdr:to>
          <xdr:col>1</xdr:col>
          <xdr:colOff>279400</xdr:colOff>
          <xdr:row>52</xdr:row>
          <xdr:rowOff>228600</xdr:rowOff>
        </xdr:to>
        <xdr:sp macro="" textlink="">
          <xdr:nvSpPr>
            <xdr:cNvPr id="62468" name="Check Box 4" hidden="1">
              <a:extLst>
                <a:ext uri="{63B3BB69-23CF-44E3-9099-C40C66FF867C}">
                  <a14:compatExt spid="_x0000_s62468"/>
                </a:ext>
                <a:ext uri="{FF2B5EF4-FFF2-40B4-BE49-F238E27FC236}">
                  <a16:creationId xmlns:a16="http://schemas.microsoft.com/office/drawing/2014/main" id="{00000000-0008-0000-0500-000004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53</xdr:row>
          <xdr:rowOff>19050</xdr:rowOff>
        </xdr:from>
        <xdr:to>
          <xdr:col>1</xdr:col>
          <xdr:colOff>279400</xdr:colOff>
          <xdr:row>53</xdr:row>
          <xdr:rowOff>228600</xdr:rowOff>
        </xdr:to>
        <xdr:sp macro="" textlink="">
          <xdr:nvSpPr>
            <xdr:cNvPr id="62469" name="Check Box 5" hidden="1">
              <a:extLst>
                <a:ext uri="{63B3BB69-23CF-44E3-9099-C40C66FF867C}">
                  <a14:compatExt spid="_x0000_s62469"/>
                </a:ext>
                <a:ext uri="{FF2B5EF4-FFF2-40B4-BE49-F238E27FC236}">
                  <a16:creationId xmlns:a16="http://schemas.microsoft.com/office/drawing/2014/main" id="{00000000-0008-0000-0500-000005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54</xdr:row>
          <xdr:rowOff>19050</xdr:rowOff>
        </xdr:from>
        <xdr:to>
          <xdr:col>1</xdr:col>
          <xdr:colOff>279400</xdr:colOff>
          <xdr:row>54</xdr:row>
          <xdr:rowOff>228600</xdr:rowOff>
        </xdr:to>
        <xdr:sp macro="" textlink="">
          <xdr:nvSpPr>
            <xdr:cNvPr id="62470" name="Check Box 6" hidden="1">
              <a:extLst>
                <a:ext uri="{63B3BB69-23CF-44E3-9099-C40C66FF867C}">
                  <a14:compatExt spid="_x0000_s62470"/>
                </a:ext>
                <a:ext uri="{FF2B5EF4-FFF2-40B4-BE49-F238E27FC236}">
                  <a16:creationId xmlns:a16="http://schemas.microsoft.com/office/drawing/2014/main" id="{00000000-0008-0000-0500-000006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55</xdr:row>
          <xdr:rowOff>19050</xdr:rowOff>
        </xdr:from>
        <xdr:to>
          <xdr:col>1</xdr:col>
          <xdr:colOff>279400</xdr:colOff>
          <xdr:row>55</xdr:row>
          <xdr:rowOff>228600</xdr:rowOff>
        </xdr:to>
        <xdr:sp macro="" textlink="">
          <xdr:nvSpPr>
            <xdr:cNvPr id="62471" name="Check Box 7" hidden="1">
              <a:extLst>
                <a:ext uri="{63B3BB69-23CF-44E3-9099-C40C66FF867C}">
                  <a14:compatExt spid="_x0000_s62471"/>
                </a:ext>
                <a:ext uri="{FF2B5EF4-FFF2-40B4-BE49-F238E27FC236}">
                  <a16:creationId xmlns:a16="http://schemas.microsoft.com/office/drawing/2014/main" id="{00000000-0008-0000-0500-000007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56</xdr:row>
          <xdr:rowOff>19050</xdr:rowOff>
        </xdr:from>
        <xdr:to>
          <xdr:col>1</xdr:col>
          <xdr:colOff>279400</xdr:colOff>
          <xdr:row>56</xdr:row>
          <xdr:rowOff>228600</xdr:rowOff>
        </xdr:to>
        <xdr:sp macro="" textlink="">
          <xdr:nvSpPr>
            <xdr:cNvPr id="62472" name="Check Box 8" hidden="1">
              <a:extLst>
                <a:ext uri="{63B3BB69-23CF-44E3-9099-C40C66FF867C}">
                  <a14:compatExt spid="_x0000_s62472"/>
                </a:ext>
                <a:ext uri="{FF2B5EF4-FFF2-40B4-BE49-F238E27FC236}">
                  <a16:creationId xmlns:a16="http://schemas.microsoft.com/office/drawing/2014/main" id="{00000000-0008-0000-0500-000008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58</xdr:row>
          <xdr:rowOff>19050</xdr:rowOff>
        </xdr:from>
        <xdr:to>
          <xdr:col>1</xdr:col>
          <xdr:colOff>279400</xdr:colOff>
          <xdr:row>58</xdr:row>
          <xdr:rowOff>228600</xdr:rowOff>
        </xdr:to>
        <xdr:sp macro="" textlink="">
          <xdr:nvSpPr>
            <xdr:cNvPr id="62473" name="Check Box 9" hidden="1">
              <a:extLst>
                <a:ext uri="{63B3BB69-23CF-44E3-9099-C40C66FF867C}">
                  <a14:compatExt spid="_x0000_s62473"/>
                </a:ext>
                <a:ext uri="{FF2B5EF4-FFF2-40B4-BE49-F238E27FC236}">
                  <a16:creationId xmlns:a16="http://schemas.microsoft.com/office/drawing/2014/main" id="{00000000-0008-0000-0500-000009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59</xdr:row>
          <xdr:rowOff>19050</xdr:rowOff>
        </xdr:from>
        <xdr:to>
          <xdr:col>1</xdr:col>
          <xdr:colOff>279400</xdr:colOff>
          <xdr:row>59</xdr:row>
          <xdr:rowOff>228600</xdr:rowOff>
        </xdr:to>
        <xdr:sp macro="" textlink="">
          <xdr:nvSpPr>
            <xdr:cNvPr id="62474" name="Check Box 10" hidden="1">
              <a:extLst>
                <a:ext uri="{63B3BB69-23CF-44E3-9099-C40C66FF867C}">
                  <a14:compatExt spid="_x0000_s62474"/>
                </a:ext>
                <a:ext uri="{FF2B5EF4-FFF2-40B4-BE49-F238E27FC236}">
                  <a16:creationId xmlns:a16="http://schemas.microsoft.com/office/drawing/2014/main" id="{00000000-0008-0000-0500-00000A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60</xdr:row>
          <xdr:rowOff>19050</xdr:rowOff>
        </xdr:from>
        <xdr:to>
          <xdr:col>1</xdr:col>
          <xdr:colOff>279400</xdr:colOff>
          <xdr:row>60</xdr:row>
          <xdr:rowOff>228600</xdr:rowOff>
        </xdr:to>
        <xdr:sp macro="" textlink="">
          <xdr:nvSpPr>
            <xdr:cNvPr id="62475" name="Check Box 11" hidden="1">
              <a:extLst>
                <a:ext uri="{63B3BB69-23CF-44E3-9099-C40C66FF867C}">
                  <a14:compatExt spid="_x0000_s62475"/>
                </a:ext>
                <a:ext uri="{FF2B5EF4-FFF2-40B4-BE49-F238E27FC236}">
                  <a16:creationId xmlns:a16="http://schemas.microsoft.com/office/drawing/2014/main" id="{00000000-0008-0000-0500-00000B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61</xdr:row>
          <xdr:rowOff>19050</xdr:rowOff>
        </xdr:from>
        <xdr:to>
          <xdr:col>1</xdr:col>
          <xdr:colOff>279400</xdr:colOff>
          <xdr:row>61</xdr:row>
          <xdr:rowOff>228600</xdr:rowOff>
        </xdr:to>
        <xdr:sp macro="" textlink="">
          <xdr:nvSpPr>
            <xdr:cNvPr id="62476" name="Check Box 12" hidden="1">
              <a:extLst>
                <a:ext uri="{63B3BB69-23CF-44E3-9099-C40C66FF867C}">
                  <a14:compatExt spid="_x0000_s62476"/>
                </a:ext>
                <a:ext uri="{FF2B5EF4-FFF2-40B4-BE49-F238E27FC236}">
                  <a16:creationId xmlns:a16="http://schemas.microsoft.com/office/drawing/2014/main" id="{00000000-0008-0000-0500-00000C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62</xdr:row>
          <xdr:rowOff>19050</xdr:rowOff>
        </xdr:from>
        <xdr:to>
          <xdr:col>1</xdr:col>
          <xdr:colOff>279400</xdr:colOff>
          <xdr:row>62</xdr:row>
          <xdr:rowOff>228600</xdr:rowOff>
        </xdr:to>
        <xdr:sp macro="" textlink="">
          <xdr:nvSpPr>
            <xdr:cNvPr id="62477" name="Check Box 13" hidden="1">
              <a:extLst>
                <a:ext uri="{63B3BB69-23CF-44E3-9099-C40C66FF867C}">
                  <a14:compatExt spid="_x0000_s62477"/>
                </a:ext>
                <a:ext uri="{FF2B5EF4-FFF2-40B4-BE49-F238E27FC236}">
                  <a16:creationId xmlns:a16="http://schemas.microsoft.com/office/drawing/2014/main" id="{00000000-0008-0000-0500-00000D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63</xdr:row>
          <xdr:rowOff>19050</xdr:rowOff>
        </xdr:from>
        <xdr:to>
          <xdr:col>1</xdr:col>
          <xdr:colOff>279400</xdr:colOff>
          <xdr:row>63</xdr:row>
          <xdr:rowOff>228600</xdr:rowOff>
        </xdr:to>
        <xdr:sp macro="" textlink="">
          <xdr:nvSpPr>
            <xdr:cNvPr id="62478" name="Check Box 14" hidden="1">
              <a:extLst>
                <a:ext uri="{63B3BB69-23CF-44E3-9099-C40C66FF867C}">
                  <a14:compatExt spid="_x0000_s62478"/>
                </a:ext>
                <a:ext uri="{FF2B5EF4-FFF2-40B4-BE49-F238E27FC236}">
                  <a16:creationId xmlns:a16="http://schemas.microsoft.com/office/drawing/2014/main" id="{00000000-0008-0000-0500-00000E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64</xdr:row>
          <xdr:rowOff>19050</xdr:rowOff>
        </xdr:from>
        <xdr:to>
          <xdr:col>1</xdr:col>
          <xdr:colOff>279400</xdr:colOff>
          <xdr:row>64</xdr:row>
          <xdr:rowOff>228600</xdr:rowOff>
        </xdr:to>
        <xdr:sp macro="" textlink="">
          <xdr:nvSpPr>
            <xdr:cNvPr id="62479" name="Check Box 15" hidden="1">
              <a:extLst>
                <a:ext uri="{63B3BB69-23CF-44E3-9099-C40C66FF867C}">
                  <a14:compatExt spid="_x0000_s62479"/>
                </a:ext>
                <a:ext uri="{FF2B5EF4-FFF2-40B4-BE49-F238E27FC236}">
                  <a16:creationId xmlns:a16="http://schemas.microsoft.com/office/drawing/2014/main" id="{00000000-0008-0000-0500-00000F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65</xdr:row>
          <xdr:rowOff>19050</xdr:rowOff>
        </xdr:from>
        <xdr:to>
          <xdr:col>1</xdr:col>
          <xdr:colOff>279400</xdr:colOff>
          <xdr:row>65</xdr:row>
          <xdr:rowOff>228600</xdr:rowOff>
        </xdr:to>
        <xdr:sp macro="" textlink="">
          <xdr:nvSpPr>
            <xdr:cNvPr id="62480" name="Check Box 16" hidden="1">
              <a:extLst>
                <a:ext uri="{63B3BB69-23CF-44E3-9099-C40C66FF867C}">
                  <a14:compatExt spid="_x0000_s62480"/>
                </a:ext>
                <a:ext uri="{FF2B5EF4-FFF2-40B4-BE49-F238E27FC236}">
                  <a16:creationId xmlns:a16="http://schemas.microsoft.com/office/drawing/2014/main" id="{00000000-0008-0000-0500-000010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49</xdr:row>
          <xdr:rowOff>19050</xdr:rowOff>
        </xdr:from>
        <xdr:to>
          <xdr:col>15</xdr:col>
          <xdr:colOff>279400</xdr:colOff>
          <xdr:row>49</xdr:row>
          <xdr:rowOff>228600</xdr:rowOff>
        </xdr:to>
        <xdr:sp macro="" textlink="">
          <xdr:nvSpPr>
            <xdr:cNvPr id="62481" name="Check Box 17" hidden="1">
              <a:extLst>
                <a:ext uri="{63B3BB69-23CF-44E3-9099-C40C66FF867C}">
                  <a14:compatExt spid="_x0000_s62481"/>
                </a:ext>
                <a:ext uri="{FF2B5EF4-FFF2-40B4-BE49-F238E27FC236}">
                  <a16:creationId xmlns:a16="http://schemas.microsoft.com/office/drawing/2014/main" id="{00000000-0008-0000-0500-000011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50</xdr:row>
          <xdr:rowOff>19050</xdr:rowOff>
        </xdr:from>
        <xdr:to>
          <xdr:col>15</xdr:col>
          <xdr:colOff>279400</xdr:colOff>
          <xdr:row>50</xdr:row>
          <xdr:rowOff>228600</xdr:rowOff>
        </xdr:to>
        <xdr:sp macro="" textlink="">
          <xdr:nvSpPr>
            <xdr:cNvPr id="62482" name="Check Box 18" hidden="1">
              <a:extLst>
                <a:ext uri="{63B3BB69-23CF-44E3-9099-C40C66FF867C}">
                  <a14:compatExt spid="_x0000_s62482"/>
                </a:ext>
                <a:ext uri="{FF2B5EF4-FFF2-40B4-BE49-F238E27FC236}">
                  <a16:creationId xmlns:a16="http://schemas.microsoft.com/office/drawing/2014/main" id="{00000000-0008-0000-0500-000012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51</xdr:row>
          <xdr:rowOff>19050</xdr:rowOff>
        </xdr:from>
        <xdr:to>
          <xdr:col>15</xdr:col>
          <xdr:colOff>279400</xdr:colOff>
          <xdr:row>51</xdr:row>
          <xdr:rowOff>228600</xdr:rowOff>
        </xdr:to>
        <xdr:sp macro="" textlink="">
          <xdr:nvSpPr>
            <xdr:cNvPr id="62483" name="Check Box 19" hidden="1">
              <a:extLst>
                <a:ext uri="{63B3BB69-23CF-44E3-9099-C40C66FF867C}">
                  <a14:compatExt spid="_x0000_s62483"/>
                </a:ext>
                <a:ext uri="{FF2B5EF4-FFF2-40B4-BE49-F238E27FC236}">
                  <a16:creationId xmlns:a16="http://schemas.microsoft.com/office/drawing/2014/main" id="{00000000-0008-0000-0500-000013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52</xdr:row>
          <xdr:rowOff>19050</xdr:rowOff>
        </xdr:from>
        <xdr:to>
          <xdr:col>15</xdr:col>
          <xdr:colOff>279400</xdr:colOff>
          <xdr:row>52</xdr:row>
          <xdr:rowOff>228600</xdr:rowOff>
        </xdr:to>
        <xdr:sp macro="" textlink="">
          <xdr:nvSpPr>
            <xdr:cNvPr id="62484" name="Check Box 20" hidden="1">
              <a:extLst>
                <a:ext uri="{63B3BB69-23CF-44E3-9099-C40C66FF867C}">
                  <a14:compatExt spid="_x0000_s62484"/>
                </a:ext>
                <a:ext uri="{FF2B5EF4-FFF2-40B4-BE49-F238E27FC236}">
                  <a16:creationId xmlns:a16="http://schemas.microsoft.com/office/drawing/2014/main" id="{00000000-0008-0000-0500-000014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53</xdr:row>
          <xdr:rowOff>19050</xdr:rowOff>
        </xdr:from>
        <xdr:to>
          <xdr:col>15</xdr:col>
          <xdr:colOff>279400</xdr:colOff>
          <xdr:row>53</xdr:row>
          <xdr:rowOff>228600</xdr:rowOff>
        </xdr:to>
        <xdr:sp macro="" textlink="">
          <xdr:nvSpPr>
            <xdr:cNvPr id="62485" name="Check Box 21" hidden="1">
              <a:extLst>
                <a:ext uri="{63B3BB69-23CF-44E3-9099-C40C66FF867C}">
                  <a14:compatExt spid="_x0000_s62485"/>
                </a:ext>
                <a:ext uri="{FF2B5EF4-FFF2-40B4-BE49-F238E27FC236}">
                  <a16:creationId xmlns:a16="http://schemas.microsoft.com/office/drawing/2014/main" id="{00000000-0008-0000-0500-000015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54</xdr:row>
          <xdr:rowOff>19050</xdr:rowOff>
        </xdr:from>
        <xdr:to>
          <xdr:col>15</xdr:col>
          <xdr:colOff>279400</xdr:colOff>
          <xdr:row>54</xdr:row>
          <xdr:rowOff>228600</xdr:rowOff>
        </xdr:to>
        <xdr:sp macro="" textlink="">
          <xdr:nvSpPr>
            <xdr:cNvPr id="62486" name="Check Box 22" hidden="1">
              <a:extLst>
                <a:ext uri="{63B3BB69-23CF-44E3-9099-C40C66FF867C}">
                  <a14:compatExt spid="_x0000_s62486"/>
                </a:ext>
                <a:ext uri="{FF2B5EF4-FFF2-40B4-BE49-F238E27FC236}">
                  <a16:creationId xmlns:a16="http://schemas.microsoft.com/office/drawing/2014/main" id="{00000000-0008-0000-0500-000016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56</xdr:row>
          <xdr:rowOff>19050</xdr:rowOff>
        </xdr:from>
        <xdr:to>
          <xdr:col>15</xdr:col>
          <xdr:colOff>279400</xdr:colOff>
          <xdr:row>56</xdr:row>
          <xdr:rowOff>228600</xdr:rowOff>
        </xdr:to>
        <xdr:sp macro="" textlink="">
          <xdr:nvSpPr>
            <xdr:cNvPr id="62487" name="Check Box 23" hidden="1">
              <a:extLst>
                <a:ext uri="{63B3BB69-23CF-44E3-9099-C40C66FF867C}">
                  <a14:compatExt spid="_x0000_s62487"/>
                </a:ext>
                <a:ext uri="{FF2B5EF4-FFF2-40B4-BE49-F238E27FC236}">
                  <a16:creationId xmlns:a16="http://schemas.microsoft.com/office/drawing/2014/main" id="{00000000-0008-0000-0500-000017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57</xdr:row>
          <xdr:rowOff>19050</xdr:rowOff>
        </xdr:from>
        <xdr:to>
          <xdr:col>15</xdr:col>
          <xdr:colOff>279400</xdr:colOff>
          <xdr:row>57</xdr:row>
          <xdr:rowOff>228600</xdr:rowOff>
        </xdr:to>
        <xdr:sp macro="" textlink="">
          <xdr:nvSpPr>
            <xdr:cNvPr id="62488" name="Check Box 24" hidden="1">
              <a:extLst>
                <a:ext uri="{63B3BB69-23CF-44E3-9099-C40C66FF867C}">
                  <a14:compatExt spid="_x0000_s62488"/>
                </a:ext>
                <a:ext uri="{FF2B5EF4-FFF2-40B4-BE49-F238E27FC236}">
                  <a16:creationId xmlns:a16="http://schemas.microsoft.com/office/drawing/2014/main" id="{00000000-0008-0000-0500-000018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58</xdr:row>
          <xdr:rowOff>19050</xdr:rowOff>
        </xdr:from>
        <xdr:to>
          <xdr:col>15</xdr:col>
          <xdr:colOff>279400</xdr:colOff>
          <xdr:row>58</xdr:row>
          <xdr:rowOff>228600</xdr:rowOff>
        </xdr:to>
        <xdr:sp macro="" textlink="">
          <xdr:nvSpPr>
            <xdr:cNvPr id="62489" name="Check Box 25" hidden="1">
              <a:extLst>
                <a:ext uri="{63B3BB69-23CF-44E3-9099-C40C66FF867C}">
                  <a14:compatExt spid="_x0000_s62489"/>
                </a:ext>
                <a:ext uri="{FF2B5EF4-FFF2-40B4-BE49-F238E27FC236}">
                  <a16:creationId xmlns:a16="http://schemas.microsoft.com/office/drawing/2014/main" id="{00000000-0008-0000-0500-000019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59</xdr:row>
          <xdr:rowOff>19050</xdr:rowOff>
        </xdr:from>
        <xdr:to>
          <xdr:col>15</xdr:col>
          <xdr:colOff>279400</xdr:colOff>
          <xdr:row>59</xdr:row>
          <xdr:rowOff>228600</xdr:rowOff>
        </xdr:to>
        <xdr:sp macro="" textlink="">
          <xdr:nvSpPr>
            <xdr:cNvPr id="62490" name="Check Box 26" hidden="1">
              <a:extLst>
                <a:ext uri="{63B3BB69-23CF-44E3-9099-C40C66FF867C}">
                  <a14:compatExt spid="_x0000_s62490"/>
                </a:ext>
                <a:ext uri="{FF2B5EF4-FFF2-40B4-BE49-F238E27FC236}">
                  <a16:creationId xmlns:a16="http://schemas.microsoft.com/office/drawing/2014/main" id="{00000000-0008-0000-0500-00001A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0</xdr:colOff>
      <xdr:row>5</xdr:row>
      <xdr:rowOff>0</xdr:rowOff>
    </xdr:from>
    <xdr:to>
      <xdr:col>10</xdr:col>
      <xdr:colOff>304800</xdr:colOff>
      <xdr:row>6</xdr:row>
      <xdr:rowOff>38100</xdr:rowOff>
    </xdr:to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8013700" y="1041400"/>
          <a:ext cx="565150" cy="368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4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8</xdr:row>
          <xdr:rowOff>19050</xdr:rowOff>
        </xdr:from>
        <xdr:to>
          <xdr:col>1</xdr:col>
          <xdr:colOff>279400</xdr:colOff>
          <xdr:row>8</xdr:row>
          <xdr:rowOff>228600</xdr:rowOff>
        </xdr:to>
        <xdr:sp macro="" textlink="">
          <xdr:nvSpPr>
            <xdr:cNvPr id="62491" name="Check Box 27" hidden="1">
              <a:extLst>
                <a:ext uri="{63B3BB69-23CF-44E3-9099-C40C66FF867C}">
                  <a14:compatExt spid="_x0000_s62491"/>
                </a:ext>
                <a:ext uri="{FF2B5EF4-FFF2-40B4-BE49-F238E27FC236}">
                  <a16:creationId xmlns:a16="http://schemas.microsoft.com/office/drawing/2014/main" id="{00000000-0008-0000-0500-00001B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</xdr:row>
          <xdr:rowOff>19050</xdr:rowOff>
        </xdr:from>
        <xdr:to>
          <xdr:col>1</xdr:col>
          <xdr:colOff>279400</xdr:colOff>
          <xdr:row>9</xdr:row>
          <xdr:rowOff>228600</xdr:rowOff>
        </xdr:to>
        <xdr:sp macro="" textlink="">
          <xdr:nvSpPr>
            <xdr:cNvPr id="62492" name="Check Box 28" hidden="1">
              <a:extLst>
                <a:ext uri="{63B3BB69-23CF-44E3-9099-C40C66FF867C}">
                  <a14:compatExt spid="_x0000_s62492"/>
                </a:ext>
                <a:ext uri="{FF2B5EF4-FFF2-40B4-BE49-F238E27FC236}">
                  <a16:creationId xmlns:a16="http://schemas.microsoft.com/office/drawing/2014/main" id="{00000000-0008-0000-0500-00001C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</xdr:row>
          <xdr:rowOff>19050</xdr:rowOff>
        </xdr:from>
        <xdr:to>
          <xdr:col>1</xdr:col>
          <xdr:colOff>279400</xdr:colOff>
          <xdr:row>10</xdr:row>
          <xdr:rowOff>228600</xdr:rowOff>
        </xdr:to>
        <xdr:sp macro="" textlink="">
          <xdr:nvSpPr>
            <xdr:cNvPr id="62493" name="Check Box 29" hidden="1">
              <a:extLst>
                <a:ext uri="{63B3BB69-23CF-44E3-9099-C40C66FF867C}">
                  <a14:compatExt spid="_x0000_s62493"/>
                </a:ext>
                <a:ext uri="{FF2B5EF4-FFF2-40B4-BE49-F238E27FC236}">
                  <a16:creationId xmlns:a16="http://schemas.microsoft.com/office/drawing/2014/main" id="{00000000-0008-0000-0500-00001D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</xdr:row>
          <xdr:rowOff>19050</xdr:rowOff>
        </xdr:from>
        <xdr:to>
          <xdr:col>1</xdr:col>
          <xdr:colOff>279400</xdr:colOff>
          <xdr:row>11</xdr:row>
          <xdr:rowOff>228600</xdr:rowOff>
        </xdr:to>
        <xdr:sp macro="" textlink="">
          <xdr:nvSpPr>
            <xdr:cNvPr id="62494" name="Check Box 30" hidden="1">
              <a:extLst>
                <a:ext uri="{63B3BB69-23CF-44E3-9099-C40C66FF867C}">
                  <a14:compatExt spid="_x0000_s62494"/>
                </a:ext>
                <a:ext uri="{FF2B5EF4-FFF2-40B4-BE49-F238E27FC236}">
                  <a16:creationId xmlns:a16="http://schemas.microsoft.com/office/drawing/2014/main" id="{00000000-0008-0000-0500-00001E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12</xdr:row>
          <xdr:rowOff>19050</xdr:rowOff>
        </xdr:from>
        <xdr:to>
          <xdr:col>1</xdr:col>
          <xdr:colOff>279400</xdr:colOff>
          <xdr:row>12</xdr:row>
          <xdr:rowOff>228600</xdr:rowOff>
        </xdr:to>
        <xdr:sp macro="" textlink="">
          <xdr:nvSpPr>
            <xdr:cNvPr id="62495" name="Check Box 31" hidden="1">
              <a:extLst>
                <a:ext uri="{63B3BB69-23CF-44E3-9099-C40C66FF867C}">
                  <a14:compatExt spid="_x0000_s62495"/>
                </a:ext>
                <a:ext uri="{FF2B5EF4-FFF2-40B4-BE49-F238E27FC236}">
                  <a16:creationId xmlns:a16="http://schemas.microsoft.com/office/drawing/2014/main" id="{00000000-0008-0000-0500-00001F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</xdr:row>
          <xdr:rowOff>19050</xdr:rowOff>
        </xdr:from>
        <xdr:to>
          <xdr:col>1</xdr:col>
          <xdr:colOff>279400</xdr:colOff>
          <xdr:row>13</xdr:row>
          <xdr:rowOff>228600</xdr:rowOff>
        </xdr:to>
        <xdr:sp macro="" textlink="">
          <xdr:nvSpPr>
            <xdr:cNvPr id="62496" name="Check Box 32" hidden="1">
              <a:extLst>
                <a:ext uri="{63B3BB69-23CF-44E3-9099-C40C66FF867C}">
                  <a14:compatExt spid="_x0000_s62496"/>
                </a:ext>
                <a:ext uri="{FF2B5EF4-FFF2-40B4-BE49-F238E27FC236}">
                  <a16:creationId xmlns:a16="http://schemas.microsoft.com/office/drawing/2014/main" id="{00000000-0008-0000-0500-000020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14</xdr:row>
          <xdr:rowOff>19050</xdr:rowOff>
        </xdr:from>
        <xdr:to>
          <xdr:col>1</xdr:col>
          <xdr:colOff>279400</xdr:colOff>
          <xdr:row>14</xdr:row>
          <xdr:rowOff>228600</xdr:rowOff>
        </xdr:to>
        <xdr:sp macro="" textlink="">
          <xdr:nvSpPr>
            <xdr:cNvPr id="62497" name="Check Box 33" hidden="1">
              <a:extLst>
                <a:ext uri="{63B3BB69-23CF-44E3-9099-C40C66FF867C}">
                  <a14:compatExt spid="_x0000_s62497"/>
                </a:ext>
                <a:ext uri="{FF2B5EF4-FFF2-40B4-BE49-F238E27FC236}">
                  <a16:creationId xmlns:a16="http://schemas.microsoft.com/office/drawing/2014/main" id="{00000000-0008-0000-0500-000021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15</xdr:row>
          <xdr:rowOff>19050</xdr:rowOff>
        </xdr:from>
        <xdr:to>
          <xdr:col>1</xdr:col>
          <xdr:colOff>279400</xdr:colOff>
          <xdr:row>15</xdr:row>
          <xdr:rowOff>228600</xdr:rowOff>
        </xdr:to>
        <xdr:sp macro="" textlink="">
          <xdr:nvSpPr>
            <xdr:cNvPr id="62498" name="Check Box 34" hidden="1">
              <a:extLst>
                <a:ext uri="{63B3BB69-23CF-44E3-9099-C40C66FF867C}">
                  <a14:compatExt spid="_x0000_s62498"/>
                </a:ext>
                <a:ext uri="{FF2B5EF4-FFF2-40B4-BE49-F238E27FC236}">
                  <a16:creationId xmlns:a16="http://schemas.microsoft.com/office/drawing/2014/main" id="{00000000-0008-0000-0500-000022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17</xdr:row>
          <xdr:rowOff>19050</xdr:rowOff>
        </xdr:from>
        <xdr:to>
          <xdr:col>1</xdr:col>
          <xdr:colOff>279400</xdr:colOff>
          <xdr:row>17</xdr:row>
          <xdr:rowOff>228600</xdr:rowOff>
        </xdr:to>
        <xdr:sp macro="" textlink="">
          <xdr:nvSpPr>
            <xdr:cNvPr id="62499" name="Check Box 35" hidden="1">
              <a:extLst>
                <a:ext uri="{63B3BB69-23CF-44E3-9099-C40C66FF867C}">
                  <a14:compatExt spid="_x0000_s62499"/>
                </a:ext>
                <a:ext uri="{FF2B5EF4-FFF2-40B4-BE49-F238E27FC236}">
                  <a16:creationId xmlns:a16="http://schemas.microsoft.com/office/drawing/2014/main" id="{00000000-0008-0000-0500-000023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19</xdr:row>
          <xdr:rowOff>19050</xdr:rowOff>
        </xdr:from>
        <xdr:to>
          <xdr:col>1</xdr:col>
          <xdr:colOff>279400</xdr:colOff>
          <xdr:row>19</xdr:row>
          <xdr:rowOff>228600</xdr:rowOff>
        </xdr:to>
        <xdr:sp macro="" textlink="">
          <xdr:nvSpPr>
            <xdr:cNvPr id="62500" name="Check Box 36" hidden="1">
              <a:extLst>
                <a:ext uri="{63B3BB69-23CF-44E3-9099-C40C66FF867C}">
                  <a14:compatExt spid="_x0000_s62500"/>
                </a:ext>
                <a:ext uri="{FF2B5EF4-FFF2-40B4-BE49-F238E27FC236}">
                  <a16:creationId xmlns:a16="http://schemas.microsoft.com/office/drawing/2014/main" id="{00000000-0008-0000-0500-000024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20</xdr:row>
          <xdr:rowOff>19050</xdr:rowOff>
        </xdr:from>
        <xdr:to>
          <xdr:col>1</xdr:col>
          <xdr:colOff>279400</xdr:colOff>
          <xdr:row>20</xdr:row>
          <xdr:rowOff>228600</xdr:rowOff>
        </xdr:to>
        <xdr:sp macro="" textlink="">
          <xdr:nvSpPr>
            <xdr:cNvPr id="62501" name="Check Box 37" hidden="1">
              <a:extLst>
                <a:ext uri="{63B3BB69-23CF-44E3-9099-C40C66FF867C}">
                  <a14:compatExt spid="_x0000_s62501"/>
                </a:ext>
                <a:ext uri="{FF2B5EF4-FFF2-40B4-BE49-F238E27FC236}">
                  <a16:creationId xmlns:a16="http://schemas.microsoft.com/office/drawing/2014/main" id="{00000000-0008-0000-0500-000025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21</xdr:row>
          <xdr:rowOff>19050</xdr:rowOff>
        </xdr:from>
        <xdr:to>
          <xdr:col>1</xdr:col>
          <xdr:colOff>279400</xdr:colOff>
          <xdr:row>21</xdr:row>
          <xdr:rowOff>228600</xdr:rowOff>
        </xdr:to>
        <xdr:sp macro="" textlink="">
          <xdr:nvSpPr>
            <xdr:cNvPr id="62502" name="Check Box 38" hidden="1">
              <a:extLst>
                <a:ext uri="{63B3BB69-23CF-44E3-9099-C40C66FF867C}">
                  <a14:compatExt spid="_x0000_s62502"/>
                </a:ext>
                <a:ext uri="{FF2B5EF4-FFF2-40B4-BE49-F238E27FC236}">
                  <a16:creationId xmlns:a16="http://schemas.microsoft.com/office/drawing/2014/main" id="{00000000-0008-0000-0500-000026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22</xdr:row>
          <xdr:rowOff>19050</xdr:rowOff>
        </xdr:from>
        <xdr:to>
          <xdr:col>1</xdr:col>
          <xdr:colOff>279400</xdr:colOff>
          <xdr:row>22</xdr:row>
          <xdr:rowOff>228600</xdr:rowOff>
        </xdr:to>
        <xdr:sp macro="" textlink="">
          <xdr:nvSpPr>
            <xdr:cNvPr id="62503" name="Check Box 39" hidden="1">
              <a:extLst>
                <a:ext uri="{63B3BB69-23CF-44E3-9099-C40C66FF867C}">
                  <a14:compatExt spid="_x0000_s62503"/>
                </a:ext>
                <a:ext uri="{FF2B5EF4-FFF2-40B4-BE49-F238E27FC236}">
                  <a16:creationId xmlns:a16="http://schemas.microsoft.com/office/drawing/2014/main" id="{00000000-0008-0000-0500-000027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23</xdr:row>
          <xdr:rowOff>19050</xdr:rowOff>
        </xdr:from>
        <xdr:to>
          <xdr:col>1</xdr:col>
          <xdr:colOff>279400</xdr:colOff>
          <xdr:row>23</xdr:row>
          <xdr:rowOff>228600</xdr:rowOff>
        </xdr:to>
        <xdr:sp macro="" textlink="">
          <xdr:nvSpPr>
            <xdr:cNvPr id="62504" name="Check Box 40" hidden="1">
              <a:extLst>
                <a:ext uri="{63B3BB69-23CF-44E3-9099-C40C66FF867C}">
                  <a14:compatExt spid="_x0000_s62504"/>
                </a:ext>
                <a:ext uri="{FF2B5EF4-FFF2-40B4-BE49-F238E27FC236}">
                  <a16:creationId xmlns:a16="http://schemas.microsoft.com/office/drawing/2014/main" id="{00000000-0008-0000-0500-000028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24</xdr:row>
          <xdr:rowOff>19050</xdr:rowOff>
        </xdr:from>
        <xdr:to>
          <xdr:col>1</xdr:col>
          <xdr:colOff>279400</xdr:colOff>
          <xdr:row>24</xdr:row>
          <xdr:rowOff>228600</xdr:rowOff>
        </xdr:to>
        <xdr:sp macro="" textlink="">
          <xdr:nvSpPr>
            <xdr:cNvPr id="62505" name="Check Box 41" hidden="1">
              <a:extLst>
                <a:ext uri="{63B3BB69-23CF-44E3-9099-C40C66FF867C}">
                  <a14:compatExt spid="_x0000_s62505"/>
                </a:ext>
                <a:ext uri="{FF2B5EF4-FFF2-40B4-BE49-F238E27FC236}">
                  <a16:creationId xmlns:a16="http://schemas.microsoft.com/office/drawing/2014/main" id="{00000000-0008-0000-0500-000029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8</xdr:row>
          <xdr:rowOff>19050</xdr:rowOff>
        </xdr:from>
        <xdr:to>
          <xdr:col>15</xdr:col>
          <xdr:colOff>279400</xdr:colOff>
          <xdr:row>8</xdr:row>
          <xdr:rowOff>228600</xdr:rowOff>
        </xdr:to>
        <xdr:sp macro="" textlink="">
          <xdr:nvSpPr>
            <xdr:cNvPr id="62506" name="Check Box 42" hidden="1">
              <a:extLst>
                <a:ext uri="{63B3BB69-23CF-44E3-9099-C40C66FF867C}">
                  <a14:compatExt spid="_x0000_s62506"/>
                </a:ext>
                <a:ext uri="{FF2B5EF4-FFF2-40B4-BE49-F238E27FC236}">
                  <a16:creationId xmlns:a16="http://schemas.microsoft.com/office/drawing/2014/main" id="{00000000-0008-0000-0500-00002A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</xdr:row>
          <xdr:rowOff>19050</xdr:rowOff>
        </xdr:from>
        <xdr:to>
          <xdr:col>15</xdr:col>
          <xdr:colOff>279400</xdr:colOff>
          <xdr:row>9</xdr:row>
          <xdr:rowOff>228600</xdr:rowOff>
        </xdr:to>
        <xdr:sp macro="" textlink="">
          <xdr:nvSpPr>
            <xdr:cNvPr id="62507" name="Check Box 43" hidden="1">
              <a:extLst>
                <a:ext uri="{63B3BB69-23CF-44E3-9099-C40C66FF867C}">
                  <a14:compatExt spid="_x0000_s62507"/>
                </a:ext>
                <a:ext uri="{FF2B5EF4-FFF2-40B4-BE49-F238E27FC236}">
                  <a16:creationId xmlns:a16="http://schemas.microsoft.com/office/drawing/2014/main" id="{00000000-0008-0000-0500-00002B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</xdr:row>
          <xdr:rowOff>19050</xdr:rowOff>
        </xdr:from>
        <xdr:to>
          <xdr:col>15</xdr:col>
          <xdr:colOff>279400</xdr:colOff>
          <xdr:row>10</xdr:row>
          <xdr:rowOff>228600</xdr:rowOff>
        </xdr:to>
        <xdr:sp macro="" textlink="">
          <xdr:nvSpPr>
            <xdr:cNvPr id="62508" name="Check Box 44" hidden="1">
              <a:extLst>
                <a:ext uri="{63B3BB69-23CF-44E3-9099-C40C66FF867C}">
                  <a14:compatExt spid="_x0000_s62508"/>
                </a:ext>
                <a:ext uri="{FF2B5EF4-FFF2-40B4-BE49-F238E27FC236}">
                  <a16:creationId xmlns:a16="http://schemas.microsoft.com/office/drawing/2014/main" id="{00000000-0008-0000-0500-00002C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11</xdr:row>
          <xdr:rowOff>19050</xdr:rowOff>
        </xdr:from>
        <xdr:to>
          <xdr:col>15</xdr:col>
          <xdr:colOff>279400</xdr:colOff>
          <xdr:row>11</xdr:row>
          <xdr:rowOff>228600</xdr:rowOff>
        </xdr:to>
        <xdr:sp macro="" textlink="">
          <xdr:nvSpPr>
            <xdr:cNvPr id="62509" name="Check Box 45" hidden="1">
              <a:extLst>
                <a:ext uri="{63B3BB69-23CF-44E3-9099-C40C66FF867C}">
                  <a14:compatExt spid="_x0000_s62509"/>
                </a:ext>
                <a:ext uri="{FF2B5EF4-FFF2-40B4-BE49-F238E27FC236}">
                  <a16:creationId xmlns:a16="http://schemas.microsoft.com/office/drawing/2014/main" id="{00000000-0008-0000-0500-00002D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12</xdr:row>
          <xdr:rowOff>19050</xdr:rowOff>
        </xdr:from>
        <xdr:to>
          <xdr:col>15</xdr:col>
          <xdr:colOff>279400</xdr:colOff>
          <xdr:row>12</xdr:row>
          <xdr:rowOff>228600</xdr:rowOff>
        </xdr:to>
        <xdr:sp macro="" textlink="">
          <xdr:nvSpPr>
            <xdr:cNvPr id="62510" name="Check Box 46" hidden="1">
              <a:extLst>
                <a:ext uri="{63B3BB69-23CF-44E3-9099-C40C66FF867C}">
                  <a14:compatExt spid="_x0000_s62510"/>
                </a:ext>
                <a:ext uri="{FF2B5EF4-FFF2-40B4-BE49-F238E27FC236}">
                  <a16:creationId xmlns:a16="http://schemas.microsoft.com/office/drawing/2014/main" id="{00000000-0008-0000-0500-00002E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</xdr:row>
          <xdr:rowOff>19050</xdr:rowOff>
        </xdr:from>
        <xdr:to>
          <xdr:col>15</xdr:col>
          <xdr:colOff>279400</xdr:colOff>
          <xdr:row>13</xdr:row>
          <xdr:rowOff>228600</xdr:rowOff>
        </xdr:to>
        <xdr:sp macro="" textlink="">
          <xdr:nvSpPr>
            <xdr:cNvPr id="62511" name="Check Box 47" hidden="1">
              <a:extLst>
                <a:ext uri="{63B3BB69-23CF-44E3-9099-C40C66FF867C}">
                  <a14:compatExt spid="_x0000_s62511"/>
                </a:ext>
                <a:ext uri="{FF2B5EF4-FFF2-40B4-BE49-F238E27FC236}">
                  <a16:creationId xmlns:a16="http://schemas.microsoft.com/office/drawing/2014/main" id="{00000000-0008-0000-0500-00002F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15</xdr:row>
          <xdr:rowOff>19050</xdr:rowOff>
        </xdr:from>
        <xdr:to>
          <xdr:col>15</xdr:col>
          <xdr:colOff>279400</xdr:colOff>
          <xdr:row>15</xdr:row>
          <xdr:rowOff>228600</xdr:rowOff>
        </xdr:to>
        <xdr:sp macro="" textlink="">
          <xdr:nvSpPr>
            <xdr:cNvPr id="62512" name="Check Box 48" hidden="1">
              <a:extLst>
                <a:ext uri="{63B3BB69-23CF-44E3-9099-C40C66FF867C}">
                  <a14:compatExt spid="_x0000_s62512"/>
                </a:ext>
                <a:ext uri="{FF2B5EF4-FFF2-40B4-BE49-F238E27FC236}">
                  <a16:creationId xmlns:a16="http://schemas.microsoft.com/office/drawing/2014/main" id="{00000000-0008-0000-0500-000030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16</xdr:row>
          <xdr:rowOff>19050</xdr:rowOff>
        </xdr:from>
        <xdr:to>
          <xdr:col>15</xdr:col>
          <xdr:colOff>279400</xdr:colOff>
          <xdr:row>16</xdr:row>
          <xdr:rowOff>228600</xdr:rowOff>
        </xdr:to>
        <xdr:sp macro="" textlink="">
          <xdr:nvSpPr>
            <xdr:cNvPr id="62513" name="Check Box 49" hidden="1">
              <a:extLst>
                <a:ext uri="{63B3BB69-23CF-44E3-9099-C40C66FF867C}">
                  <a14:compatExt spid="_x0000_s62513"/>
                </a:ext>
                <a:ext uri="{FF2B5EF4-FFF2-40B4-BE49-F238E27FC236}">
                  <a16:creationId xmlns:a16="http://schemas.microsoft.com/office/drawing/2014/main" id="{00000000-0008-0000-0500-000031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17</xdr:row>
          <xdr:rowOff>19050</xdr:rowOff>
        </xdr:from>
        <xdr:to>
          <xdr:col>15</xdr:col>
          <xdr:colOff>279400</xdr:colOff>
          <xdr:row>17</xdr:row>
          <xdr:rowOff>228600</xdr:rowOff>
        </xdr:to>
        <xdr:sp macro="" textlink="">
          <xdr:nvSpPr>
            <xdr:cNvPr id="62514" name="Check Box 50" hidden="1">
              <a:extLst>
                <a:ext uri="{63B3BB69-23CF-44E3-9099-C40C66FF867C}">
                  <a14:compatExt spid="_x0000_s62514"/>
                </a:ext>
                <a:ext uri="{FF2B5EF4-FFF2-40B4-BE49-F238E27FC236}">
                  <a16:creationId xmlns:a16="http://schemas.microsoft.com/office/drawing/2014/main" id="{00000000-0008-0000-0500-000032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18</xdr:row>
          <xdr:rowOff>19050</xdr:rowOff>
        </xdr:from>
        <xdr:to>
          <xdr:col>15</xdr:col>
          <xdr:colOff>279400</xdr:colOff>
          <xdr:row>18</xdr:row>
          <xdr:rowOff>228600</xdr:rowOff>
        </xdr:to>
        <xdr:sp macro="" textlink="">
          <xdr:nvSpPr>
            <xdr:cNvPr id="62515" name="Check Box 51" hidden="1">
              <a:extLst>
                <a:ext uri="{63B3BB69-23CF-44E3-9099-C40C66FF867C}">
                  <a14:compatExt spid="_x0000_s62515"/>
                </a:ext>
                <a:ext uri="{FF2B5EF4-FFF2-40B4-BE49-F238E27FC236}">
                  <a16:creationId xmlns:a16="http://schemas.microsoft.com/office/drawing/2014/main" id="{00000000-0008-0000-0500-000033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200025</xdr:colOff>
      <xdr:row>11</xdr:row>
      <xdr:rowOff>0</xdr:rowOff>
    </xdr:from>
    <xdr:to>
      <xdr:col>15</xdr:col>
      <xdr:colOff>9525</xdr:colOff>
      <xdr:row>18</xdr:row>
      <xdr:rowOff>66676</xdr:rowOff>
    </xdr:to>
    <xdr:sp macro="" textlink="" fLocksText="0">
      <xdr:nvSpPr>
        <xdr:cNvPr id="4" name="Tekstvak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/>
        </xdr:cNvSpPr>
      </xdr:nvSpPr>
      <xdr:spPr>
        <a:xfrm>
          <a:off x="5762625" y="2540000"/>
          <a:ext cx="5010150" cy="184467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</xdr:txBody>
    </xdr:sp>
    <xdr:clientData/>
  </xdr:twoCellAnchor>
  <xdr:twoCellAnchor>
    <xdr:from>
      <xdr:col>9</xdr:col>
      <xdr:colOff>9525</xdr:colOff>
      <xdr:row>45</xdr:row>
      <xdr:rowOff>295276</xdr:rowOff>
    </xdr:from>
    <xdr:to>
      <xdr:col>10</xdr:col>
      <xdr:colOff>314325</xdr:colOff>
      <xdr:row>47</xdr:row>
      <xdr:rowOff>28576</xdr:rowOff>
    </xdr:to>
    <xdr:sp macro="" textlink="">
      <xdr:nvSpPr>
        <xdr:cNvPr id="5" name="Tekstvak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8023225" y="11198226"/>
          <a:ext cx="56515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4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16</xdr:row>
          <xdr:rowOff>19050</xdr:rowOff>
        </xdr:from>
        <xdr:to>
          <xdr:col>1</xdr:col>
          <xdr:colOff>279400</xdr:colOff>
          <xdr:row>16</xdr:row>
          <xdr:rowOff>228600</xdr:rowOff>
        </xdr:to>
        <xdr:sp macro="" textlink="">
          <xdr:nvSpPr>
            <xdr:cNvPr id="62516" name="Check Box 52" hidden="1">
              <a:extLst>
                <a:ext uri="{63B3BB69-23CF-44E3-9099-C40C66FF867C}">
                  <a14:compatExt spid="_x0000_s62516"/>
                </a:ext>
                <a:ext uri="{FF2B5EF4-FFF2-40B4-BE49-F238E27FC236}">
                  <a16:creationId xmlns:a16="http://schemas.microsoft.com/office/drawing/2014/main" id="{00000000-0008-0000-0500-000034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25</xdr:row>
          <xdr:rowOff>19050</xdr:rowOff>
        </xdr:from>
        <xdr:to>
          <xdr:col>1</xdr:col>
          <xdr:colOff>279400</xdr:colOff>
          <xdr:row>25</xdr:row>
          <xdr:rowOff>228600</xdr:rowOff>
        </xdr:to>
        <xdr:sp macro="" textlink="">
          <xdr:nvSpPr>
            <xdr:cNvPr id="62517" name="Check Box 53" hidden="1">
              <a:extLst>
                <a:ext uri="{63B3BB69-23CF-44E3-9099-C40C66FF867C}">
                  <a14:compatExt spid="_x0000_s62517"/>
                </a:ext>
                <a:ext uri="{FF2B5EF4-FFF2-40B4-BE49-F238E27FC236}">
                  <a16:creationId xmlns:a16="http://schemas.microsoft.com/office/drawing/2014/main" id="{00000000-0008-0000-0500-000035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26</xdr:row>
          <xdr:rowOff>19050</xdr:rowOff>
        </xdr:from>
        <xdr:to>
          <xdr:col>1</xdr:col>
          <xdr:colOff>279400</xdr:colOff>
          <xdr:row>26</xdr:row>
          <xdr:rowOff>228600</xdr:rowOff>
        </xdr:to>
        <xdr:sp macro="" textlink="">
          <xdr:nvSpPr>
            <xdr:cNvPr id="62518" name="Check Box 54" hidden="1">
              <a:extLst>
                <a:ext uri="{63B3BB69-23CF-44E3-9099-C40C66FF867C}">
                  <a14:compatExt spid="_x0000_s62518"/>
                </a:ext>
                <a:ext uri="{FF2B5EF4-FFF2-40B4-BE49-F238E27FC236}">
                  <a16:creationId xmlns:a16="http://schemas.microsoft.com/office/drawing/2014/main" id="{00000000-0008-0000-0500-000036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19</xdr:row>
          <xdr:rowOff>19050</xdr:rowOff>
        </xdr:from>
        <xdr:to>
          <xdr:col>15</xdr:col>
          <xdr:colOff>279400</xdr:colOff>
          <xdr:row>19</xdr:row>
          <xdr:rowOff>228600</xdr:rowOff>
        </xdr:to>
        <xdr:sp macro="" textlink="">
          <xdr:nvSpPr>
            <xdr:cNvPr id="62519" name="Check Box 55" hidden="1">
              <a:extLst>
                <a:ext uri="{63B3BB69-23CF-44E3-9099-C40C66FF867C}">
                  <a14:compatExt spid="_x0000_s62519"/>
                </a:ext>
                <a:ext uri="{FF2B5EF4-FFF2-40B4-BE49-F238E27FC236}">
                  <a16:creationId xmlns:a16="http://schemas.microsoft.com/office/drawing/2014/main" id="{00000000-0008-0000-0500-000037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20</xdr:row>
          <xdr:rowOff>19050</xdr:rowOff>
        </xdr:from>
        <xdr:to>
          <xdr:col>15</xdr:col>
          <xdr:colOff>279400</xdr:colOff>
          <xdr:row>20</xdr:row>
          <xdr:rowOff>228600</xdr:rowOff>
        </xdr:to>
        <xdr:sp macro="" textlink="">
          <xdr:nvSpPr>
            <xdr:cNvPr id="62520" name="Check Box 56" hidden="1">
              <a:extLst>
                <a:ext uri="{63B3BB69-23CF-44E3-9099-C40C66FF867C}">
                  <a14:compatExt spid="_x0000_s62520"/>
                </a:ext>
                <a:ext uri="{FF2B5EF4-FFF2-40B4-BE49-F238E27FC236}">
                  <a16:creationId xmlns:a16="http://schemas.microsoft.com/office/drawing/2014/main" id="{00000000-0008-0000-0500-000038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21</xdr:row>
          <xdr:rowOff>19050</xdr:rowOff>
        </xdr:from>
        <xdr:to>
          <xdr:col>15</xdr:col>
          <xdr:colOff>279400</xdr:colOff>
          <xdr:row>21</xdr:row>
          <xdr:rowOff>228600</xdr:rowOff>
        </xdr:to>
        <xdr:sp macro="" textlink="">
          <xdr:nvSpPr>
            <xdr:cNvPr id="62521" name="Check Box 57" hidden="1">
              <a:extLst>
                <a:ext uri="{63B3BB69-23CF-44E3-9099-C40C66FF867C}">
                  <a14:compatExt spid="_x0000_s62521"/>
                </a:ext>
                <a:ext uri="{FF2B5EF4-FFF2-40B4-BE49-F238E27FC236}">
                  <a16:creationId xmlns:a16="http://schemas.microsoft.com/office/drawing/2014/main" id="{00000000-0008-0000-0500-000039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22</xdr:row>
          <xdr:rowOff>19050</xdr:rowOff>
        </xdr:from>
        <xdr:to>
          <xdr:col>15</xdr:col>
          <xdr:colOff>279400</xdr:colOff>
          <xdr:row>22</xdr:row>
          <xdr:rowOff>228600</xdr:rowOff>
        </xdr:to>
        <xdr:sp macro="" textlink="">
          <xdr:nvSpPr>
            <xdr:cNvPr id="62522" name="Check Box 58" hidden="1">
              <a:extLst>
                <a:ext uri="{63B3BB69-23CF-44E3-9099-C40C66FF867C}">
                  <a14:compatExt spid="_x0000_s62522"/>
                </a:ext>
                <a:ext uri="{FF2B5EF4-FFF2-40B4-BE49-F238E27FC236}">
                  <a16:creationId xmlns:a16="http://schemas.microsoft.com/office/drawing/2014/main" id="{00000000-0008-0000-0500-00003A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23</xdr:row>
          <xdr:rowOff>19050</xdr:rowOff>
        </xdr:from>
        <xdr:to>
          <xdr:col>15</xdr:col>
          <xdr:colOff>279400</xdr:colOff>
          <xdr:row>23</xdr:row>
          <xdr:rowOff>228600</xdr:rowOff>
        </xdr:to>
        <xdr:sp macro="" textlink="">
          <xdr:nvSpPr>
            <xdr:cNvPr id="62523" name="Check Box 59" hidden="1">
              <a:extLst>
                <a:ext uri="{63B3BB69-23CF-44E3-9099-C40C66FF867C}">
                  <a14:compatExt spid="_x0000_s62523"/>
                </a:ext>
                <a:ext uri="{FF2B5EF4-FFF2-40B4-BE49-F238E27FC236}">
                  <a16:creationId xmlns:a16="http://schemas.microsoft.com/office/drawing/2014/main" id="{00000000-0008-0000-0500-00003B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24</xdr:row>
          <xdr:rowOff>19050</xdr:rowOff>
        </xdr:from>
        <xdr:to>
          <xdr:col>15</xdr:col>
          <xdr:colOff>279400</xdr:colOff>
          <xdr:row>24</xdr:row>
          <xdr:rowOff>228600</xdr:rowOff>
        </xdr:to>
        <xdr:sp macro="" textlink="">
          <xdr:nvSpPr>
            <xdr:cNvPr id="62524" name="Check Box 60" hidden="1">
              <a:extLst>
                <a:ext uri="{63B3BB69-23CF-44E3-9099-C40C66FF867C}">
                  <a14:compatExt spid="_x0000_s62524"/>
                </a:ext>
                <a:ext uri="{FF2B5EF4-FFF2-40B4-BE49-F238E27FC236}">
                  <a16:creationId xmlns:a16="http://schemas.microsoft.com/office/drawing/2014/main" id="{00000000-0008-0000-0500-00003C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26</xdr:row>
          <xdr:rowOff>19050</xdr:rowOff>
        </xdr:from>
        <xdr:to>
          <xdr:col>15</xdr:col>
          <xdr:colOff>279400</xdr:colOff>
          <xdr:row>26</xdr:row>
          <xdr:rowOff>228600</xdr:rowOff>
        </xdr:to>
        <xdr:sp macro="" textlink="">
          <xdr:nvSpPr>
            <xdr:cNvPr id="62525" name="Check Box 61" hidden="1">
              <a:extLst>
                <a:ext uri="{63B3BB69-23CF-44E3-9099-C40C66FF867C}">
                  <a14:compatExt spid="_x0000_s62525"/>
                </a:ext>
                <a:ext uri="{FF2B5EF4-FFF2-40B4-BE49-F238E27FC236}">
                  <a16:creationId xmlns:a16="http://schemas.microsoft.com/office/drawing/2014/main" id="{00000000-0008-0000-0500-00003D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27</xdr:row>
          <xdr:rowOff>19050</xdr:rowOff>
        </xdr:from>
        <xdr:to>
          <xdr:col>15</xdr:col>
          <xdr:colOff>279400</xdr:colOff>
          <xdr:row>27</xdr:row>
          <xdr:rowOff>228600</xdr:rowOff>
        </xdr:to>
        <xdr:sp macro="" textlink="">
          <xdr:nvSpPr>
            <xdr:cNvPr id="62526" name="Check Box 62" hidden="1">
              <a:extLst>
                <a:ext uri="{63B3BB69-23CF-44E3-9099-C40C66FF867C}">
                  <a14:compatExt spid="_x0000_s62526"/>
                </a:ext>
                <a:ext uri="{FF2B5EF4-FFF2-40B4-BE49-F238E27FC236}">
                  <a16:creationId xmlns:a16="http://schemas.microsoft.com/office/drawing/2014/main" id="{00000000-0008-0000-0500-00003E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28</xdr:row>
          <xdr:rowOff>19050</xdr:rowOff>
        </xdr:from>
        <xdr:to>
          <xdr:col>15</xdr:col>
          <xdr:colOff>279400</xdr:colOff>
          <xdr:row>28</xdr:row>
          <xdr:rowOff>228600</xdr:rowOff>
        </xdr:to>
        <xdr:sp macro="" textlink="">
          <xdr:nvSpPr>
            <xdr:cNvPr id="62527" name="Check Box 63" hidden="1">
              <a:extLst>
                <a:ext uri="{63B3BB69-23CF-44E3-9099-C40C66FF867C}">
                  <a14:compatExt spid="_x0000_s62527"/>
                </a:ext>
                <a:ext uri="{FF2B5EF4-FFF2-40B4-BE49-F238E27FC236}">
                  <a16:creationId xmlns:a16="http://schemas.microsoft.com/office/drawing/2014/main" id="{00000000-0008-0000-0500-00003F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29</xdr:row>
          <xdr:rowOff>19050</xdr:rowOff>
        </xdr:from>
        <xdr:to>
          <xdr:col>15</xdr:col>
          <xdr:colOff>279400</xdr:colOff>
          <xdr:row>29</xdr:row>
          <xdr:rowOff>228600</xdr:rowOff>
        </xdr:to>
        <xdr:sp macro="" textlink="">
          <xdr:nvSpPr>
            <xdr:cNvPr id="62528" name="Check Box 64" hidden="1">
              <a:extLst>
                <a:ext uri="{63B3BB69-23CF-44E3-9099-C40C66FF867C}">
                  <a14:compatExt spid="_x0000_s62528"/>
                </a:ext>
                <a:ext uri="{FF2B5EF4-FFF2-40B4-BE49-F238E27FC236}">
                  <a16:creationId xmlns:a16="http://schemas.microsoft.com/office/drawing/2014/main" id="{00000000-0008-0000-0500-000040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380998</xdr:colOff>
      <xdr:row>37</xdr:row>
      <xdr:rowOff>0</xdr:rowOff>
    </xdr:from>
    <xdr:to>
      <xdr:col>17</xdr:col>
      <xdr:colOff>4563533</xdr:colOff>
      <xdr:row>40</xdr:row>
      <xdr:rowOff>247649</xdr:rowOff>
    </xdr:to>
    <xdr:sp macro="" textlink="" fLocksText="0">
      <xdr:nvSpPr>
        <xdr:cNvPr id="6" name="Tekstvak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/>
        </xdr:cNvSpPr>
      </xdr:nvSpPr>
      <xdr:spPr>
        <a:xfrm>
          <a:off x="952498" y="9144000"/>
          <a:ext cx="15085485" cy="1009649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  <a:p>
          <a:endParaRPr lang="nl-NL" sz="1100"/>
        </a:p>
      </xdr:txBody>
    </xdr:sp>
    <xdr:clientData/>
  </xdr:twoCellAnchor>
  <xdr:twoCellAnchor>
    <xdr:from>
      <xdr:col>3</xdr:col>
      <xdr:colOff>-1</xdr:colOff>
      <xdr:row>77</xdr:row>
      <xdr:rowOff>238125</xdr:rowOff>
    </xdr:from>
    <xdr:to>
      <xdr:col>17</xdr:col>
      <xdr:colOff>4563532</xdr:colOff>
      <xdr:row>82</xdr:row>
      <xdr:rowOff>9524</xdr:rowOff>
    </xdr:to>
    <xdr:sp macro="" textlink="" fLocksText="0">
      <xdr:nvSpPr>
        <xdr:cNvPr id="7" name="Tekstvak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/>
        </xdr:cNvSpPr>
      </xdr:nvSpPr>
      <xdr:spPr>
        <a:xfrm>
          <a:off x="971549" y="19288125"/>
          <a:ext cx="15066433" cy="1041399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  <a:p>
          <a:endParaRPr lang="nl-NL" sz="1100"/>
        </a:p>
      </xdr:txBody>
    </xdr:sp>
    <xdr:clientData/>
  </xdr:twoCellAnchor>
  <xdr:twoCellAnchor>
    <xdr:from>
      <xdr:col>18</xdr:col>
      <xdr:colOff>0</xdr:colOff>
      <xdr:row>89</xdr:row>
      <xdr:rowOff>0</xdr:rowOff>
    </xdr:from>
    <xdr:to>
      <xdr:col>18</xdr:col>
      <xdr:colOff>0</xdr:colOff>
      <xdr:row>89</xdr:row>
      <xdr:rowOff>0</xdr:rowOff>
    </xdr:to>
    <xdr:sp macro="" textlink="">
      <xdr:nvSpPr>
        <xdr:cNvPr id="8" name="Line 4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>
          <a:spLocks noChangeShapeType="1"/>
        </xdr:cNvSpPr>
      </xdr:nvSpPr>
      <xdr:spPr bwMode="auto">
        <a:xfrm>
          <a:off x="16065500" y="218757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90</xdr:row>
          <xdr:rowOff>19050</xdr:rowOff>
        </xdr:from>
        <xdr:to>
          <xdr:col>1</xdr:col>
          <xdr:colOff>279400</xdr:colOff>
          <xdr:row>90</xdr:row>
          <xdr:rowOff>222250</xdr:rowOff>
        </xdr:to>
        <xdr:sp macro="" textlink="">
          <xdr:nvSpPr>
            <xdr:cNvPr id="62529" name="Check Box 65" hidden="1">
              <a:extLst>
                <a:ext uri="{63B3BB69-23CF-44E3-9099-C40C66FF867C}">
                  <a14:compatExt spid="_x0000_s62529"/>
                </a:ext>
                <a:ext uri="{FF2B5EF4-FFF2-40B4-BE49-F238E27FC236}">
                  <a16:creationId xmlns:a16="http://schemas.microsoft.com/office/drawing/2014/main" id="{00000000-0008-0000-0500-000041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91</xdr:row>
          <xdr:rowOff>19050</xdr:rowOff>
        </xdr:from>
        <xdr:to>
          <xdr:col>1</xdr:col>
          <xdr:colOff>279400</xdr:colOff>
          <xdr:row>91</xdr:row>
          <xdr:rowOff>222250</xdr:rowOff>
        </xdr:to>
        <xdr:sp macro="" textlink="">
          <xdr:nvSpPr>
            <xdr:cNvPr id="62530" name="Check Box 66" hidden="1">
              <a:extLst>
                <a:ext uri="{63B3BB69-23CF-44E3-9099-C40C66FF867C}">
                  <a14:compatExt spid="_x0000_s62530"/>
                </a:ext>
                <a:ext uri="{FF2B5EF4-FFF2-40B4-BE49-F238E27FC236}">
                  <a16:creationId xmlns:a16="http://schemas.microsoft.com/office/drawing/2014/main" id="{00000000-0008-0000-0500-000042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92</xdr:row>
          <xdr:rowOff>19050</xdr:rowOff>
        </xdr:from>
        <xdr:to>
          <xdr:col>1</xdr:col>
          <xdr:colOff>279400</xdr:colOff>
          <xdr:row>92</xdr:row>
          <xdr:rowOff>222250</xdr:rowOff>
        </xdr:to>
        <xdr:sp macro="" textlink="">
          <xdr:nvSpPr>
            <xdr:cNvPr id="62531" name="Check Box 67" hidden="1">
              <a:extLst>
                <a:ext uri="{63B3BB69-23CF-44E3-9099-C40C66FF867C}">
                  <a14:compatExt spid="_x0000_s62531"/>
                </a:ext>
                <a:ext uri="{FF2B5EF4-FFF2-40B4-BE49-F238E27FC236}">
                  <a16:creationId xmlns:a16="http://schemas.microsoft.com/office/drawing/2014/main" id="{00000000-0008-0000-0500-000043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93</xdr:row>
          <xdr:rowOff>19050</xdr:rowOff>
        </xdr:from>
        <xdr:to>
          <xdr:col>1</xdr:col>
          <xdr:colOff>279400</xdr:colOff>
          <xdr:row>93</xdr:row>
          <xdr:rowOff>222250</xdr:rowOff>
        </xdr:to>
        <xdr:sp macro="" textlink="">
          <xdr:nvSpPr>
            <xdr:cNvPr id="62532" name="Check Box 68" hidden="1">
              <a:extLst>
                <a:ext uri="{63B3BB69-23CF-44E3-9099-C40C66FF867C}">
                  <a14:compatExt spid="_x0000_s62532"/>
                </a:ext>
                <a:ext uri="{FF2B5EF4-FFF2-40B4-BE49-F238E27FC236}">
                  <a16:creationId xmlns:a16="http://schemas.microsoft.com/office/drawing/2014/main" id="{00000000-0008-0000-0500-000044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94</xdr:row>
          <xdr:rowOff>19050</xdr:rowOff>
        </xdr:from>
        <xdr:to>
          <xdr:col>1</xdr:col>
          <xdr:colOff>279400</xdr:colOff>
          <xdr:row>94</xdr:row>
          <xdr:rowOff>222250</xdr:rowOff>
        </xdr:to>
        <xdr:sp macro="" textlink="">
          <xdr:nvSpPr>
            <xdr:cNvPr id="62533" name="Check Box 69" hidden="1">
              <a:extLst>
                <a:ext uri="{63B3BB69-23CF-44E3-9099-C40C66FF867C}">
                  <a14:compatExt spid="_x0000_s62533"/>
                </a:ext>
                <a:ext uri="{FF2B5EF4-FFF2-40B4-BE49-F238E27FC236}">
                  <a16:creationId xmlns:a16="http://schemas.microsoft.com/office/drawing/2014/main" id="{00000000-0008-0000-0500-000045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95</xdr:row>
          <xdr:rowOff>19050</xdr:rowOff>
        </xdr:from>
        <xdr:to>
          <xdr:col>1</xdr:col>
          <xdr:colOff>279400</xdr:colOff>
          <xdr:row>95</xdr:row>
          <xdr:rowOff>222250</xdr:rowOff>
        </xdr:to>
        <xdr:sp macro="" textlink="">
          <xdr:nvSpPr>
            <xdr:cNvPr id="62534" name="Check Box 70" hidden="1">
              <a:extLst>
                <a:ext uri="{63B3BB69-23CF-44E3-9099-C40C66FF867C}">
                  <a14:compatExt spid="_x0000_s62534"/>
                </a:ext>
                <a:ext uri="{FF2B5EF4-FFF2-40B4-BE49-F238E27FC236}">
                  <a16:creationId xmlns:a16="http://schemas.microsoft.com/office/drawing/2014/main" id="{00000000-0008-0000-0500-000046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96</xdr:row>
          <xdr:rowOff>19050</xdr:rowOff>
        </xdr:from>
        <xdr:to>
          <xdr:col>1</xdr:col>
          <xdr:colOff>279400</xdr:colOff>
          <xdr:row>96</xdr:row>
          <xdr:rowOff>222250</xdr:rowOff>
        </xdr:to>
        <xdr:sp macro="" textlink="">
          <xdr:nvSpPr>
            <xdr:cNvPr id="62535" name="Check Box 71" hidden="1">
              <a:extLst>
                <a:ext uri="{63B3BB69-23CF-44E3-9099-C40C66FF867C}">
                  <a14:compatExt spid="_x0000_s62535"/>
                </a:ext>
                <a:ext uri="{FF2B5EF4-FFF2-40B4-BE49-F238E27FC236}">
                  <a16:creationId xmlns:a16="http://schemas.microsoft.com/office/drawing/2014/main" id="{00000000-0008-0000-0500-000047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97</xdr:row>
          <xdr:rowOff>19050</xdr:rowOff>
        </xdr:from>
        <xdr:to>
          <xdr:col>1</xdr:col>
          <xdr:colOff>279400</xdr:colOff>
          <xdr:row>97</xdr:row>
          <xdr:rowOff>222250</xdr:rowOff>
        </xdr:to>
        <xdr:sp macro="" textlink="">
          <xdr:nvSpPr>
            <xdr:cNvPr id="62536" name="Check Box 72" hidden="1">
              <a:extLst>
                <a:ext uri="{63B3BB69-23CF-44E3-9099-C40C66FF867C}">
                  <a14:compatExt spid="_x0000_s62536"/>
                </a:ext>
                <a:ext uri="{FF2B5EF4-FFF2-40B4-BE49-F238E27FC236}">
                  <a16:creationId xmlns:a16="http://schemas.microsoft.com/office/drawing/2014/main" id="{00000000-0008-0000-0500-000048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99</xdr:row>
          <xdr:rowOff>19050</xdr:rowOff>
        </xdr:from>
        <xdr:to>
          <xdr:col>1</xdr:col>
          <xdr:colOff>279400</xdr:colOff>
          <xdr:row>99</xdr:row>
          <xdr:rowOff>222250</xdr:rowOff>
        </xdr:to>
        <xdr:sp macro="" textlink="">
          <xdr:nvSpPr>
            <xdr:cNvPr id="62537" name="Check Box 73" hidden="1">
              <a:extLst>
                <a:ext uri="{63B3BB69-23CF-44E3-9099-C40C66FF867C}">
                  <a14:compatExt spid="_x0000_s62537"/>
                </a:ext>
                <a:ext uri="{FF2B5EF4-FFF2-40B4-BE49-F238E27FC236}">
                  <a16:creationId xmlns:a16="http://schemas.microsoft.com/office/drawing/2014/main" id="{00000000-0008-0000-0500-000049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90</xdr:row>
          <xdr:rowOff>19050</xdr:rowOff>
        </xdr:from>
        <xdr:to>
          <xdr:col>15</xdr:col>
          <xdr:colOff>279400</xdr:colOff>
          <xdr:row>90</xdr:row>
          <xdr:rowOff>222250</xdr:rowOff>
        </xdr:to>
        <xdr:sp macro="" textlink="">
          <xdr:nvSpPr>
            <xdr:cNvPr id="62538" name="Check Box 74" hidden="1">
              <a:extLst>
                <a:ext uri="{63B3BB69-23CF-44E3-9099-C40C66FF867C}">
                  <a14:compatExt spid="_x0000_s62538"/>
                </a:ext>
                <a:ext uri="{FF2B5EF4-FFF2-40B4-BE49-F238E27FC236}">
                  <a16:creationId xmlns:a16="http://schemas.microsoft.com/office/drawing/2014/main" id="{00000000-0008-0000-0500-00004A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91</xdr:row>
          <xdr:rowOff>19050</xdr:rowOff>
        </xdr:from>
        <xdr:to>
          <xdr:col>15</xdr:col>
          <xdr:colOff>279400</xdr:colOff>
          <xdr:row>91</xdr:row>
          <xdr:rowOff>222250</xdr:rowOff>
        </xdr:to>
        <xdr:sp macro="" textlink="">
          <xdr:nvSpPr>
            <xdr:cNvPr id="62539" name="Check Box 75" hidden="1">
              <a:extLst>
                <a:ext uri="{63B3BB69-23CF-44E3-9099-C40C66FF867C}">
                  <a14:compatExt spid="_x0000_s62539"/>
                </a:ext>
                <a:ext uri="{FF2B5EF4-FFF2-40B4-BE49-F238E27FC236}">
                  <a16:creationId xmlns:a16="http://schemas.microsoft.com/office/drawing/2014/main" id="{00000000-0008-0000-0500-00004B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92</xdr:row>
          <xdr:rowOff>19050</xdr:rowOff>
        </xdr:from>
        <xdr:to>
          <xdr:col>15</xdr:col>
          <xdr:colOff>279400</xdr:colOff>
          <xdr:row>92</xdr:row>
          <xdr:rowOff>222250</xdr:rowOff>
        </xdr:to>
        <xdr:sp macro="" textlink="">
          <xdr:nvSpPr>
            <xdr:cNvPr id="62540" name="Check Box 76" hidden="1">
              <a:extLst>
                <a:ext uri="{63B3BB69-23CF-44E3-9099-C40C66FF867C}">
                  <a14:compatExt spid="_x0000_s62540"/>
                </a:ext>
                <a:ext uri="{FF2B5EF4-FFF2-40B4-BE49-F238E27FC236}">
                  <a16:creationId xmlns:a16="http://schemas.microsoft.com/office/drawing/2014/main" id="{00000000-0008-0000-0500-00004C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93</xdr:row>
          <xdr:rowOff>19050</xdr:rowOff>
        </xdr:from>
        <xdr:to>
          <xdr:col>15</xdr:col>
          <xdr:colOff>279400</xdr:colOff>
          <xdr:row>93</xdr:row>
          <xdr:rowOff>222250</xdr:rowOff>
        </xdr:to>
        <xdr:sp macro="" textlink="">
          <xdr:nvSpPr>
            <xdr:cNvPr id="62541" name="Check Box 77" hidden="1">
              <a:extLst>
                <a:ext uri="{63B3BB69-23CF-44E3-9099-C40C66FF867C}">
                  <a14:compatExt spid="_x0000_s62541"/>
                </a:ext>
                <a:ext uri="{FF2B5EF4-FFF2-40B4-BE49-F238E27FC236}">
                  <a16:creationId xmlns:a16="http://schemas.microsoft.com/office/drawing/2014/main" id="{00000000-0008-0000-0500-00004D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94</xdr:row>
          <xdr:rowOff>19050</xdr:rowOff>
        </xdr:from>
        <xdr:to>
          <xdr:col>15</xdr:col>
          <xdr:colOff>279400</xdr:colOff>
          <xdr:row>94</xdr:row>
          <xdr:rowOff>222250</xdr:rowOff>
        </xdr:to>
        <xdr:sp macro="" textlink="">
          <xdr:nvSpPr>
            <xdr:cNvPr id="62542" name="Check Box 78" hidden="1">
              <a:extLst>
                <a:ext uri="{63B3BB69-23CF-44E3-9099-C40C66FF867C}">
                  <a14:compatExt spid="_x0000_s62542"/>
                </a:ext>
                <a:ext uri="{FF2B5EF4-FFF2-40B4-BE49-F238E27FC236}">
                  <a16:creationId xmlns:a16="http://schemas.microsoft.com/office/drawing/2014/main" id="{00000000-0008-0000-0500-00004E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95</xdr:row>
          <xdr:rowOff>19050</xdr:rowOff>
        </xdr:from>
        <xdr:to>
          <xdr:col>15</xdr:col>
          <xdr:colOff>279400</xdr:colOff>
          <xdr:row>95</xdr:row>
          <xdr:rowOff>222250</xdr:rowOff>
        </xdr:to>
        <xdr:sp macro="" textlink="">
          <xdr:nvSpPr>
            <xdr:cNvPr id="62543" name="Check Box 79" hidden="1">
              <a:extLst>
                <a:ext uri="{63B3BB69-23CF-44E3-9099-C40C66FF867C}">
                  <a14:compatExt spid="_x0000_s62543"/>
                </a:ext>
                <a:ext uri="{FF2B5EF4-FFF2-40B4-BE49-F238E27FC236}">
                  <a16:creationId xmlns:a16="http://schemas.microsoft.com/office/drawing/2014/main" id="{00000000-0008-0000-0500-00004F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97</xdr:row>
          <xdr:rowOff>19050</xdr:rowOff>
        </xdr:from>
        <xdr:to>
          <xdr:col>15</xdr:col>
          <xdr:colOff>279400</xdr:colOff>
          <xdr:row>97</xdr:row>
          <xdr:rowOff>222250</xdr:rowOff>
        </xdr:to>
        <xdr:sp macro="" textlink="">
          <xdr:nvSpPr>
            <xdr:cNvPr id="62544" name="Check Box 80" hidden="1">
              <a:extLst>
                <a:ext uri="{63B3BB69-23CF-44E3-9099-C40C66FF867C}">
                  <a14:compatExt spid="_x0000_s62544"/>
                </a:ext>
                <a:ext uri="{FF2B5EF4-FFF2-40B4-BE49-F238E27FC236}">
                  <a16:creationId xmlns:a16="http://schemas.microsoft.com/office/drawing/2014/main" id="{00000000-0008-0000-0500-000050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98</xdr:row>
          <xdr:rowOff>19050</xdr:rowOff>
        </xdr:from>
        <xdr:to>
          <xdr:col>15</xdr:col>
          <xdr:colOff>279400</xdr:colOff>
          <xdr:row>98</xdr:row>
          <xdr:rowOff>222250</xdr:rowOff>
        </xdr:to>
        <xdr:sp macro="" textlink="">
          <xdr:nvSpPr>
            <xdr:cNvPr id="62545" name="Check Box 81" hidden="1">
              <a:extLst>
                <a:ext uri="{63B3BB69-23CF-44E3-9099-C40C66FF867C}">
                  <a14:compatExt spid="_x0000_s62545"/>
                </a:ext>
                <a:ext uri="{FF2B5EF4-FFF2-40B4-BE49-F238E27FC236}">
                  <a16:creationId xmlns:a16="http://schemas.microsoft.com/office/drawing/2014/main" id="{00000000-0008-0000-0500-000051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99</xdr:row>
          <xdr:rowOff>19050</xdr:rowOff>
        </xdr:from>
        <xdr:to>
          <xdr:col>15</xdr:col>
          <xdr:colOff>279400</xdr:colOff>
          <xdr:row>99</xdr:row>
          <xdr:rowOff>222250</xdr:rowOff>
        </xdr:to>
        <xdr:sp macro="" textlink="">
          <xdr:nvSpPr>
            <xdr:cNvPr id="62546" name="Check Box 82" hidden="1">
              <a:extLst>
                <a:ext uri="{63B3BB69-23CF-44E3-9099-C40C66FF867C}">
                  <a14:compatExt spid="_x0000_s62546"/>
                </a:ext>
                <a:ext uri="{FF2B5EF4-FFF2-40B4-BE49-F238E27FC236}">
                  <a16:creationId xmlns:a16="http://schemas.microsoft.com/office/drawing/2014/main" id="{00000000-0008-0000-0500-000052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9525</xdr:colOff>
      <xdr:row>86</xdr:row>
      <xdr:rowOff>295276</xdr:rowOff>
    </xdr:from>
    <xdr:to>
      <xdr:col>10</xdr:col>
      <xdr:colOff>314325</xdr:colOff>
      <xdr:row>88</xdr:row>
      <xdr:rowOff>28576</xdr:rowOff>
    </xdr:to>
    <xdr:sp macro="" textlink="">
      <xdr:nvSpPr>
        <xdr:cNvPr id="9" name="Tekstvak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/>
      </xdr:nvSpPr>
      <xdr:spPr>
        <a:xfrm>
          <a:off x="8023225" y="21383626"/>
          <a:ext cx="56515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6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xdr:twoCellAnchor>
    <xdr:from>
      <xdr:col>3</xdr:col>
      <xdr:colOff>0</xdr:colOff>
      <xdr:row>119</xdr:row>
      <xdr:rowOff>0</xdr:rowOff>
    </xdr:from>
    <xdr:to>
      <xdr:col>17</xdr:col>
      <xdr:colOff>4555066</xdr:colOff>
      <xdr:row>123</xdr:row>
      <xdr:rowOff>206375</xdr:rowOff>
    </xdr:to>
    <xdr:sp macro="" textlink="" fLocksText="0">
      <xdr:nvSpPr>
        <xdr:cNvPr id="10" name="Tekstvak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/>
        </xdr:cNvSpPr>
      </xdr:nvSpPr>
      <xdr:spPr>
        <a:xfrm>
          <a:off x="971550" y="29489400"/>
          <a:ext cx="15057966" cy="1222375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98</xdr:row>
          <xdr:rowOff>19050</xdr:rowOff>
        </xdr:from>
        <xdr:to>
          <xdr:col>1</xdr:col>
          <xdr:colOff>279400</xdr:colOff>
          <xdr:row>98</xdr:row>
          <xdr:rowOff>222250</xdr:rowOff>
        </xdr:to>
        <xdr:sp macro="" textlink="">
          <xdr:nvSpPr>
            <xdr:cNvPr id="62547" name="Check Box 83" hidden="1">
              <a:extLst>
                <a:ext uri="{63B3BB69-23CF-44E3-9099-C40C66FF867C}">
                  <a14:compatExt spid="_x0000_s62547"/>
                </a:ext>
                <a:ext uri="{FF2B5EF4-FFF2-40B4-BE49-F238E27FC236}">
                  <a16:creationId xmlns:a16="http://schemas.microsoft.com/office/drawing/2014/main" id="{00000000-0008-0000-0500-000053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96</xdr:row>
          <xdr:rowOff>19050</xdr:rowOff>
        </xdr:from>
        <xdr:to>
          <xdr:col>15</xdr:col>
          <xdr:colOff>279400</xdr:colOff>
          <xdr:row>96</xdr:row>
          <xdr:rowOff>222250</xdr:rowOff>
        </xdr:to>
        <xdr:sp macro="" textlink="">
          <xdr:nvSpPr>
            <xdr:cNvPr id="62548" name="Check Box 84" hidden="1">
              <a:extLst>
                <a:ext uri="{63B3BB69-23CF-44E3-9099-C40C66FF867C}">
                  <a14:compatExt spid="_x0000_s62548"/>
                </a:ext>
                <a:ext uri="{FF2B5EF4-FFF2-40B4-BE49-F238E27FC236}">
                  <a16:creationId xmlns:a16="http://schemas.microsoft.com/office/drawing/2014/main" id="{00000000-0008-0000-0500-000054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100</xdr:row>
          <xdr:rowOff>19050</xdr:rowOff>
        </xdr:from>
        <xdr:to>
          <xdr:col>1</xdr:col>
          <xdr:colOff>279400</xdr:colOff>
          <xdr:row>100</xdr:row>
          <xdr:rowOff>222250</xdr:rowOff>
        </xdr:to>
        <xdr:sp macro="" textlink="">
          <xdr:nvSpPr>
            <xdr:cNvPr id="62549" name="Check Box 85" hidden="1">
              <a:extLst>
                <a:ext uri="{63B3BB69-23CF-44E3-9099-C40C66FF867C}">
                  <a14:compatExt spid="_x0000_s62549"/>
                </a:ext>
                <a:ext uri="{FF2B5EF4-FFF2-40B4-BE49-F238E27FC236}">
                  <a16:creationId xmlns:a16="http://schemas.microsoft.com/office/drawing/2014/main" id="{00000000-0008-0000-0500-000055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101</xdr:row>
          <xdr:rowOff>19050</xdr:rowOff>
        </xdr:from>
        <xdr:to>
          <xdr:col>1</xdr:col>
          <xdr:colOff>279400</xdr:colOff>
          <xdr:row>101</xdr:row>
          <xdr:rowOff>222250</xdr:rowOff>
        </xdr:to>
        <xdr:sp macro="" textlink="">
          <xdr:nvSpPr>
            <xdr:cNvPr id="62550" name="Check Box 86" hidden="1">
              <a:extLst>
                <a:ext uri="{63B3BB69-23CF-44E3-9099-C40C66FF867C}">
                  <a14:compatExt spid="_x0000_s62550"/>
                </a:ext>
                <a:ext uri="{FF2B5EF4-FFF2-40B4-BE49-F238E27FC236}">
                  <a16:creationId xmlns:a16="http://schemas.microsoft.com/office/drawing/2014/main" id="{00000000-0008-0000-0500-000056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102</xdr:row>
          <xdr:rowOff>19050</xdr:rowOff>
        </xdr:from>
        <xdr:to>
          <xdr:col>1</xdr:col>
          <xdr:colOff>279400</xdr:colOff>
          <xdr:row>102</xdr:row>
          <xdr:rowOff>222250</xdr:rowOff>
        </xdr:to>
        <xdr:sp macro="" textlink="">
          <xdr:nvSpPr>
            <xdr:cNvPr id="62551" name="Check Box 87" hidden="1">
              <a:extLst>
                <a:ext uri="{63B3BB69-23CF-44E3-9099-C40C66FF867C}">
                  <a14:compatExt spid="_x0000_s62551"/>
                </a:ext>
                <a:ext uri="{FF2B5EF4-FFF2-40B4-BE49-F238E27FC236}">
                  <a16:creationId xmlns:a16="http://schemas.microsoft.com/office/drawing/2014/main" id="{00000000-0008-0000-0500-000057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103</xdr:row>
          <xdr:rowOff>19050</xdr:rowOff>
        </xdr:from>
        <xdr:to>
          <xdr:col>1</xdr:col>
          <xdr:colOff>279400</xdr:colOff>
          <xdr:row>103</xdr:row>
          <xdr:rowOff>222250</xdr:rowOff>
        </xdr:to>
        <xdr:sp macro="" textlink="">
          <xdr:nvSpPr>
            <xdr:cNvPr id="62552" name="Check Box 88" hidden="1">
              <a:extLst>
                <a:ext uri="{63B3BB69-23CF-44E3-9099-C40C66FF867C}">
                  <a14:compatExt spid="_x0000_s62552"/>
                </a:ext>
                <a:ext uri="{FF2B5EF4-FFF2-40B4-BE49-F238E27FC236}">
                  <a16:creationId xmlns:a16="http://schemas.microsoft.com/office/drawing/2014/main" id="{00000000-0008-0000-0500-000058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104</xdr:row>
          <xdr:rowOff>19050</xdr:rowOff>
        </xdr:from>
        <xdr:to>
          <xdr:col>1</xdr:col>
          <xdr:colOff>279400</xdr:colOff>
          <xdr:row>104</xdr:row>
          <xdr:rowOff>222250</xdr:rowOff>
        </xdr:to>
        <xdr:sp macro="" textlink="">
          <xdr:nvSpPr>
            <xdr:cNvPr id="62553" name="Check Box 89" hidden="1">
              <a:extLst>
                <a:ext uri="{63B3BB69-23CF-44E3-9099-C40C66FF867C}">
                  <a14:compatExt spid="_x0000_s62553"/>
                </a:ext>
                <a:ext uri="{FF2B5EF4-FFF2-40B4-BE49-F238E27FC236}">
                  <a16:creationId xmlns:a16="http://schemas.microsoft.com/office/drawing/2014/main" id="{00000000-0008-0000-0500-000059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105</xdr:row>
          <xdr:rowOff>19050</xdr:rowOff>
        </xdr:from>
        <xdr:to>
          <xdr:col>1</xdr:col>
          <xdr:colOff>279400</xdr:colOff>
          <xdr:row>105</xdr:row>
          <xdr:rowOff>222250</xdr:rowOff>
        </xdr:to>
        <xdr:sp macro="" textlink="">
          <xdr:nvSpPr>
            <xdr:cNvPr id="62554" name="Check Box 90" hidden="1">
              <a:extLst>
                <a:ext uri="{63B3BB69-23CF-44E3-9099-C40C66FF867C}">
                  <a14:compatExt spid="_x0000_s62554"/>
                </a:ext>
                <a:ext uri="{FF2B5EF4-FFF2-40B4-BE49-F238E27FC236}">
                  <a16:creationId xmlns:a16="http://schemas.microsoft.com/office/drawing/2014/main" id="{00000000-0008-0000-0500-00005A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106</xdr:row>
          <xdr:rowOff>19050</xdr:rowOff>
        </xdr:from>
        <xdr:to>
          <xdr:col>1</xdr:col>
          <xdr:colOff>279400</xdr:colOff>
          <xdr:row>106</xdr:row>
          <xdr:rowOff>222250</xdr:rowOff>
        </xdr:to>
        <xdr:sp macro="" textlink="">
          <xdr:nvSpPr>
            <xdr:cNvPr id="62555" name="Check Box 91" hidden="1">
              <a:extLst>
                <a:ext uri="{63B3BB69-23CF-44E3-9099-C40C66FF867C}">
                  <a14:compatExt spid="_x0000_s62555"/>
                </a:ext>
                <a:ext uri="{FF2B5EF4-FFF2-40B4-BE49-F238E27FC236}">
                  <a16:creationId xmlns:a16="http://schemas.microsoft.com/office/drawing/2014/main" id="{00000000-0008-0000-0500-00005B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107</xdr:row>
          <xdr:rowOff>19050</xdr:rowOff>
        </xdr:from>
        <xdr:to>
          <xdr:col>1</xdr:col>
          <xdr:colOff>279400</xdr:colOff>
          <xdr:row>107</xdr:row>
          <xdr:rowOff>222250</xdr:rowOff>
        </xdr:to>
        <xdr:sp macro="" textlink="">
          <xdr:nvSpPr>
            <xdr:cNvPr id="62556" name="Check Box 92" hidden="1">
              <a:extLst>
                <a:ext uri="{63B3BB69-23CF-44E3-9099-C40C66FF867C}">
                  <a14:compatExt spid="_x0000_s62556"/>
                </a:ext>
                <a:ext uri="{FF2B5EF4-FFF2-40B4-BE49-F238E27FC236}">
                  <a16:creationId xmlns:a16="http://schemas.microsoft.com/office/drawing/2014/main" id="{00000000-0008-0000-0500-00005C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109</xdr:row>
          <xdr:rowOff>19050</xdr:rowOff>
        </xdr:from>
        <xdr:to>
          <xdr:col>1</xdr:col>
          <xdr:colOff>279400</xdr:colOff>
          <xdr:row>109</xdr:row>
          <xdr:rowOff>222250</xdr:rowOff>
        </xdr:to>
        <xdr:sp macro="" textlink="">
          <xdr:nvSpPr>
            <xdr:cNvPr id="62557" name="Check Box 93" hidden="1">
              <a:extLst>
                <a:ext uri="{63B3BB69-23CF-44E3-9099-C40C66FF867C}">
                  <a14:compatExt spid="_x0000_s62557"/>
                </a:ext>
                <a:ext uri="{FF2B5EF4-FFF2-40B4-BE49-F238E27FC236}">
                  <a16:creationId xmlns:a16="http://schemas.microsoft.com/office/drawing/2014/main" id="{00000000-0008-0000-0500-00005D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108</xdr:row>
          <xdr:rowOff>19050</xdr:rowOff>
        </xdr:from>
        <xdr:to>
          <xdr:col>1</xdr:col>
          <xdr:colOff>279400</xdr:colOff>
          <xdr:row>108</xdr:row>
          <xdr:rowOff>222250</xdr:rowOff>
        </xdr:to>
        <xdr:sp macro="" textlink="">
          <xdr:nvSpPr>
            <xdr:cNvPr id="62558" name="Check Box 94" hidden="1">
              <a:extLst>
                <a:ext uri="{63B3BB69-23CF-44E3-9099-C40C66FF867C}">
                  <a14:compatExt spid="_x0000_s62558"/>
                </a:ext>
                <a:ext uri="{FF2B5EF4-FFF2-40B4-BE49-F238E27FC236}">
                  <a16:creationId xmlns:a16="http://schemas.microsoft.com/office/drawing/2014/main" id="{00000000-0008-0000-0500-00005E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110</xdr:row>
          <xdr:rowOff>19050</xdr:rowOff>
        </xdr:from>
        <xdr:to>
          <xdr:col>1</xdr:col>
          <xdr:colOff>279400</xdr:colOff>
          <xdr:row>110</xdr:row>
          <xdr:rowOff>222250</xdr:rowOff>
        </xdr:to>
        <xdr:sp macro="" textlink="">
          <xdr:nvSpPr>
            <xdr:cNvPr id="62559" name="Check Box 95" hidden="1">
              <a:extLst>
                <a:ext uri="{63B3BB69-23CF-44E3-9099-C40C66FF867C}">
                  <a14:compatExt spid="_x0000_s62559"/>
                </a:ext>
                <a:ext uri="{FF2B5EF4-FFF2-40B4-BE49-F238E27FC236}">
                  <a16:creationId xmlns:a16="http://schemas.microsoft.com/office/drawing/2014/main" id="{00000000-0008-0000-0500-00005F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111</xdr:row>
          <xdr:rowOff>19050</xdr:rowOff>
        </xdr:from>
        <xdr:to>
          <xdr:col>1</xdr:col>
          <xdr:colOff>279400</xdr:colOff>
          <xdr:row>111</xdr:row>
          <xdr:rowOff>222250</xdr:rowOff>
        </xdr:to>
        <xdr:sp macro="" textlink="">
          <xdr:nvSpPr>
            <xdr:cNvPr id="62560" name="Check Box 96" hidden="1">
              <a:extLst>
                <a:ext uri="{63B3BB69-23CF-44E3-9099-C40C66FF867C}">
                  <a14:compatExt spid="_x0000_s62560"/>
                </a:ext>
                <a:ext uri="{FF2B5EF4-FFF2-40B4-BE49-F238E27FC236}">
                  <a16:creationId xmlns:a16="http://schemas.microsoft.com/office/drawing/2014/main" id="{00000000-0008-0000-0500-000060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112</xdr:row>
          <xdr:rowOff>19050</xdr:rowOff>
        </xdr:from>
        <xdr:to>
          <xdr:col>1</xdr:col>
          <xdr:colOff>279400</xdr:colOff>
          <xdr:row>112</xdr:row>
          <xdr:rowOff>222250</xdr:rowOff>
        </xdr:to>
        <xdr:sp macro="" textlink="">
          <xdr:nvSpPr>
            <xdr:cNvPr id="62561" name="Check Box 97" hidden="1">
              <a:extLst>
                <a:ext uri="{63B3BB69-23CF-44E3-9099-C40C66FF867C}">
                  <a14:compatExt spid="_x0000_s62561"/>
                </a:ext>
                <a:ext uri="{FF2B5EF4-FFF2-40B4-BE49-F238E27FC236}">
                  <a16:creationId xmlns:a16="http://schemas.microsoft.com/office/drawing/2014/main" id="{00000000-0008-0000-0500-000061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113</xdr:row>
          <xdr:rowOff>19050</xdr:rowOff>
        </xdr:from>
        <xdr:to>
          <xdr:col>1</xdr:col>
          <xdr:colOff>279400</xdr:colOff>
          <xdr:row>113</xdr:row>
          <xdr:rowOff>222250</xdr:rowOff>
        </xdr:to>
        <xdr:sp macro="" textlink="">
          <xdr:nvSpPr>
            <xdr:cNvPr id="62562" name="Check Box 98" hidden="1">
              <a:extLst>
                <a:ext uri="{63B3BB69-23CF-44E3-9099-C40C66FF867C}">
                  <a14:compatExt spid="_x0000_s62562"/>
                </a:ext>
                <a:ext uri="{FF2B5EF4-FFF2-40B4-BE49-F238E27FC236}">
                  <a16:creationId xmlns:a16="http://schemas.microsoft.com/office/drawing/2014/main" id="{00000000-0008-0000-0500-000062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114</xdr:row>
          <xdr:rowOff>19050</xdr:rowOff>
        </xdr:from>
        <xdr:to>
          <xdr:col>1</xdr:col>
          <xdr:colOff>279400</xdr:colOff>
          <xdr:row>114</xdr:row>
          <xdr:rowOff>222250</xdr:rowOff>
        </xdr:to>
        <xdr:sp macro="" textlink="">
          <xdr:nvSpPr>
            <xdr:cNvPr id="62563" name="Check Box 99" hidden="1">
              <a:extLst>
                <a:ext uri="{63B3BB69-23CF-44E3-9099-C40C66FF867C}">
                  <a14:compatExt spid="_x0000_s62563"/>
                </a:ext>
                <a:ext uri="{FF2B5EF4-FFF2-40B4-BE49-F238E27FC236}">
                  <a16:creationId xmlns:a16="http://schemas.microsoft.com/office/drawing/2014/main" id="{00000000-0008-0000-0500-000063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115</xdr:row>
          <xdr:rowOff>19050</xdr:rowOff>
        </xdr:from>
        <xdr:to>
          <xdr:col>1</xdr:col>
          <xdr:colOff>279400</xdr:colOff>
          <xdr:row>115</xdr:row>
          <xdr:rowOff>222250</xdr:rowOff>
        </xdr:to>
        <xdr:sp macro="" textlink="">
          <xdr:nvSpPr>
            <xdr:cNvPr id="62564" name="Check Box 100" hidden="1">
              <a:extLst>
                <a:ext uri="{63B3BB69-23CF-44E3-9099-C40C66FF867C}">
                  <a14:compatExt spid="_x0000_s62564"/>
                </a:ext>
                <a:ext uri="{FF2B5EF4-FFF2-40B4-BE49-F238E27FC236}">
                  <a16:creationId xmlns:a16="http://schemas.microsoft.com/office/drawing/2014/main" id="{00000000-0008-0000-0500-000064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116</xdr:row>
          <xdr:rowOff>19050</xdr:rowOff>
        </xdr:from>
        <xdr:to>
          <xdr:col>1</xdr:col>
          <xdr:colOff>279400</xdr:colOff>
          <xdr:row>116</xdr:row>
          <xdr:rowOff>222250</xdr:rowOff>
        </xdr:to>
        <xdr:sp macro="" textlink="">
          <xdr:nvSpPr>
            <xdr:cNvPr id="62565" name="Check Box 101" hidden="1">
              <a:extLst>
                <a:ext uri="{63B3BB69-23CF-44E3-9099-C40C66FF867C}">
                  <a14:compatExt spid="_x0000_s62565"/>
                </a:ext>
                <a:ext uri="{FF2B5EF4-FFF2-40B4-BE49-F238E27FC236}">
                  <a16:creationId xmlns:a16="http://schemas.microsoft.com/office/drawing/2014/main" id="{00000000-0008-0000-0500-000065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117</xdr:row>
          <xdr:rowOff>19050</xdr:rowOff>
        </xdr:from>
        <xdr:to>
          <xdr:col>1</xdr:col>
          <xdr:colOff>279400</xdr:colOff>
          <xdr:row>117</xdr:row>
          <xdr:rowOff>222250</xdr:rowOff>
        </xdr:to>
        <xdr:sp macro="" textlink="">
          <xdr:nvSpPr>
            <xdr:cNvPr id="62566" name="Check Box 102" hidden="1">
              <a:extLst>
                <a:ext uri="{63B3BB69-23CF-44E3-9099-C40C66FF867C}">
                  <a14:compatExt spid="_x0000_s62566"/>
                </a:ext>
                <a:ext uri="{FF2B5EF4-FFF2-40B4-BE49-F238E27FC236}">
                  <a16:creationId xmlns:a16="http://schemas.microsoft.com/office/drawing/2014/main" id="{00000000-0008-0000-0500-000066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100</xdr:row>
          <xdr:rowOff>19050</xdr:rowOff>
        </xdr:from>
        <xdr:to>
          <xdr:col>15</xdr:col>
          <xdr:colOff>279400</xdr:colOff>
          <xdr:row>100</xdr:row>
          <xdr:rowOff>222250</xdr:rowOff>
        </xdr:to>
        <xdr:sp macro="" textlink="">
          <xdr:nvSpPr>
            <xdr:cNvPr id="62567" name="Check Box 103" hidden="1">
              <a:extLst>
                <a:ext uri="{63B3BB69-23CF-44E3-9099-C40C66FF867C}">
                  <a14:compatExt spid="_x0000_s62567"/>
                </a:ext>
                <a:ext uri="{FF2B5EF4-FFF2-40B4-BE49-F238E27FC236}">
                  <a16:creationId xmlns:a16="http://schemas.microsoft.com/office/drawing/2014/main" id="{00000000-0008-0000-0500-000067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101</xdr:row>
          <xdr:rowOff>19050</xdr:rowOff>
        </xdr:from>
        <xdr:to>
          <xdr:col>15</xdr:col>
          <xdr:colOff>279400</xdr:colOff>
          <xdr:row>101</xdr:row>
          <xdr:rowOff>222250</xdr:rowOff>
        </xdr:to>
        <xdr:sp macro="" textlink="">
          <xdr:nvSpPr>
            <xdr:cNvPr id="62568" name="Check Box 104" hidden="1">
              <a:extLst>
                <a:ext uri="{63B3BB69-23CF-44E3-9099-C40C66FF867C}">
                  <a14:compatExt spid="_x0000_s62568"/>
                </a:ext>
                <a:ext uri="{FF2B5EF4-FFF2-40B4-BE49-F238E27FC236}">
                  <a16:creationId xmlns:a16="http://schemas.microsoft.com/office/drawing/2014/main" id="{00000000-0008-0000-0500-000068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102</xdr:row>
          <xdr:rowOff>19050</xdr:rowOff>
        </xdr:from>
        <xdr:to>
          <xdr:col>15</xdr:col>
          <xdr:colOff>279400</xdr:colOff>
          <xdr:row>102</xdr:row>
          <xdr:rowOff>222250</xdr:rowOff>
        </xdr:to>
        <xdr:sp macro="" textlink="">
          <xdr:nvSpPr>
            <xdr:cNvPr id="62569" name="Check Box 105" hidden="1">
              <a:extLst>
                <a:ext uri="{63B3BB69-23CF-44E3-9099-C40C66FF867C}">
                  <a14:compatExt spid="_x0000_s62569"/>
                </a:ext>
                <a:ext uri="{FF2B5EF4-FFF2-40B4-BE49-F238E27FC236}">
                  <a16:creationId xmlns:a16="http://schemas.microsoft.com/office/drawing/2014/main" id="{00000000-0008-0000-0500-000069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103</xdr:row>
          <xdr:rowOff>19050</xdr:rowOff>
        </xdr:from>
        <xdr:to>
          <xdr:col>15</xdr:col>
          <xdr:colOff>279400</xdr:colOff>
          <xdr:row>103</xdr:row>
          <xdr:rowOff>222250</xdr:rowOff>
        </xdr:to>
        <xdr:sp macro="" textlink="">
          <xdr:nvSpPr>
            <xdr:cNvPr id="62570" name="Check Box 106" hidden="1">
              <a:extLst>
                <a:ext uri="{63B3BB69-23CF-44E3-9099-C40C66FF867C}">
                  <a14:compatExt spid="_x0000_s62570"/>
                </a:ext>
                <a:ext uri="{FF2B5EF4-FFF2-40B4-BE49-F238E27FC236}">
                  <a16:creationId xmlns:a16="http://schemas.microsoft.com/office/drawing/2014/main" id="{00000000-0008-0000-0500-00006A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104</xdr:row>
          <xdr:rowOff>19050</xdr:rowOff>
        </xdr:from>
        <xdr:to>
          <xdr:col>15</xdr:col>
          <xdr:colOff>279400</xdr:colOff>
          <xdr:row>104</xdr:row>
          <xdr:rowOff>222250</xdr:rowOff>
        </xdr:to>
        <xdr:sp macro="" textlink="">
          <xdr:nvSpPr>
            <xdr:cNvPr id="62571" name="Check Box 107" hidden="1">
              <a:extLst>
                <a:ext uri="{63B3BB69-23CF-44E3-9099-C40C66FF867C}">
                  <a14:compatExt spid="_x0000_s62571"/>
                </a:ext>
                <a:ext uri="{FF2B5EF4-FFF2-40B4-BE49-F238E27FC236}">
                  <a16:creationId xmlns:a16="http://schemas.microsoft.com/office/drawing/2014/main" id="{00000000-0008-0000-0500-00006B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105</xdr:row>
          <xdr:rowOff>19050</xdr:rowOff>
        </xdr:from>
        <xdr:to>
          <xdr:col>15</xdr:col>
          <xdr:colOff>279400</xdr:colOff>
          <xdr:row>105</xdr:row>
          <xdr:rowOff>222250</xdr:rowOff>
        </xdr:to>
        <xdr:sp macro="" textlink="">
          <xdr:nvSpPr>
            <xdr:cNvPr id="62572" name="Check Box 108" hidden="1">
              <a:extLst>
                <a:ext uri="{63B3BB69-23CF-44E3-9099-C40C66FF867C}">
                  <a14:compatExt spid="_x0000_s62572"/>
                </a:ext>
                <a:ext uri="{FF2B5EF4-FFF2-40B4-BE49-F238E27FC236}">
                  <a16:creationId xmlns:a16="http://schemas.microsoft.com/office/drawing/2014/main" id="{00000000-0008-0000-0500-00006C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106</xdr:row>
          <xdr:rowOff>19050</xdr:rowOff>
        </xdr:from>
        <xdr:to>
          <xdr:col>15</xdr:col>
          <xdr:colOff>279400</xdr:colOff>
          <xdr:row>106</xdr:row>
          <xdr:rowOff>222250</xdr:rowOff>
        </xdr:to>
        <xdr:sp macro="" textlink="">
          <xdr:nvSpPr>
            <xdr:cNvPr id="62573" name="Check Box 109" hidden="1">
              <a:extLst>
                <a:ext uri="{63B3BB69-23CF-44E3-9099-C40C66FF867C}">
                  <a14:compatExt spid="_x0000_s62573"/>
                </a:ext>
                <a:ext uri="{FF2B5EF4-FFF2-40B4-BE49-F238E27FC236}">
                  <a16:creationId xmlns:a16="http://schemas.microsoft.com/office/drawing/2014/main" id="{00000000-0008-0000-0500-00006D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107</xdr:row>
          <xdr:rowOff>19050</xdr:rowOff>
        </xdr:from>
        <xdr:to>
          <xdr:col>15</xdr:col>
          <xdr:colOff>279400</xdr:colOff>
          <xdr:row>107</xdr:row>
          <xdr:rowOff>222250</xdr:rowOff>
        </xdr:to>
        <xdr:sp macro="" textlink="">
          <xdr:nvSpPr>
            <xdr:cNvPr id="62574" name="Check Box 110" hidden="1">
              <a:extLst>
                <a:ext uri="{63B3BB69-23CF-44E3-9099-C40C66FF867C}">
                  <a14:compatExt spid="_x0000_s62574"/>
                </a:ext>
                <a:ext uri="{FF2B5EF4-FFF2-40B4-BE49-F238E27FC236}">
                  <a16:creationId xmlns:a16="http://schemas.microsoft.com/office/drawing/2014/main" id="{00000000-0008-0000-0500-00006E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109</xdr:row>
          <xdr:rowOff>19050</xdr:rowOff>
        </xdr:from>
        <xdr:to>
          <xdr:col>15</xdr:col>
          <xdr:colOff>279400</xdr:colOff>
          <xdr:row>109</xdr:row>
          <xdr:rowOff>222250</xdr:rowOff>
        </xdr:to>
        <xdr:sp macro="" textlink="">
          <xdr:nvSpPr>
            <xdr:cNvPr id="62575" name="Check Box 111" hidden="1">
              <a:extLst>
                <a:ext uri="{63B3BB69-23CF-44E3-9099-C40C66FF867C}">
                  <a14:compatExt spid="_x0000_s62575"/>
                </a:ext>
                <a:ext uri="{FF2B5EF4-FFF2-40B4-BE49-F238E27FC236}">
                  <a16:creationId xmlns:a16="http://schemas.microsoft.com/office/drawing/2014/main" id="{00000000-0008-0000-0500-00006F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108</xdr:row>
          <xdr:rowOff>19050</xdr:rowOff>
        </xdr:from>
        <xdr:to>
          <xdr:col>15</xdr:col>
          <xdr:colOff>279400</xdr:colOff>
          <xdr:row>108</xdr:row>
          <xdr:rowOff>222250</xdr:rowOff>
        </xdr:to>
        <xdr:sp macro="" textlink="">
          <xdr:nvSpPr>
            <xdr:cNvPr id="62576" name="Check Box 112" hidden="1">
              <a:extLst>
                <a:ext uri="{63B3BB69-23CF-44E3-9099-C40C66FF867C}">
                  <a14:compatExt spid="_x0000_s62576"/>
                </a:ext>
                <a:ext uri="{FF2B5EF4-FFF2-40B4-BE49-F238E27FC236}">
                  <a16:creationId xmlns:a16="http://schemas.microsoft.com/office/drawing/2014/main" id="{00000000-0008-0000-0500-000070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110</xdr:row>
          <xdr:rowOff>19050</xdr:rowOff>
        </xdr:from>
        <xdr:to>
          <xdr:col>15</xdr:col>
          <xdr:colOff>279400</xdr:colOff>
          <xdr:row>110</xdr:row>
          <xdr:rowOff>222250</xdr:rowOff>
        </xdr:to>
        <xdr:sp macro="" textlink="">
          <xdr:nvSpPr>
            <xdr:cNvPr id="62577" name="Check Box 113" hidden="1">
              <a:extLst>
                <a:ext uri="{63B3BB69-23CF-44E3-9099-C40C66FF867C}">
                  <a14:compatExt spid="_x0000_s62577"/>
                </a:ext>
                <a:ext uri="{FF2B5EF4-FFF2-40B4-BE49-F238E27FC236}">
                  <a16:creationId xmlns:a16="http://schemas.microsoft.com/office/drawing/2014/main" id="{00000000-0008-0000-0500-000071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111</xdr:row>
          <xdr:rowOff>19050</xdr:rowOff>
        </xdr:from>
        <xdr:to>
          <xdr:col>15</xdr:col>
          <xdr:colOff>279400</xdr:colOff>
          <xdr:row>111</xdr:row>
          <xdr:rowOff>222250</xdr:rowOff>
        </xdr:to>
        <xdr:sp macro="" textlink="">
          <xdr:nvSpPr>
            <xdr:cNvPr id="62578" name="Check Box 114" hidden="1">
              <a:extLst>
                <a:ext uri="{63B3BB69-23CF-44E3-9099-C40C66FF867C}">
                  <a14:compatExt spid="_x0000_s62578"/>
                </a:ext>
                <a:ext uri="{FF2B5EF4-FFF2-40B4-BE49-F238E27FC236}">
                  <a16:creationId xmlns:a16="http://schemas.microsoft.com/office/drawing/2014/main" id="{00000000-0008-0000-0500-000072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193675</xdr:colOff>
      <xdr:row>45</xdr:row>
      <xdr:rowOff>234950</xdr:rowOff>
    </xdr:from>
    <xdr:to>
      <xdr:col>15</xdr:col>
      <xdr:colOff>3175</xdr:colOff>
      <xdr:row>47</xdr:row>
      <xdr:rowOff>15875</xdr:rowOff>
    </xdr:to>
    <xdr:sp macro="" textlink="">
      <xdr:nvSpPr>
        <xdr:cNvPr id="11" name="Rechthoek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 bwMode="auto">
        <a:xfrm>
          <a:off x="5756275" y="11201400"/>
          <a:ext cx="5010150" cy="34607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twoCellAnchor>
    <xdr:from>
      <xdr:col>5</xdr:col>
      <xdr:colOff>3175</xdr:colOff>
      <xdr:row>87</xdr:row>
      <xdr:rowOff>6350</xdr:rowOff>
    </xdr:from>
    <xdr:to>
      <xdr:col>15</xdr:col>
      <xdr:colOff>9525</xdr:colOff>
      <xdr:row>88</xdr:row>
      <xdr:rowOff>25400</xdr:rowOff>
    </xdr:to>
    <xdr:sp macro="" textlink="">
      <xdr:nvSpPr>
        <xdr:cNvPr id="12" name="Rechthoek 1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/>
      </xdr:nvSpPr>
      <xdr:spPr bwMode="auto">
        <a:xfrm>
          <a:off x="5788025" y="21393150"/>
          <a:ext cx="4984750" cy="34925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oneCellAnchor>
    <xdr:from>
      <xdr:col>4</xdr:col>
      <xdr:colOff>200025</xdr:colOff>
      <xdr:row>8</xdr:row>
      <xdr:rowOff>19049</xdr:rowOff>
    </xdr:from>
    <xdr:ext cx="4990041" cy="264560"/>
    <xdr:sp macro="" textlink="" fLocksText="0">
      <xdr:nvSpPr>
        <xdr:cNvPr id="13" name="Tekstvak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/>
        </xdr:cNvSpPr>
      </xdr:nvSpPr>
      <xdr:spPr>
        <a:xfrm>
          <a:off x="5762625" y="1805516"/>
          <a:ext cx="4990041" cy="264560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4</xdr:col>
      <xdr:colOff>200025</xdr:colOff>
      <xdr:row>52</xdr:row>
      <xdr:rowOff>0</xdr:rowOff>
    </xdr:from>
    <xdr:to>
      <xdr:col>15</xdr:col>
      <xdr:colOff>9525</xdr:colOff>
      <xdr:row>59</xdr:row>
      <xdr:rowOff>66676</xdr:rowOff>
    </xdr:to>
    <xdr:sp macro="" textlink="" fLocksText="0">
      <xdr:nvSpPr>
        <xdr:cNvPr id="14" name="Tekstvak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/>
        </xdr:cNvSpPr>
      </xdr:nvSpPr>
      <xdr:spPr>
        <a:xfrm>
          <a:off x="5762625" y="12700000"/>
          <a:ext cx="5010150" cy="184467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</xdr:txBody>
    </xdr:sp>
    <xdr:clientData/>
  </xdr:twoCellAnchor>
  <xdr:oneCellAnchor>
    <xdr:from>
      <xdr:col>5</xdr:col>
      <xdr:colOff>9526</xdr:colOff>
      <xdr:row>49</xdr:row>
      <xdr:rowOff>3174</xdr:rowOff>
    </xdr:from>
    <xdr:ext cx="4960408" cy="276225"/>
    <xdr:sp macro="" textlink="" fLocksText="0">
      <xdr:nvSpPr>
        <xdr:cNvPr id="15" name="Tekstvak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/>
        </xdr:cNvSpPr>
      </xdr:nvSpPr>
      <xdr:spPr>
        <a:xfrm>
          <a:off x="5794376" y="11941174"/>
          <a:ext cx="4960408" cy="276225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4</xdr:col>
      <xdr:colOff>200025</xdr:colOff>
      <xdr:row>93</xdr:row>
      <xdr:rowOff>0</xdr:rowOff>
    </xdr:from>
    <xdr:to>
      <xdr:col>15</xdr:col>
      <xdr:colOff>9525</xdr:colOff>
      <xdr:row>100</xdr:row>
      <xdr:rowOff>66676</xdr:rowOff>
    </xdr:to>
    <xdr:sp macro="" textlink="" fLocksText="0">
      <xdr:nvSpPr>
        <xdr:cNvPr id="16" name="Tekstvak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/>
        </xdr:cNvSpPr>
      </xdr:nvSpPr>
      <xdr:spPr>
        <a:xfrm>
          <a:off x="5762625" y="22885400"/>
          <a:ext cx="5010150" cy="184467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nnbnbnbnbn</a:t>
          </a:r>
        </a:p>
      </xdr:txBody>
    </xdr:sp>
    <xdr:clientData/>
  </xdr:twoCellAnchor>
  <xdr:oneCellAnchor>
    <xdr:from>
      <xdr:col>4</xdr:col>
      <xdr:colOff>200025</xdr:colOff>
      <xdr:row>90</xdr:row>
      <xdr:rowOff>19049</xdr:rowOff>
    </xdr:from>
    <xdr:ext cx="5015441" cy="294217"/>
    <xdr:sp macro="" textlink="" fLocksText="0">
      <xdr:nvSpPr>
        <xdr:cNvPr id="17" name="Tekstvak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/>
        </xdr:cNvSpPr>
      </xdr:nvSpPr>
      <xdr:spPr>
        <a:xfrm>
          <a:off x="5762625" y="22142449"/>
          <a:ext cx="5015441" cy="294217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2</xdr:col>
      <xdr:colOff>0</xdr:colOff>
      <xdr:row>87</xdr:row>
      <xdr:rowOff>0</xdr:rowOff>
    </xdr:from>
    <xdr:to>
      <xdr:col>3</xdr:col>
      <xdr:colOff>879475</xdr:colOff>
      <xdr:row>87</xdr:row>
      <xdr:rowOff>295275</xdr:rowOff>
    </xdr:to>
    <xdr:sp macro="" textlink="">
      <xdr:nvSpPr>
        <xdr:cNvPr id="18" name="AutoShape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>
          <a:spLocks noChangeArrowheads="1"/>
        </xdr:cNvSpPr>
      </xdr:nvSpPr>
      <xdr:spPr bwMode="auto">
        <a:xfrm>
          <a:off x="571500" y="21386800"/>
          <a:ext cx="127952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  <xdr:twoCellAnchor>
    <xdr:from>
      <xdr:col>2</xdr:col>
      <xdr:colOff>0</xdr:colOff>
      <xdr:row>46</xdr:row>
      <xdr:rowOff>0</xdr:rowOff>
    </xdr:from>
    <xdr:to>
      <xdr:col>3</xdr:col>
      <xdr:colOff>879475</xdr:colOff>
      <xdr:row>46</xdr:row>
      <xdr:rowOff>295275</xdr:rowOff>
    </xdr:to>
    <xdr:sp macro="" textlink="">
      <xdr:nvSpPr>
        <xdr:cNvPr id="19" name="AutoShape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>
          <a:spLocks noChangeArrowheads="1"/>
        </xdr:cNvSpPr>
      </xdr:nvSpPr>
      <xdr:spPr bwMode="auto">
        <a:xfrm>
          <a:off x="571500" y="11201400"/>
          <a:ext cx="127952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  <xdr:twoCellAnchor>
    <xdr:from>
      <xdr:col>2</xdr:col>
      <xdr:colOff>0</xdr:colOff>
      <xdr:row>5</xdr:row>
      <xdr:rowOff>0</xdr:rowOff>
    </xdr:from>
    <xdr:to>
      <xdr:col>3</xdr:col>
      <xdr:colOff>879475</xdr:colOff>
      <xdr:row>5</xdr:row>
      <xdr:rowOff>295275</xdr:rowOff>
    </xdr:to>
    <xdr:sp macro="" textlink="">
      <xdr:nvSpPr>
        <xdr:cNvPr id="20" name="AutoShape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>
          <a:spLocks noChangeArrowheads="1"/>
        </xdr:cNvSpPr>
      </xdr:nvSpPr>
      <xdr:spPr bwMode="auto">
        <a:xfrm>
          <a:off x="571500" y="1041400"/>
          <a:ext cx="127952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  <xdr:twoCellAnchor>
    <xdr:from>
      <xdr:col>18</xdr:col>
      <xdr:colOff>0</xdr:colOff>
      <xdr:row>131</xdr:row>
      <xdr:rowOff>0</xdr:rowOff>
    </xdr:from>
    <xdr:to>
      <xdr:col>18</xdr:col>
      <xdr:colOff>0</xdr:colOff>
      <xdr:row>131</xdr:row>
      <xdr:rowOff>0</xdr:rowOff>
    </xdr:to>
    <xdr:sp macro="" textlink="">
      <xdr:nvSpPr>
        <xdr:cNvPr id="21" name="Line 4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>
          <a:spLocks noChangeShapeType="1"/>
        </xdr:cNvSpPr>
      </xdr:nvSpPr>
      <xdr:spPr bwMode="auto">
        <a:xfrm>
          <a:off x="16065500" y="3241040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132</xdr:row>
          <xdr:rowOff>19050</xdr:rowOff>
        </xdr:from>
        <xdr:to>
          <xdr:col>1</xdr:col>
          <xdr:colOff>279400</xdr:colOff>
          <xdr:row>132</xdr:row>
          <xdr:rowOff>222250</xdr:rowOff>
        </xdr:to>
        <xdr:sp macro="" textlink="">
          <xdr:nvSpPr>
            <xdr:cNvPr id="62579" name="Check Box 115" hidden="1">
              <a:extLst>
                <a:ext uri="{63B3BB69-23CF-44E3-9099-C40C66FF867C}">
                  <a14:compatExt spid="_x0000_s62579"/>
                </a:ext>
                <a:ext uri="{FF2B5EF4-FFF2-40B4-BE49-F238E27FC236}">
                  <a16:creationId xmlns:a16="http://schemas.microsoft.com/office/drawing/2014/main" id="{00000000-0008-0000-0500-000073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133</xdr:row>
          <xdr:rowOff>19050</xdr:rowOff>
        </xdr:from>
        <xdr:to>
          <xdr:col>1</xdr:col>
          <xdr:colOff>279400</xdr:colOff>
          <xdr:row>133</xdr:row>
          <xdr:rowOff>222250</xdr:rowOff>
        </xdr:to>
        <xdr:sp macro="" textlink="">
          <xdr:nvSpPr>
            <xdr:cNvPr id="62580" name="Check Box 116" hidden="1">
              <a:extLst>
                <a:ext uri="{63B3BB69-23CF-44E3-9099-C40C66FF867C}">
                  <a14:compatExt spid="_x0000_s62580"/>
                </a:ext>
                <a:ext uri="{FF2B5EF4-FFF2-40B4-BE49-F238E27FC236}">
                  <a16:creationId xmlns:a16="http://schemas.microsoft.com/office/drawing/2014/main" id="{00000000-0008-0000-0500-000074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134</xdr:row>
          <xdr:rowOff>19050</xdr:rowOff>
        </xdr:from>
        <xdr:to>
          <xdr:col>1</xdr:col>
          <xdr:colOff>279400</xdr:colOff>
          <xdr:row>134</xdr:row>
          <xdr:rowOff>222250</xdr:rowOff>
        </xdr:to>
        <xdr:sp macro="" textlink="">
          <xdr:nvSpPr>
            <xdr:cNvPr id="62581" name="Check Box 117" hidden="1">
              <a:extLst>
                <a:ext uri="{63B3BB69-23CF-44E3-9099-C40C66FF867C}">
                  <a14:compatExt spid="_x0000_s62581"/>
                </a:ext>
                <a:ext uri="{FF2B5EF4-FFF2-40B4-BE49-F238E27FC236}">
                  <a16:creationId xmlns:a16="http://schemas.microsoft.com/office/drawing/2014/main" id="{00000000-0008-0000-0500-000075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135</xdr:row>
          <xdr:rowOff>19050</xdr:rowOff>
        </xdr:from>
        <xdr:to>
          <xdr:col>1</xdr:col>
          <xdr:colOff>279400</xdr:colOff>
          <xdr:row>135</xdr:row>
          <xdr:rowOff>222250</xdr:rowOff>
        </xdr:to>
        <xdr:sp macro="" textlink="">
          <xdr:nvSpPr>
            <xdr:cNvPr id="62582" name="Check Box 118" hidden="1">
              <a:extLst>
                <a:ext uri="{63B3BB69-23CF-44E3-9099-C40C66FF867C}">
                  <a14:compatExt spid="_x0000_s62582"/>
                </a:ext>
                <a:ext uri="{FF2B5EF4-FFF2-40B4-BE49-F238E27FC236}">
                  <a16:creationId xmlns:a16="http://schemas.microsoft.com/office/drawing/2014/main" id="{00000000-0008-0000-0500-000076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136</xdr:row>
          <xdr:rowOff>19050</xdr:rowOff>
        </xdr:from>
        <xdr:to>
          <xdr:col>1</xdr:col>
          <xdr:colOff>279400</xdr:colOff>
          <xdr:row>136</xdr:row>
          <xdr:rowOff>222250</xdr:rowOff>
        </xdr:to>
        <xdr:sp macro="" textlink="">
          <xdr:nvSpPr>
            <xdr:cNvPr id="62583" name="Check Box 119" hidden="1">
              <a:extLst>
                <a:ext uri="{63B3BB69-23CF-44E3-9099-C40C66FF867C}">
                  <a14:compatExt spid="_x0000_s62583"/>
                </a:ext>
                <a:ext uri="{FF2B5EF4-FFF2-40B4-BE49-F238E27FC236}">
                  <a16:creationId xmlns:a16="http://schemas.microsoft.com/office/drawing/2014/main" id="{00000000-0008-0000-0500-000077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137</xdr:row>
          <xdr:rowOff>19050</xdr:rowOff>
        </xdr:from>
        <xdr:to>
          <xdr:col>1</xdr:col>
          <xdr:colOff>279400</xdr:colOff>
          <xdr:row>137</xdr:row>
          <xdr:rowOff>222250</xdr:rowOff>
        </xdr:to>
        <xdr:sp macro="" textlink="">
          <xdr:nvSpPr>
            <xdr:cNvPr id="62584" name="Check Box 120" hidden="1">
              <a:extLst>
                <a:ext uri="{63B3BB69-23CF-44E3-9099-C40C66FF867C}">
                  <a14:compatExt spid="_x0000_s62584"/>
                </a:ext>
                <a:ext uri="{FF2B5EF4-FFF2-40B4-BE49-F238E27FC236}">
                  <a16:creationId xmlns:a16="http://schemas.microsoft.com/office/drawing/2014/main" id="{00000000-0008-0000-0500-000078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138</xdr:row>
          <xdr:rowOff>19050</xdr:rowOff>
        </xdr:from>
        <xdr:to>
          <xdr:col>1</xdr:col>
          <xdr:colOff>279400</xdr:colOff>
          <xdr:row>138</xdr:row>
          <xdr:rowOff>222250</xdr:rowOff>
        </xdr:to>
        <xdr:sp macro="" textlink="">
          <xdr:nvSpPr>
            <xdr:cNvPr id="62585" name="Check Box 121" hidden="1">
              <a:extLst>
                <a:ext uri="{63B3BB69-23CF-44E3-9099-C40C66FF867C}">
                  <a14:compatExt spid="_x0000_s62585"/>
                </a:ext>
                <a:ext uri="{FF2B5EF4-FFF2-40B4-BE49-F238E27FC236}">
                  <a16:creationId xmlns:a16="http://schemas.microsoft.com/office/drawing/2014/main" id="{00000000-0008-0000-0500-000079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139</xdr:row>
          <xdr:rowOff>19050</xdr:rowOff>
        </xdr:from>
        <xdr:to>
          <xdr:col>1</xdr:col>
          <xdr:colOff>279400</xdr:colOff>
          <xdr:row>139</xdr:row>
          <xdr:rowOff>222250</xdr:rowOff>
        </xdr:to>
        <xdr:sp macro="" textlink="">
          <xdr:nvSpPr>
            <xdr:cNvPr id="62586" name="Check Box 122" hidden="1">
              <a:extLst>
                <a:ext uri="{63B3BB69-23CF-44E3-9099-C40C66FF867C}">
                  <a14:compatExt spid="_x0000_s62586"/>
                </a:ext>
                <a:ext uri="{FF2B5EF4-FFF2-40B4-BE49-F238E27FC236}">
                  <a16:creationId xmlns:a16="http://schemas.microsoft.com/office/drawing/2014/main" id="{00000000-0008-0000-0500-00007A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141</xdr:row>
          <xdr:rowOff>19050</xdr:rowOff>
        </xdr:from>
        <xdr:to>
          <xdr:col>1</xdr:col>
          <xdr:colOff>279400</xdr:colOff>
          <xdr:row>141</xdr:row>
          <xdr:rowOff>222250</xdr:rowOff>
        </xdr:to>
        <xdr:sp macro="" textlink="">
          <xdr:nvSpPr>
            <xdr:cNvPr id="62587" name="Check Box 123" hidden="1">
              <a:extLst>
                <a:ext uri="{63B3BB69-23CF-44E3-9099-C40C66FF867C}">
                  <a14:compatExt spid="_x0000_s62587"/>
                </a:ext>
                <a:ext uri="{FF2B5EF4-FFF2-40B4-BE49-F238E27FC236}">
                  <a16:creationId xmlns:a16="http://schemas.microsoft.com/office/drawing/2014/main" id="{00000000-0008-0000-0500-00007B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132</xdr:row>
          <xdr:rowOff>19050</xdr:rowOff>
        </xdr:from>
        <xdr:to>
          <xdr:col>15</xdr:col>
          <xdr:colOff>279400</xdr:colOff>
          <xdr:row>132</xdr:row>
          <xdr:rowOff>222250</xdr:rowOff>
        </xdr:to>
        <xdr:sp macro="" textlink="">
          <xdr:nvSpPr>
            <xdr:cNvPr id="62588" name="Check Box 124" hidden="1">
              <a:extLst>
                <a:ext uri="{63B3BB69-23CF-44E3-9099-C40C66FF867C}">
                  <a14:compatExt spid="_x0000_s62588"/>
                </a:ext>
                <a:ext uri="{FF2B5EF4-FFF2-40B4-BE49-F238E27FC236}">
                  <a16:creationId xmlns:a16="http://schemas.microsoft.com/office/drawing/2014/main" id="{00000000-0008-0000-0500-00007C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133</xdr:row>
          <xdr:rowOff>19050</xdr:rowOff>
        </xdr:from>
        <xdr:to>
          <xdr:col>15</xdr:col>
          <xdr:colOff>279400</xdr:colOff>
          <xdr:row>133</xdr:row>
          <xdr:rowOff>222250</xdr:rowOff>
        </xdr:to>
        <xdr:sp macro="" textlink="">
          <xdr:nvSpPr>
            <xdr:cNvPr id="62589" name="Check Box 125" hidden="1">
              <a:extLst>
                <a:ext uri="{63B3BB69-23CF-44E3-9099-C40C66FF867C}">
                  <a14:compatExt spid="_x0000_s62589"/>
                </a:ext>
                <a:ext uri="{FF2B5EF4-FFF2-40B4-BE49-F238E27FC236}">
                  <a16:creationId xmlns:a16="http://schemas.microsoft.com/office/drawing/2014/main" id="{00000000-0008-0000-0500-00007D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134</xdr:row>
          <xdr:rowOff>19050</xdr:rowOff>
        </xdr:from>
        <xdr:to>
          <xdr:col>15</xdr:col>
          <xdr:colOff>279400</xdr:colOff>
          <xdr:row>134</xdr:row>
          <xdr:rowOff>222250</xdr:rowOff>
        </xdr:to>
        <xdr:sp macro="" textlink="">
          <xdr:nvSpPr>
            <xdr:cNvPr id="62590" name="Check Box 126" hidden="1">
              <a:extLst>
                <a:ext uri="{63B3BB69-23CF-44E3-9099-C40C66FF867C}">
                  <a14:compatExt spid="_x0000_s62590"/>
                </a:ext>
                <a:ext uri="{FF2B5EF4-FFF2-40B4-BE49-F238E27FC236}">
                  <a16:creationId xmlns:a16="http://schemas.microsoft.com/office/drawing/2014/main" id="{00000000-0008-0000-0500-00007E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135</xdr:row>
          <xdr:rowOff>19050</xdr:rowOff>
        </xdr:from>
        <xdr:to>
          <xdr:col>15</xdr:col>
          <xdr:colOff>279400</xdr:colOff>
          <xdr:row>135</xdr:row>
          <xdr:rowOff>222250</xdr:rowOff>
        </xdr:to>
        <xdr:sp macro="" textlink="">
          <xdr:nvSpPr>
            <xdr:cNvPr id="62591" name="Check Box 127" hidden="1">
              <a:extLst>
                <a:ext uri="{63B3BB69-23CF-44E3-9099-C40C66FF867C}">
                  <a14:compatExt spid="_x0000_s62591"/>
                </a:ext>
                <a:ext uri="{FF2B5EF4-FFF2-40B4-BE49-F238E27FC236}">
                  <a16:creationId xmlns:a16="http://schemas.microsoft.com/office/drawing/2014/main" id="{00000000-0008-0000-0500-00007F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136</xdr:row>
          <xdr:rowOff>19050</xdr:rowOff>
        </xdr:from>
        <xdr:to>
          <xdr:col>15</xdr:col>
          <xdr:colOff>279400</xdr:colOff>
          <xdr:row>136</xdr:row>
          <xdr:rowOff>222250</xdr:rowOff>
        </xdr:to>
        <xdr:sp macro="" textlink="">
          <xdr:nvSpPr>
            <xdr:cNvPr id="62592" name="Check Box 128" hidden="1">
              <a:extLst>
                <a:ext uri="{63B3BB69-23CF-44E3-9099-C40C66FF867C}">
                  <a14:compatExt spid="_x0000_s62592"/>
                </a:ext>
                <a:ext uri="{FF2B5EF4-FFF2-40B4-BE49-F238E27FC236}">
                  <a16:creationId xmlns:a16="http://schemas.microsoft.com/office/drawing/2014/main" id="{00000000-0008-0000-0500-000080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137</xdr:row>
          <xdr:rowOff>19050</xdr:rowOff>
        </xdr:from>
        <xdr:to>
          <xdr:col>15</xdr:col>
          <xdr:colOff>279400</xdr:colOff>
          <xdr:row>137</xdr:row>
          <xdr:rowOff>222250</xdr:rowOff>
        </xdr:to>
        <xdr:sp macro="" textlink="">
          <xdr:nvSpPr>
            <xdr:cNvPr id="62593" name="Check Box 129" hidden="1">
              <a:extLst>
                <a:ext uri="{63B3BB69-23CF-44E3-9099-C40C66FF867C}">
                  <a14:compatExt spid="_x0000_s62593"/>
                </a:ext>
                <a:ext uri="{FF2B5EF4-FFF2-40B4-BE49-F238E27FC236}">
                  <a16:creationId xmlns:a16="http://schemas.microsoft.com/office/drawing/2014/main" id="{00000000-0008-0000-0500-000081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139</xdr:row>
          <xdr:rowOff>19050</xdr:rowOff>
        </xdr:from>
        <xdr:to>
          <xdr:col>15</xdr:col>
          <xdr:colOff>279400</xdr:colOff>
          <xdr:row>139</xdr:row>
          <xdr:rowOff>222250</xdr:rowOff>
        </xdr:to>
        <xdr:sp macro="" textlink="">
          <xdr:nvSpPr>
            <xdr:cNvPr id="62594" name="Check Box 130" hidden="1">
              <a:extLst>
                <a:ext uri="{63B3BB69-23CF-44E3-9099-C40C66FF867C}">
                  <a14:compatExt spid="_x0000_s62594"/>
                </a:ext>
                <a:ext uri="{FF2B5EF4-FFF2-40B4-BE49-F238E27FC236}">
                  <a16:creationId xmlns:a16="http://schemas.microsoft.com/office/drawing/2014/main" id="{00000000-0008-0000-0500-000082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140</xdr:row>
          <xdr:rowOff>19050</xdr:rowOff>
        </xdr:from>
        <xdr:to>
          <xdr:col>15</xdr:col>
          <xdr:colOff>279400</xdr:colOff>
          <xdr:row>140</xdr:row>
          <xdr:rowOff>222250</xdr:rowOff>
        </xdr:to>
        <xdr:sp macro="" textlink="">
          <xdr:nvSpPr>
            <xdr:cNvPr id="62595" name="Check Box 131" hidden="1">
              <a:extLst>
                <a:ext uri="{63B3BB69-23CF-44E3-9099-C40C66FF867C}">
                  <a14:compatExt spid="_x0000_s62595"/>
                </a:ext>
                <a:ext uri="{FF2B5EF4-FFF2-40B4-BE49-F238E27FC236}">
                  <a16:creationId xmlns:a16="http://schemas.microsoft.com/office/drawing/2014/main" id="{00000000-0008-0000-0500-000083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141</xdr:row>
          <xdr:rowOff>19050</xdr:rowOff>
        </xdr:from>
        <xdr:to>
          <xdr:col>15</xdr:col>
          <xdr:colOff>279400</xdr:colOff>
          <xdr:row>141</xdr:row>
          <xdr:rowOff>222250</xdr:rowOff>
        </xdr:to>
        <xdr:sp macro="" textlink="">
          <xdr:nvSpPr>
            <xdr:cNvPr id="62596" name="Check Box 132" hidden="1">
              <a:extLst>
                <a:ext uri="{63B3BB69-23CF-44E3-9099-C40C66FF867C}">
                  <a14:compatExt spid="_x0000_s62596"/>
                </a:ext>
                <a:ext uri="{FF2B5EF4-FFF2-40B4-BE49-F238E27FC236}">
                  <a16:creationId xmlns:a16="http://schemas.microsoft.com/office/drawing/2014/main" id="{00000000-0008-0000-0500-000084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9525</xdr:colOff>
      <xdr:row>128</xdr:row>
      <xdr:rowOff>295276</xdr:rowOff>
    </xdr:from>
    <xdr:to>
      <xdr:col>10</xdr:col>
      <xdr:colOff>314325</xdr:colOff>
      <xdr:row>130</xdr:row>
      <xdr:rowOff>28576</xdr:rowOff>
    </xdr:to>
    <xdr:sp macro="" textlink="">
      <xdr:nvSpPr>
        <xdr:cNvPr id="22" name="Tekstvak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/>
      </xdr:nvSpPr>
      <xdr:spPr>
        <a:xfrm>
          <a:off x="8023225" y="31918276"/>
          <a:ext cx="56515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6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xdr:twoCellAnchor>
    <xdr:from>
      <xdr:col>3</xdr:col>
      <xdr:colOff>0</xdr:colOff>
      <xdr:row>161</xdr:row>
      <xdr:rowOff>0</xdr:rowOff>
    </xdr:from>
    <xdr:to>
      <xdr:col>17</xdr:col>
      <xdr:colOff>4555066</xdr:colOff>
      <xdr:row>165</xdr:row>
      <xdr:rowOff>206375</xdr:rowOff>
    </xdr:to>
    <xdr:sp macro="" textlink="" fLocksText="0">
      <xdr:nvSpPr>
        <xdr:cNvPr id="23" name="Tekstvak 2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/>
        </xdr:cNvSpPr>
      </xdr:nvSpPr>
      <xdr:spPr>
        <a:xfrm>
          <a:off x="971550" y="40024050"/>
          <a:ext cx="15057966" cy="1222375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mmmm</a:t>
          </a:r>
        </a:p>
        <a:p>
          <a:r>
            <a:rPr lang="nl-NL" sz="1100"/>
            <a:t>mmmmm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140</xdr:row>
          <xdr:rowOff>19050</xdr:rowOff>
        </xdr:from>
        <xdr:to>
          <xdr:col>1</xdr:col>
          <xdr:colOff>279400</xdr:colOff>
          <xdr:row>140</xdr:row>
          <xdr:rowOff>222250</xdr:rowOff>
        </xdr:to>
        <xdr:sp macro="" textlink="">
          <xdr:nvSpPr>
            <xdr:cNvPr id="62597" name="Check Box 133" hidden="1">
              <a:extLst>
                <a:ext uri="{63B3BB69-23CF-44E3-9099-C40C66FF867C}">
                  <a14:compatExt spid="_x0000_s62597"/>
                </a:ext>
                <a:ext uri="{FF2B5EF4-FFF2-40B4-BE49-F238E27FC236}">
                  <a16:creationId xmlns:a16="http://schemas.microsoft.com/office/drawing/2014/main" id="{00000000-0008-0000-0500-000085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138</xdr:row>
          <xdr:rowOff>19050</xdr:rowOff>
        </xdr:from>
        <xdr:to>
          <xdr:col>15</xdr:col>
          <xdr:colOff>279400</xdr:colOff>
          <xdr:row>138</xdr:row>
          <xdr:rowOff>222250</xdr:rowOff>
        </xdr:to>
        <xdr:sp macro="" textlink="">
          <xdr:nvSpPr>
            <xdr:cNvPr id="62598" name="Check Box 134" hidden="1">
              <a:extLst>
                <a:ext uri="{63B3BB69-23CF-44E3-9099-C40C66FF867C}">
                  <a14:compatExt spid="_x0000_s62598"/>
                </a:ext>
                <a:ext uri="{FF2B5EF4-FFF2-40B4-BE49-F238E27FC236}">
                  <a16:creationId xmlns:a16="http://schemas.microsoft.com/office/drawing/2014/main" id="{00000000-0008-0000-0500-000086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3175</xdr:colOff>
      <xdr:row>129</xdr:row>
      <xdr:rowOff>6350</xdr:rowOff>
    </xdr:from>
    <xdr:to>
      <xdr:col>15</xdr:col>
      <xdr:colOff>9525</xdr:colOff>
      <xdr:row>130</xdr:row>
      <xdr:rowOff>25400</xdr:rowOff>
    </xdr:to>
    <xdr:sp macro="" textlink="">
      <xdr:nvSpPr>
        <xdr:cNvPr id="24" name="Rechthoek 2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/>
      </xdr:nvSpPr>
      <xdr:spPr bwMode="auto">
        <a:xfrm>
          <a:off x="5788025" y="31927800"/>
          <a:ext cx="4984750" cy="34925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twoCellAnchor>
    <xdr:from>
      <xdr:col>4</xdr:col>
      <xdr:colOff>200025</xdr:colOff>
      <xdr:row>135</xdr:row>
      <xdr:rowOff>0</xdr:rowOff>
    </xdr:from>
    <xdr:to>
      <xdr:col>15</xdr:col>
      <xdr:colOff>9525</xdr:colOff>
      <xdr:row>142</xdr:row>
      <xdr:rowOff>66676</xdr:rowOff>
    </xdr:to>
    <xdr:sp macro="" textlink="" fLocksText="0">
      <xdr:nvSpPr>
        <xdr:cNvPr id="25" name="Tekstvak 24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/>
        </xdr:cNvSpPr>
      </xdr:nvSpPr>
      <xdr:spPr>
        <a:xfrm>
          <a:off x="5762625" y="33420050"/>
          <a:ext cx="5010150" cy="184467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nnbnbnbnbn</a:t>
          </a:r>
        </a:p>
      </xdr:txBody>
    </xdr:sp>
    <xdr:clientData/>
  </xdr:twoCellAnchor>
  <xdr:oneCellAnchor>
    <xdr:from>
      <xdr:col>4</xdr:col>
      <xdr:colOff>200026</xdr:colOff>
      <xdr:row>132</xdr:row>
      <xdr:rowOff>19049</xdr:rowOff>
    </xdr:from>
    <xdr:ext cx="5006974" cy="277283"/>
    <xdr:sp macro="" textlink="" fLocksText="0">
      <xdr:nvSpPr>
        <xdr:cNvPr id="26" name="Tekstvak 25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/>
        </xdr:cNvSpPr>
      </xdr:nvSpPr>
      <xdr:spPr>
        <a:xfrm>
          <a:off x="5762626" y="32677099"/>
          <a:ext cx="5006974" cy="277283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2</xdr:col>
      <xdr:colOff>0</xdr:colOff>
      <xdr:row>129</xdr:row>
      <xdr:rowOff>0</xdr:rowOff>
    </xdr:from>
    <xdr:to>
      <xdr:col>3</xdr:col>
      <xdr:colOff>879475</xdr:colOff>
      <xdr:row>129</xdr:row>
      <xdr:rowOff>295275</xdr:rowOff>
    </xdr:to>
    <xdr:sp macro="" textlink="">
      <xdr:nvSpPr>
        <xdr:cNvPr id="27" name="AutoShape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>
          <a:spLocks noChangeArrowheads="1"/>
        </xdr:cNvSpPr>
      </xdr:nvSpPr>
      <xdr:spPr bwMode="auto">
        <a:xfrm>
          <a:off x="571500" y="31921450"/>
          <a:ext cx="127952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48</xdr:row>
      <xdr:rowOff>0</xdr:rowOff>
    </xdr:from>
    <xdr:to>
      <xdr:col>18</xdr:col>
      <xdr:colOff>0</xdr:colOff>
      <xdr:row>48</xdr:row>
      <xdr:rowOff>0</xdr:rowOff>
    </xdr:to>
    <xdr:sp macro="" textlink="">
      <xdr:nvSpPr>
        <xdr:cNvPr id="2" name="Line 4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ShapeType="1"/>
        </xdr:cNvSpPr>
      </xdr:nvSpPr>
      <xdr:spPr bwMode="auto">
        <a:xfrm>
          <a:off x="16065500" y="116903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49</xdr:row>
          <xdr:rowOff>19050</xdr:rowOff>
        </xdr:from>
        <xdr:to>
          <xdr:col>1</xdr:col>
          <xdr:colOff>279400</xdr:colOff>
          <xdr:row>49</xdr:row>
          <xdr:rowOff>228600</xdr:rowOff>
        </xdr:to>
        <xdr:sp macro="" textlink="">
          <xdr:nvSpPr>
            <xdr:cNvPr id="63489" name="Check Box 1" hidden="1">
              <a:extLst>
                <a:ext uri="{63B3BB69-23CF-44E3-9099-C40C66FF867C}">
                  <a14:compatExt spid="_x0000_s63489"/>
                </a:ext>
                <a:ext uri="{FF2B5EF4-FFF2-40B4-BE49-F238E27FC236}">
                  <a16:creationId xmlns:a16="http://schemas.microsoft.com/office/drawing/2014/main" id="{00000000-0008-0000-0600-00000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50</xdr:row>
          <xdr:rowOff>19050</xdr:rowOff>
        </xdr:from>
        <xdr:to>
          <xdr:col>1</xdr:col>
          <xdr:colOff>279400</xdr:colOff>
          <xdr:row>50</xdr:row>
          <xdr:rowOff>228600</xdr:rowOff>
        </xdr:to>
        <xdr:sp macro="" textlink="">
          <xdr:nvSpPr>
            <xdr:cNvPr id="63490" name="Check Box 2" hidden="1">
              <a:extLst>
                <a:ext uri="{63B3BB69-23CF-44E3-9099-C40C66FF867C}">
                  <a14:compatExt spid="_x0000_s63490"/>
                </a:ext>
                <a:ext uri="{FF2B5EF4-FFF2-40B4-BE49-F238E27FC236}">
                  <a16:creationId xmlns:a16="http://schemas.microsoft.com/office/drawing/2014/main" id="{00000000-0008-0000-0600-00000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51</xdr:row>
          <xdr:rowOff>19050</xdr:rowOff>
        </xdr:from>
        <xdr:to>
          <xdr:col>1</xdr:col>
          <xdr:colOff>279400</xdr:colOff>
          <xdr:row>51</xdr:row>
          <xdr:rowOff>228600</xdr:rowOff>
        </xdr:to>
        <xdr:sp macro="" textlink="">
          <xdr:nvSpPr>
            <xdr:cNvPr id="63491" name="Check Box 3" hidden="1">
              <a:extLst>
                <a:ext uri="{63B3BB69-23CF-44E3-9099-C40C66FF867C}">
                  <a14:compatExt spid="_x0000_s63491"/>
                </a:ext>
                <a:ext uri="{FF2B5EF4-FFF2-40B4-BE49-F238E27FC236}">
                  <a16:creationId xmlns:a16="http://schemas.microsoft.com/office/drawing/2014/main" id="{00000000-0008-0000-0600-00000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52</xdr:row>
          <xdr:rowOff>19050</xdr:rowOff>
        </xdr:from>
        <xdr:to>
          <xdr:col>1</xdr:col>
          <xdr:colOff>279400</xdr:colOff>
          <xdr:row>52</xdr:row>
          <xdr:rowOff>228600</xdr:rowOff>
        </xdr:to>
        <xdr:sp macro="" textlink="">
          <xdr:nvSpPr>
            <xdr:cNvPr id="63492" name="Check Box 4" hidden="1">
              <a:extLst>
                <a:ext uri="{63B3BB69-23CF-44E3-9099-C40C66FF867C}">
                  <a14:compatExt spid="_x0000_s63492"/>
                </a:ext>
                <a:ext uri="{FF2B5EF4-FFF2-40B4-BE49-F238E27FC236}">
                  <a16:creationId xmlns:a16="http://schemas.microsoft.com/office/drawing/2014/main" id="{00000000-0008-0000-0600-00000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53</xdr:row>
          <xdr:rowOff>19050</xdr:rowOff>
        </xdr:from>
        <xdr:to>
          <xdr:col>1</xdr:col>
          <xdr:colOff>279400</xdr:colOff>
          <xdr:row>53</xdr:row>
          <xdr:rowOff>228600</xdr:rowOff>
        </xdr:to>
        <xdr:sp macro="" textlink="">
          <xdr:nvSpPr>
            <xdr:cNvPr id="63493" name="Check Box 5" hidden="1">
              <a:extLst>
                <a:ext uri="{63B3BB69-23CF-44E3-9099-C40C66FF867C}">
                  <a14:compatExt spid="_x0000_s63493"/>
                </a:ext>
                <a:ext uri="{FF2B5EF4-FFF2-40B4-BE49-F238E27FC236}">
                  <a16:creationId xmlns:a16="http://schemas.microsoft.com/office/drawing/2014/main" id="{00000000-0008-0000-0600-00000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54</xdr:row>
          <xdr:rowOff>19050</xdr:rowOff>
        </xdr:from>
        <xdr:to>
          <xdr:col>1</xdr:col>
          <xdr:colOff>279400</xdr:colOff>
          <xdr:row>54</xdr:row>
          <xdr:rowOff>228600</xdr:rowOff>
        </xdr:to>
        <xdr:sp macro="" textlink="">
          <xdr:nvSpPr>
            <xdr:cNvPr id="63494" name="Check Box 6" hidden="1">
              <a:extLst>
                <a:ext uri="{63B3BB69-23CF-44E3-9099-C40C66FF867C}">
                  <a14:compatExt spid="_x0000_s63494"/>
                </a:ext>
                <a:ext uri="{FF2B5EF4-FFF2-40B4-BE49-F238E27FC236}">
                  <a16:creationId xmlns:a16="http://schemas.microsoft.com/office/drawing/2014/main" id="{00000000-0008-0000-0600-00000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55</xdr:row>
          <xdr:rowOff>19050</xdr:rowOff>
        </xdr:from>
        <xdr:to>
          <xdr:col>1</xdr:col>
          <xdr:colOff>279400</xdr:colOff>
          <xdr:row>55</xdr:row>
          <xdr:rowOff>228600</xdr:rowOff>
        </xdr:to>
        <xdr:sp macro="" textlink="">
          <xdr:nvSpPr>
            <xdr:cNvPr id="63495" name="Check Box 7" hidden="1">
              <a:extLst>
                <a:ext uri="{63B3BB69-23CF-44E3-9099-C40C66FF867C}">
                  <a14:compatExt spid="_x0000_s63495"/>
                </a:ext>
                <a:ext uri="{FF2B5EF4-FFF2-40B4-BE49-F238E27FC236}">
                  <a16:creationId xmlns:a16="http://schemas.microsoft.com/office/drawing/2014/main" id="{00000000-0008-0000-0600-00000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56</xdr:row>
          <xdr:rowOff>19050</xdr:rowOff>
        </xdr:from>
        <xdr:to>
          <xdr:col>1</xdr:col>
          <xdr:colOff>279400</xdr:colOff>
          <xdr:row>56</xdr:row>
          <xdr:rowOff>228600</xdr:rowOff>
        </xdr:to>
        <xdr:sp macro="" textlink="">
          <xdr:nvSpPr>
            <xdr:cNvPr id="63496" name="Check Box 8" hidden="1">
              <a:extLst>
                <a:ext uri="{63B3BB69-23CF-44E3-9099-C40C66FF867C}">
                  <a14:compatExt spid="_x0000_s63496"/>
                </a:ext>
                <a:ext uri="{FF2B5EF4-FFF2-40B4-BE49-F238E27FC236}">
                  <a16:creationId xmlns:a16="http://schemas.microsoft.com/office/drawing/2014/main" id="{00000000-0008-0000-0600-00000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58</xdr:row>
          <xdr:rowOff>19050</xdr:rowOff>
        </xdr:from>
        <xdr:to>
          <xdr:col>1</xdr:col>
          <xdr:colOff>279400</xdr:colOff>
          <xdr:row>58</xdr:row>
          <xdr:rowOff>228600</xdr:rowOff>
        </xdr:to>
        <xdr:sp macro="" textlink="">
          <xdr:nvSpPr>
            <xdr:cNvPr id="63497" name="Check Box 9" hidden="1">
              <a:extLst>
                <a:ext uri="{63B3BB69-23CF-44E3-9099-C40C66FF867C}">
                  <a14:compatExt spid="_x0000_s63497"/>
                </a:ext>
                <a:ext uri="{FF2B5EF4-FFF2-40B4-BE49-F238E27FC236}">
                  <a16:creationId xmlns:a16="http://schemas.microsoft.com/office/drawing/2014/main" id="{00000000-0008-0000-0600-00000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59</xdr:row>
          <xdr:rowOff>19050</xdr:rowOff>
        </xdr:from>
        <xdr:to>
          <xdr:col>1</xdr:col>
          <xdr:colOff>279400</xdr:colOff>
          <xdr:row>59</xdr:row>
          <xdr:rowOff>228600</xdr:rowOff>
        </xdr:to>
        <xdr:sp macro="" textlink="">
          <xdr:nvSpPr>
            <xdr:cNvPr id="63498" name="Check Box 10" hidden="1">
              <a:extLst>
                <a:ext uri="{63B3BB69-23CF-44E3-9099-C40C66FF867C}">
                  <a14:compatExt spid="_x0000_s63498"/>
                </a:ext>
                <a:ext uri="{FF2B5EF4-FFF2-40B4-BE49-F238E27FC236}">
                  <a16:creationId xmlns:a16="http://schemas.microsoft.com/office/drawing/2014/main" id="{00000000-0008-0000-0600-00000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60</xdr:row>
          <xdr:rowOff>19050</xdr:rowOff>
        </xdr:from>
        <xdr:to>
          <xdr:col>1</xdr:col>
          <xdr:colOff>279400</xdr:colOff>
          <xdr:row>60</xdr:row>
          <xdr:rowOff>228600</xdr:rowOff>
        </xdr:to>
        <xdr:sp macro="" textlink="">
          <xdr:nvSpPr>
            <xdr:cNvPr id="63499" name="Check Box 11" hidden="1">
              <a:extLst>
                <a:ext uri="{63B3BB69-23CF-44E3-9099-C40C66FF867C}">
                  <a14:compatExt spid="_x0000_s63499"/>
                </a:ext>
                <a:ext uri="{FF2B5EF4-FFF2-40B4-BE49-F238E27FC236}">
                  <a16:creationId xmlns:a16="http://schemas.microsoft.com/office/drawing/2014/main" id="{00000000-0008-0000-0600-00000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61</xdr:row>
          <xdr:rowOff>19050</xdr:rowOff>
        </xdr:from>
        <xdr:to>
          <xdr:col>1</xdr:col>
          <xdr:colOff>279400</xdr:colOff>
          <xdr:row>61</xdr:row>
          <xdr:rowOff>228600</xdr:rowOff>
        </xdr:to>
        <xdr:sp macro="" textlink="">
          <xdr:nvSpPr>
            <xdr:cNvPr id="63500" name="Check Box 12" hidden="1">
              <a:extLst>
                <a:ext uri="{63B3BB69-23CF-44E3-9099-C40C66FF867C}">
                  <a14:compatExt spid="_x0000_s63500"/>
                </a:ext>
                <a:ext uri="{FF2B5EF4-FFF2-40B4-BE49-F238E27FC236}">
                  <a16:creationId xmlns:a16="http://schemas.microsoft.com/office/drawing/2014/main" id="{00000000-0008-0000-0600-00000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62</xdr:row>
          <xdr:rowOff>19050</xdr:rowOff>
        </xdr:from>
        <xdr:to>
          <xdr:col>1</xdr:col>
          <xdr:colOff>279400</xdr:colOff>
          <xdr:row>62</xdr:row>
          <xdr:rowOff>228600</xdr:rowOff>
        </xdr:to>
        <xdr:sp macro="" textlink="">
          <xdr:nvSpPr>
            <xdr:cNvPr id="63501" name="Check Box 13" hidden="1">
              <a:extLst>
                <a:ext uri="{63B3BB69-23CF-44E3-9099-C40C66FF867C}">
                  <a14:compatExt spid="_x0000_s63501"/>
                </a:ext>
                <a:ext uri="{FF2B5EF4-FFF2-40B4-BE49-F238E27FC236}">
                  <a16:creationId xmlns:a16="http://schemas.microsoft.com/office/drawing/2014/main" id="{00000000-0008-0000-0600-00000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63</xdr:row>
          <xdr:rowOff>19050</xdr:rowOff>
        </xdr:from>
        <xdr:to>
          <xdr:col>1</xdr:col>
          <xdr:colOff>279400</xdr:colOff>
          <xdr:row>63</xdr:row>
          <xdr:rowOff>228600</xdr:rowOff>
        </xdr:to>
        <xdr:sp macro="" textlink="">
          <xdr:nvSpPr>
            <xdr:cNvPr id="63502" name="Check Box 14" hidden="1">
              <a:extLst>
                <a:ext uri="{63B3BB69-23CF-44E3-9099-C40C66FF867C}">
                  <a14:compatExt spid="_x0000_s63502"/>
                </a:ext>
                <a:ext uri="{FF2B5EF4-FFF2-40B4-BE49-F238E27FC236}">
                  <a16:creationId xmlns:a16="http://schemas.microsoft.com/office/drawing/2014/main" id="{00000000-0008-0000-0600-00000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64</xdr:row>
          <xdr:rowOff>19050</xdr:rowOff>
        </xdr:from>
        <xdr:to>
          <xdr:col>1</xdr:col>
          <xdr:colOff>279400</xdr:colOff>
          <xdr:row>64</xdr:row>
          <xdr:rowOff>228600</xdr:rowOff>
        </xdr:to>
        <xdr:sp macro="" textlink="">
          <xdr:nvSpPr>
            <xdr:cNvPr id="63503" name="Check Box 15" hidden="1">
              <a:extLst>
                <a:ext uri="{63B3BB69-23CF-44E3-9099-C40C66FF867C}">
                  <a14:compatExt spid="_x0000_s63503"/>
                </a:ext>
                <a:ext uri="{FF2B5EF4-FFF2-40B4-BE49-F238E27FC236}">
                  <a16:creationId xmlns:a16="http://schemas.microsoft.com/office/drawing/2014/main" id="{00000000-0008-0000-0600-00000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65</xdr:row>
          <xdr:rowOff>19050</xdr:rowOff>
        </xdr:from>
        <xdr:to>
          <xdr:col>1</xdr:col>
          <xdr:colOff>279400</xdr:colOff>
          <xdr:row>65</xdr:row>
          <xdr:rowOff>228600</xdr:rowOff>
        </xdr:to>
        <xdr:sp macro="" textlink="">
          <xdr:nvSpPr>
            <xdr:cNvPr id="63504" name="Check Box 16" hidden="1">
              <a:extLst>
                <a:ext uri="{63B3BB69-23CF-44E3-9099-C40C66FF867C}">
                  <a14:compatExt spid="_x0000_s63504"/>
                </a:ext>
                <a:ext uri="{FF2B5EF4-FFF2-40B4-BE49-F238E27FC236}">
                  <a16:creationId xmlns:a16="http://schemas.microsoft.com/office/drawing/2014/main" id="{00000000-0008-0000-0600-00001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49</xdr:row>
          <xdr:rowOff>19050</xdr:rowOff>
        </xdr:from>
        <xdr:to>
          <xdr:col>15</xdr:col>
          <xdr:colOff>279400</xdr:colOff>
          <xdr:row>49</xdr:row>
          <xdr:rowOff>228600</xdr:rowOff>
        </xdr:to>
        <xdr:sp macro="" textlink="">
          <xdr:nvSpPr>
            <xdr:cNvPr id="63505" name="Check Box 17" hidden="1">
              <a:extLst>
                <a:ext uri="{63B3BB69-23CF-44E3-9099-C40C66FF867C}">
                  <a14:compatExt spid="_x0000_s63505"/>
                </a:ext>
                <a:ext uri="{FF2B5EF4-FFF2-40B4-BE49-F238E27FC236}">
                  <a16:creationId xmlns:a16="http://schemas.microsoft.com/office/drawing/2014/main" id="{00000000-0008-0000-0600-00001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50</xdr:row>
          <xdr:rowOff>19050</xdr:rowOff>
        </xdr:from>
        <xdr:to>
          <xdr:col>15</xdr:col>
          <xdr:colOff>279400</xdr:colOff>
          <xdr:row>50</xdr:row>
          <xdr:rowOff>228600</xdr:rowOff>
        </xdr:to>
        <xdr:sp macro="" textlink="">
          <xdr:nvSpPr>
            <xdr:cNvPr id="63506" name="Check Box 18" hidden="1">
              <a:extLst>
                <a:ext uri="{63B3BB69-23CF-44E3-9099-C40C66FF867C}">
                  <a14:compatExt spid="_x0000_s63506"/>
                </a:ext>
                <a:ext uri="{FF2B5EF4-FFF2-40B4-BE49-F238E27FC236}">
                  <a16:creationId xmlns:a16="http://schemas.microsoft.com/office/drawing/2014/main" id="{00000000-0008-0000-0600-00001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51</xdr:row>
          <xdr:rowOff>19050</xdr:rowOff>
        </xdr:from>
        <xdr:to>
          <xdr:col>15</xdr:col>
          <xdr:colOff>279400</xdr:colOff>
          <xdr:row>51</xdr:row>
          <xdr:rowOff>228600</xdr:rowOff>
        </xdr:to>
        <xdr:sp macro="" textlink="">
          <xdr:nvSpPr>
            <xdr:cNvPr id="63507" name="Check Box 19" hidden="1">
              <a:extLst>
                <a:ext uri="{63B3BB69-23CF-44E3-9099-C40C66FF867C}">
                  <a14:compatExt spid="_x0000_s63507"/>
                </a:ext>
                <a:ext uri="{FF2B5EF4-FFF2-40B4-BE49-F238E27FC236}">
                  <a16:creationId xmlns:a16="http://schemas.microsoft.com/office/drawing/2014/main" id="{00000000-0008-0000-0600-00001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52</xdr:row>
          <xdr:rowOff>19050</xdr:rowOff>
        </xdr:from>
        <xdr:to>
          <xdr:col>15</xdr:col>
          <xdr:colOff>279400</xdr:colOff>
          <xdr:row>52</xdr:row>
          <xdr:rowOff>228600</xdr:rowOff>
        </xdr:to>
        <xdr:sp macro="" textlink="">
          <xdr:nvSpPr>
            <xdr:cNvPr id="63508" name="Check Box 20" hidden="1">
              <a:extLst>
                <a:ext uri="{63B3BB69-23CF-44E3-9099-C40C66FF867C}">
                  <a14:compatExt spid="_x0000_s63508"/>
                </a:ext>
                <a:ext uri="{FF2B5EF4-FFF2-40B4-BE49-F238E27FC236}">
                  <a16:creationId xmlns:a16="http://schemas.microsoft.com/office/drawing/2014/main" id="{00000000-0008-0000-0600-00001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53</xdr:row>
          <xdr:rowOff>19050</xdr:rowOff>
        </xdr:from>
        <xdr:to>
          <xdr:col>15</xdr:col>
          <xdr:colOff>279400</xdr:colOff>
          <xdr:row>53</xdr:row>
          <xdr:rowOff>228600</xdr:rowOff>
        </xdr:to>
        <xdr:sp macro="" textlink="">
          <xdr:nvSpPr>
            <xdr:cNvPr id="63509" name="Check Box 21" hidden="1">
              <a:extLst>
                <a:ext uri="{63B3BB69-23CF-44E3-9099-C40C66FF867C}">
                  <a14:compatExt spid="_x0000_s63509"/>
                </a:ext>
                <a:ext uri="{FF2B5EF4-FFF2-40B4-BE49-F238E27FC236}">
                  <a16:creationId xmlns:a16="http://schemas.microsoft.com/office/drawing/2014/main" id="{00000000-0008-0000-0600-00001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54</xdr:row>
          <xdr:rowOff>19050</xdr:rowOff>
        </xdr:from>
        <xdr:to>
          <xdr:col>15</xdr:col>
          <xdr:colOff>279400</xdr:colOff>
          <xdr:row>54</xdr:row>
          <xdr:rowOff>228600</xdr:rowOff>
        </xdr:to>
        <xdr:sp macro="" textlink="">
          <xdr:nvSpPr>
            <xdr:cNvPr id="63510" name="Check Box 22" hidden="1">
              <a:extLst>
                <a:ext uri="{63B3BB69-23CF-44E3-9099-C40C66FF867C}">
                  <a14:compatExt spid="_x0000_s63510"/>
                </a:ext>
                <a:ext uri="{FF2B5EF4-FFF2-40B4-BE49-F238E27FC236}">
                  <a16:creationId xmlns:a16="http://schemas.microsoft.com/office/drawing/2014/main" id="{00000000-0008-0000-0600-00001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56</xdr:row>
          <xdr:rowOff>19050</xdr:rowOff>
        </xdr:from>
        <xdr:to>
          <xdr:col>15</xdr:col>
          <xdr:colOff>279400</xdr:colOff>
          <xdr:row>56</xdr:row>
          <xdr:rowOff>228600</xdr:rowOff>
        </xdr:to>
        <xdr:sp macro="" textlink="">
          <xdr:nvSpPr>
            <xdr:cNvPr id="63511" name="Check Box 23" hidden="1">
              <a:extLst>
                <a:ext uri="{63B3BB69-23CF-44E3-9099-C40C66FF867C}">
                  <a14:compatExt spid="_x0000_s63511"/>
                </a:ext>
                <a:ext uri="{FF2B5EF4-FFF2-40B4-BE49-F238E27FC236}">
                  <a16:creationId xmlns:a16="http://schemas.microsoft.com/office/drawing/2014/main" id="{00000000-0008-0000-0600-00001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57</xdr:row>
          <xdr:rowOff>19050</xdr:rowOff>
        </xdr:from>
        <xdr:to>
          <xdr:col>15</xdr:col>
          <xdr:colOff>279400</xdr:colOff>
          <xdr:row>57</xdr:row>
          <xdr:rowOff>228600</xdr:rowOff>
        </xdr:to>
        <xdr:sp macro="" textlink="">
          <xdr:nvSpPr>
            <xdr:cNvPr id="63512" name="Check Box 24" hidden="1">
              <a:extLst>
                <a:ext uri="{63B3BB69-23CF-44E3-9099-C40C66FF867C}">
                  <a14:compatExt spid="_x0000_s63512"/>
                </a:ext>
                <a:ext uri="{FF2B5EF4-FFF2-40B4-BE49-F238E27FC236}">
                  <a16:creationId xmlns:a16="http://schemas.microsoft.com/office/drawing/2014/main" id="{00000000-0008-0000-0600-00001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58</xdr:row>
          <xdr:rowOff>19050</xdr:rowOff>
        </xdr:from>
        <xdr:to>
          <xdr:col>15</xdr:col>
          <xdr:colOff>279400</xdr:colOff>
          <xdr:row>58</xdr:row>
          <xdr:rowOff>228600</xdr:rowOff>
        </xdr:to>
        <xdr:sp macro="" textlink="">
          <xdr:nvSpPr>
            <xdr:cNvPr id="63513" name="Check Box 25" hidden="1">
              <a:extLst>
                <a:ext uri="{63B3BB69-23CF-44E3-9099-C40C66FF867C}">
                  <a14:compatExt spid="_x0000_s63513"/>
                </a:ext>
                <a:ext uri="{FF2B5EF4-FFF2-40B4-BE49-F238E27FC236}">
                  <a16:creationId xmlns:a16="http://schemas.microsoft.com/office/drawing/2014/main" id="{00000000-0008-0000-0600-00001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59</xdr:row>
          <xdr:rowOff>19050</xdr:rowOff>
        </xdr:from>
        <xdr:to>
          <xdr:col>15</xdr:col>
          <xdr:colOff>279400</xdr:colOff>
          <xdr:row>59</xdr:row>
          <xdr:rowOff>228600</xdr:rowOff>
        </xdr:to>
        <xdr:sp macro="" textlink="">
          <xdr:nvSpPr>
            <xdr:cNvPr id="63514" name="Check Box 26" hidden="1">
              <a:extLst>
                <a:ext uri="{63B3BB69-23CF-44E3-9099-C40C66FF867C}">
                  <a14:compatExt spid="_x0000_s63514"/>
                </a:ext>
                <a:ext uri="{FF2B5EF4-FFF2-40B4-BE49-F238E27FC236}">
                  <a16:creationId xmlns:a16="http://schemas.microsoft.com/office/drawing/2014/main" id="{00000000-0008-0000-0600-00001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0</xdr:colOff>
      <xdr:row>5</xdr:row>
      <xdr:rowOff>0</xdr:rowOff>
    </xdr:from>
    <xdr:to>
      <xdr:col>10</xdr:col>
      <xdr:colOff>304800</xdr:colOff>
      <xdr:row>6</xdr:row>
      <xdr:rowOff>38100</xdr:rowOff>
    </xdr:to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8013700" y="1041400"/>
          <a:ext cx="565150" cy="368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4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8</xdr:row>
          <xdr:rowOff>19050</xdr:rowOff>
        </xdr:from>
        <xdr:to>
          <xdr:col>1</xdr:col>
          <xdr:colOff>279400</xdr:colOff>
          <xdr:row>8</xdr:row>
          <xdr:rowOff>228600</xdr:rowOff>
        </xdr:to>
        <xdr:sp macro="" textlink="">
          <xdr:nvSpPr>
            <xdr:cNvPr id="63515" name="Check Box 27" hidden="1">
              <a:extLst>
                <a:ext uri="{63B3BB69-23CF-44E3-9099-C40C66FF867C}">
                  <a14:compatExt spid="_x0000_s63515"/>
                </a:ext>
                <a:ext uri="{FF2B5EF4-FFF2-40B4-BE49-F238E27FC236}">
                  <a16:creationId xmlns:a16="http://schemas.microsoft.com/office/drawing/2014/main" id="{00000000-0008-0000-0600-00001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</xdr:row>
          <xdr:rowOff>19050</xdr:rowOff>
        </xdr:from>
        <xdr:to>
          <xdr:col>1</xdr:col>
          <xdr:colOff>279400</xdr:colOff>
          <xdr:row>9</xdr:row>
          <xdr:rowOff>228600</xdr:rowOff>
        </xdr:to>
        <xdr:sp macro="" textlink="">
          <xdr:nvSpPr>
            <xdr:cNvPr id="63516" name="Check Box 28" hidden="1">
              <a:extLst>
                <a:ext uri="{63B3BB69-23CF-44E3-9099-C40C66FF867C}">
                  <a14:compatExt spid="_x0000_s63516"/>
                </a:ext>
                <a:ext uri="{FF2B5EF4-FFF2-40B4-BE49-F238E27FC236}">
                  <a16:creationId xmlns:a16="http://schemas.microsoft.com/office/drawing/2014/main" id="{00000000-0008-0000-0600-00001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</xdr:row>
          <xdr:rowOff>19050</xdr:rowOff>
        </xdr:from>
        <xdr:to>
          <xdr:col>1</xdr:col>
          <xdr:colOff>279400</xdr:colOff>
          <xdr:row>10</xdr:row>
          <xdr:rowOff>228600</xdr:rowOff>
        </xdr:to>
        <xdr:sp macro="" textlink="">
          <xdr:nvSpPr>
            <xdr:cNvPr id="63517" name="Check Box 29" hidden="1">
              <a:extLst>
                <a:ext uri="{63B3BB69-23CF-44E3-9099-C40C66FF867C}">
                  <a14:compatExt spid="_x0000_s63517"/>
                </a:ext>
                <a:ext uri="{FF2B5EF4-FFF2-40B4-BE49-F238E27FC236}">
                  <a16:creationId xmlns:a16="http://schemas.microsoft.com/office/drawing/2014/main" id="{00000000-0008-0000-0600-00001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</xdr:row>
          <xdr:rowOff>19050</xdr:rowOff>
        </xdr:from>
        <xdr:to>
          <xdr:col>1</xdr:col>
          <xdr:colOff>279400</xdr:colOff>
          <xdr:row>11</xdr:row>
          <xdr:rowOff>228600</xdr:rowOff>
        </xdr:to>
        <xdr:sp macro="" textlink="">
          <xdr:nvSpPr>
            <xdr:cNvPr id="63518" name="Check Box 30" hidden="1">
              <a:extLst>
                <a:ext uri="{63B3BB69-23CF-44E3-9099-C40C66FF867C}">
                  <a14:compatExt spid="_x0000_s63518"/>
                </a:ext>
                <a:ext uri="{FF2B5EF4-FFF2-40B4-BE49-F238E27FC236}">
                  <a16:creationId xmlns:a16="http://schemas.microsoft.com/office/drawing/2014/main" id="{00000000-0008-0000-0600-00001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12</xdr:row>
          <xdr:rowOff>19050</xdr:rowOff>
        </xdr:from>
        <xdr:to>
          <xdr:col>1</xdr:col>
          <xdr:colOff>279400</xdr:colOff>
          <xdr:row>12</xdr:row>
          <xdr:rowOff>228600</xdr:rowOff>
        </xdr:to>
        <xdr:sp macro="" textlink="">
          <xdr:nvSpPr>
            <xdr:cNvPr id="63519" name="Check Box 31" hidden="1">
              <a:extLst>
                <a:ext uri="{63B3BB69-23CF-44E3-9099-C40C66FF867C}">
                  <a14:compatExt spid="_x0000_s63519"/>
                </a:ext>
                <a:ext uri="{FF2B5EF4-FFF2-40B4-BE49-F238E27FC236}">
                  <a16:creationId xmlns:a16="http://schemas.microsoft.com/office/drawing/2014/main" id="{00000000-0008-0000-0600-00001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</xdr:row>
          <xdr:rowOff>19050</xdr:rowOff>
        </xdr:from>
        <xdr:to>
          <xdr:col>1</xdr:col>
          <xdr:colOff>279400</xdr:colOff>
          <xdr:row>13</xdr:row>
          <xdr:rowOff>228600</xdr:rowOff>
        </xdr:to>
        <xdr:sp macro="" textlink="">
          <xdr:nvSpPr>
            <xdr:cNvPr id="63520" name="Check Box 32" hidden="1">
              <a:extLst>
                <a:ext uri="{63B3BB69-23CF-44E3-9099-C40C66FF867C}">
                  <a14:compatExt spid="_x0000_s63520"/>
                </a:ext>
                <a:ext uri="{FF2B5EF4-FFF2-40B4-BE49-F238E27FC236}">
                  <a16:creationId xmlns:a16="http://schemas.microsoft.com/office/drawing/2014/main" id="{00000000-0008-0000-0600-00002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14</xdr:row>
          <xdr:rowOff>19050</xdr:rowOff>
        </xdr:from>
        <xdr:to>
          <xdr:col>1</xdr:col>
          <xdr:colOff>279400</xdr:colOff>
          <xdr:row>14</xdr:row>
          <xdr:rowOff>228600</xdr:rowOff>
        </xdr:to>
        <xdr:sp macro="" textlink="">
          <xdr:nvSpPr>
            <xdr:cNvPr id="63521" name="Check Box 33" hidden="1">
              <a:extLst>
                <a:ext uri="{63B3BB69-23CF-44E3-9099-C40C66FF867C}">
                  <a14:compatExt spid="_x0000_s63521"/>
                </a:ext>
                <a:ext uri="{FF2B5EF4-FFF2-40B4-BE49-F238E27FC236}">
                  <a16:creationId xmlns:a16="http://schemas.microsoft.com/office/drawing/2014/main" id="{00000000-0008-0000-0600-00002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15</xdr:row>
          <xdr:rowOff>19050</xdr:rowOff>
        </xdr:from>
        <xdr:to>
          <xdr:col>1</xdr:col>
          <xdr:colOff>279400</xdr:colOff>
          <xdr:row>15</xdr:row>
          <xdr:rowOff>228600</xdr:rowOff>
        </xdr:to>
        <xdr:sp macro="" textlink="">
          <xdr:nvSpPr>
            <xdr:cNvPr id="63522" name="Check Box 34" hidden="1">
              <a:extLst>
                <a:ext uri="{63B3BB69-23CF-44E3-9099-C40C66FF867C}">
                  <a14:compatExt spid="_x0000_s63522"/>
                </a:ext>
                <a:ext uri="{FF2B5EF4-FFF2-40B4-BE49-F238E27FC236}">
                  <a16:creationId xmlns:a16="http://schemas.microsoft.com/office/drawing/2014/main" id="{00000000-0008-0000-0600-00002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17</xdr:row>
          <xdr:rowOff>19050</xdr:rowOff>
        </xdr:from>
        <xdr:to>
          <xdr:col>1</xdr:col>
          <xdr:colOff>279400</xdr:colOff>
          <xdr:row>17</xdr:row>
          <xdr:rowOff>228600</xdr:rowOff>
        </xdr:to>
        <xdr:sp macro="" textlink="">
          <xdr:nvSpPr>
            <xdr:cNvPr id="63523" name="Check Box 35" hidden="1">
              <a:extLst>
                <a:ext uri="{63B3BB69-23CF-44E3-9099-C40C66FF867C}">
                  <a14:compatExt spid="_x0000_s63523"/>
                </a:ext>
                <a:ext uri="{FF2B5EF4-FFF2-40B4-BE49-F238E27FC236}">
                  <a16:creationId xmlns:a16="http://schemas.microsoft.com/office/drawing/2014/main" id="{00000000-0008-0000-0600-00002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19</xdr:row>
          <xdr:rowOff>19050</xdr:rowOff>
        </xdr:from>
        <xdr:to>
          <xdr:col>1</xdr:col>
          <xdr:colOff>279400</xdr:colOff>
          <xdr:row>19</xdr:row>
          <xdr:rowOff>228600</xdr:rowOff>
        </xdr:to>
        <xdr:sp macro="" textlink="">
          <xdr:nvSpPr>
            <xdr:cNvPr id="63524" name="Check Box 36" hidden="1">
              <a:extLst>
                <a:ext uri="{63B3BB69-23CF-44E3-9099-C40C66FF867C}">
                  <a14:compatExt spid="_x0000_s63524"/>
                </a:ext>
                <a:ext uri="{FF2B5EF4-FFF2-40B4-BE49-F238E27FC236}">
                  <a16:creationId xmlns:a16="http://schemas.microsoft.com/office/drawing/2014/main" id="{00000000-0008-0000-0600-00002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20</xdr:row>
          <xdr:rowOff>19050</xdr:rowOff>
        </xdr:from>
        <xdr:to>
          <xdr:col>1</xdr:col>
          <xdr:colOff>279400</xdr:colOff>
          <xdr:row>20</xdr:row>
          <xdr:rowOff>228600</xdr:rowOff>
        </xdr:to>
        <xdr:sp macro="" textlink="">
          <xdr:nvSpPr>
            <xdr:cNvPr id="63525" name="Check Box 37" hidden="1">
              <a:extLst>
                <a:ext uri="{63B3BB69-23CF-44E3-9099-C40C66FF867C}">
                  <a14:compatExt spid="_x0000_s63525"/>
                </a:ext>
                <a:ext uri="{FF2B5EF4-FFF2-40B4-BE49-F238E27FC236}">
                  <a16:creationId xmlns:a16="http://schemas.microsoft.com/office/drawing/2014/main" id="{00000000-0008-0000-0600-00002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21</xdr:row>
          <xdr:rowOff>19050</xdr:rowOff>
        </xdr:from>
        <xdr:to>
          <xdr:col>1</xdr:col>
          <xdr:colOff>279400</xdr:colOff>
          <xdr:row>21</xdr:row>
          <xdr:rowOff>228600</xdr:rowOff>
        </xdr:to>
        <xdr:sp macro="" textlink="">
          <xdr:nvSpPr>
            <xdr:cNvPr id="63526" name="Check Box 38" hidden="1">
              <a:extLst>
                <a:ext uri="{63B3BB69-23CF-44E3-9099-C40C66FF867C}">
                  <a14:compatExt spid="_x0000_s63526"/>
                </a:ext>
                <a:ext uri="{FF2B5EF4-FFF2-40B4-BE49-F238E27FC236}">
                  <a16:creationId xmlns:a16="http://schemas.microsoft.com/office/drawing/2014/main" id="{00000000-0008-0000-0600-00002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22</xdr:row>
          <xdr:rowOff>19050</xdr:rowOff>
        </xdr:from>
        <xdr:to>
          <xdr:col>1</xdr:col>
          <xdr:colOff>279400</xdr:colOff>
          <xdr:row>22</xdr:row>
          <xdr:rowOff>228600</xdr:rowOff>
        </xdr:to>
        <xdr:sp macro="" textlink="">
          <xdr:nvSpPr>
            <xdr:cNvPr id="63527" name="Check Box 39" hidden="1">
              <a:extLst>
                <a:ext uri="{63B3BB69-23CF-44E3-9099-C40C66FF867C}">
                  <a14:compatExt spid="_x0000_s63527"/>
                </a:ext>
                <a:ext uri="{FF2B5EF4-FFF2-40B4-BE49-F238E27FC236}">
                  <a16:creationId xmlns:a16="http://schemas.microsoft.com/office/drawing/2014/main" id="{00000000-0008-0000-0600-00002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23</xdr:row>
          <xdr:rowOff>19050</xdr:rowOff>
        </xdr:from>
        <xdr:to>
          <xdr:col>1</xdr:col>
          <xdr:colOff>279400</xdr:colOff>
          <xdr:row>23</xdr:row>
          <xdr:rowOff>228600</xdr:rowOff>
        </xdr:to>
        <xdr:sp macro="" textlink="">
          <xdr:nvSpPr>
            <xdr:cNvPr id="63528" name="Check Box 40" hidden="1">
              <a:extLst>
                <a:ext uri="{63B3BB69-23CF-44E3-9099-C40C66FF867C}">
                  <a14:compatExt spid="_x0000_s63528"/>
                </a:ext>
                <a:ext uri="{FF2B5EF4-FFF2-40B4-BE49-F238E27FC236}">
                  <a16:creationId xmlns:a16="http://schemas.microsoft.com/office/drawing/2014/main" id="{00000000-0008-0000-0600-00002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24</xdr:row>
          <xdr:rowOff>19050</xdr:rowOff>
        </xdr:from>
        <xdr:to>
          <xdr:col>1</xdr:col>
          <xdr:colOff>279400</xdr:colOff>
          <xdr:row>24</xdr:row>
          <xdr:rowOff>228600</xdr:rowOff>
        </xdr:to>
        <xdr:sp macro="" textlink="">
          <xdr:nvSpPr>
            <xdr:cNvPr id="63529" name="Check Box 41" hidden="1">
              <a:extLst>
                <a:ext uri="{63B3BB69-23CF-44E3-9099-C40C66FF867C}">
                  <a14:compatExt spid="_x0000_s63529"/>
                </a:ext>
                <a:ext uri="{FF2B5EF4-FFF2-40B4-BE49-F238E27FC236}">
                  <a16:creationId xmlns:a16="http://schemas.microsoft.com/office/drawing/2014/main" id="{00000000-0008-0000-0600-00002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8</xdr:row>
          <xdr:rowOff>19050</xdr:rowOff>
        </xdr:from>
        <xdr:to>
          <xdr:col>15</xdr:col>
          <xdr:colOff>279400</xdr:colOff>
          <xdr:row>8</xdr:row>
          <xdr:rowOff>228600</xdr:rowOff>
        </xdr:to>
        <xdr:sp macro="" textlink="">
          <xdr:nvSpPr>
            <xdr:cNvPr id="63530" name="Check Box 42" hidden="1">
              <a:extLst>
                <a:ext uri="{63B3BB69-23CF-44E3-9099-C40C66FF867C}">
                  <a14:compatExt spid="_x0000_s63530"/>
                </a:ext>
                <a:ext uri="{FF2B5EF4-FFF2-40B4-BE49-F238E27FC236}">
                  <a16:creationId xmlns:a16="http://schemas.microsoft.com/office/drawing/2014/main" id="{00000000-0008-0000-0600-00002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</xdr:row>
          <xdr:rowOff>19050</xdr:rowOff>
        </xdr:from>
        <xdr:to>
          <xdr:col>15</xdr:col>
          <xdr:colOff>279400</xdr:colOff>
          <xdr:row>9</xdr:row>
          <xdr:rowOff>228600</xdr:rowOff>
        </xdr:to>
        <xdr:sp macro="" textlink="">
          <xdr:nvSpPr>
            <xdr:cNvPr id="63531" name="Check Box 43" hidden="1">
              <a:extLst>
                <a:ext uri="{63B3BB69-23CF-44E3-9099-C40C66FF867C}">
                  <a14:compatExt spid="_x0000_s63531"/>
                </a:ext>
                <a:ext uri="{FF2B5EF4-FFF2-40B4-BE49-F238E27FC236}">
                  <a16:creationId xmlns:a16="http://schemas.microsoft.com/office/drawing/2014/main" id="{00000000-0008-0000-0600-00002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</xdr:row>
          <xdr:rowOff>19050</xdr:rowOff>
        </xdr:from>
        <xdr:to>
          <xdr:col>15</xdr:col>
          <xdr:colOff>279400</xdr:colOff>
          <xdr:row>10</xdr:row>
          <xdr:rowOff>228600</xdr:rowOff>
        </xdr:to>
        <xdr:sp macro="" textlink="">
          <xdr:nvSpPr>
            <xdr:cNvPr id="63532" name="Check Box 44" hidden="1">
              <a:extLst>
                <a:ext uri="{63B3BB69-23CF-44E3-9099-C40C66FF867C}">
                  <a14:compatExt spid="_x0000_s63532"/>
                </a:ext>
                <a:ext uri="{FF2B5EF4-FFF2-40B4-BE49-F238E27FC236}">
                  <a16:creationId xmlns:a16="http://schemas.microsoft.com/office/drawing/2014/main" id="{00000000-0008-0000-0600-00002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11</xdr:row>
          <xdr:rowOff>19050</xdr:rowOff>
        </xdr:from>
        <xdr:to>
          <xdr:col>15</xdr:col>
          <xdr:colOff>279400</xdr:colOff>
          <xdr:row>11</xdr:row>
          <xdr:rowOff>228600</xdr:rowOff>
        </xdr:to>
        <xdr:sp macro="" textlink="">
          <xdr:nvSpPr>
            <xdr:cNvPr id="63533" name="Check Box 45" hidden="1">
              <a:extLst>
                <a:ext uri="{63B3BB69-23CF-44E3-9099-C40C66FF867C}">
                  <a14:compatExt spid="_x0000_s63533"/>
                </a:ext>
                <a:ext uri="{FF2B5EF4-FFF2-40B4-BE49-F238E27FC236}">
                  <a16:creationId xmlns:a16="http://schemas.microsoft.com/office/drawing/2014/main" id="{00000000-0008-0000-0600-00002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12</xdr:row>
          <xdr:rowOff>19050</xdr:rowOff>
        </xdr:from>
        <xdr:to>
          <xdr:col>15</xdr:col>
          <xdr:colOff>279400</xdr:colOff>
          <xdr:row>12</xdr:row>
          <xdr:rowOff>228600</xdr:rowOff>
        </xdr:to>
        <xdr:sp macro="" textlink="">
          <xdr:nvSpPr>
            <xdr:cNvPr id="63534" name="Check Box 46" hidden="1">
              <a:extLst>
                <a:ext uri="{63B3BB69-23CF-44E3-9099-C40C66FF867C}">
                  <a14:compatExt spid="_x0000_s63534"/>
                </a:ext>
                <a:ext uri="{FF2B5EF4-FFF2-40B4-BE49-F238E27FC236}">
                  <a16:creationId xmlns:a16="http://schemas.microsoft.com/office/drawing/2014/main" id="{00000000-0008-0000-0600-00002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</xdr:row>
          <xdr:rowOff>19050</xdr:rowOff>
        </xdr:from>
        <xdr:to>
          <xdr:col>15</xdr:col>
          <xdr:colOff>279400</xdr:colOff>
          <xdr:row>13</xdr:row>
          <xdr:rowOff>228600</xdr:rowOff>
        </xdr:to>
        <xdr:sp macro="" textlink="">
          <xdr:nvSpPr>
            <xdr:cNvPr id="63535" name="Check Box 47" hidden="1">
              <a:extLst>
                <a:ext uri="{63B3BB69-23CF-44E3-9099-C40C66FF867C}">
                  <a14:compatExt spid="_x0000_s63535"/>
                </a:ext>
                <a:ext uri="{FF2B5EF4-FFF2-40B4-BE49-F238E27FC236}">
                  <a16:creationId xmlns:a16="http://schemas.microsoft.com/office/drawing/2014/main" id="{00000000-0008-0000-0600-00002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15</xdr:row>
          <xdr:rowOff>19050</xdr:rowOff>
        </xdr:from>
        <xdr:to>
          <xdr:col>15</xdr:col>
          <xdr:colOff>279400</xdr:colOff>
          <xdr:row>15</xdr:row>
          <xdr:rowOff>228600</xdr:rowOff>
        </xdr:to>
        <xdr:sp macro="" textlink="">
          <xdr:nvSpPr>
            <xdr:cNvPr id="63536" name="Check Box 48" hidden="1">
              <a:extLst>
                <a:ext uri="{63B3BB69-23CF-44E3-9099-C40C66FF867C}">
                  <a14:compatExt spid="_x0000_s63536"/>
                </a:ext>
                <a:ext uri="{FF2B5EF4-FFF2-40B4-BE49-F238E27FC236}">
                  <a16:creationId xmlns:a16="http://schemas.microsoft.com/office/drawing/2014/main" id="{00000000-0008-0000-0600-00003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16</xdr:row>
          <xdr:rowOff>19050</xdr:rowOff>
        </xdr:from>
        <xdr:to>
          <xdr:col>15</xdr:col>
          <xdr:colOff>279400</xdr:colOff>
          <xdr:row>16</xdr:row>
          <xdr:rowOff>228600</xdr:rowOff>
        </xdr:to>
        <xdr:sp macro="" textlink="">
          <xdr:nvSpPr>
            <xdr:cNvPr id="63537" name="Check Box 49" hidden="1">
              <a:extLst>
                <a:ext uri="{63B3BB69-23CF-44E3-9099-C40C66FF867C}">
                  <a14:compatExt spid="_x0000_s63537"/>
                </a:ext>
                <a:ext uri="{FF2B5EF4-FFF2-40B4-BE49-F238E27FC236}">
                  <a16:creationId xmlns:a16="http://schemas.microsoft.com/office/drawing/2014/main" id="{00000000-0008-0000-0600-00003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17</xdr:row>
          <xdr:rowOff>19050</xdr:rowOff>
        </xdr:from>
        <xdr:to>
          <xdr:col>15</xdr:col>
          <xdr:colOff>279400</xdr:colOff>
          <xdr:row>17</xdr:row>
          <xdr:rowOff>228600</xdr:rowOff>
        </xdr:to>
        <xdr:sp macro="" textlink="">
          <xdr:nvSpPr>
            <xdr:cNvPr id="63538" name="Check Box 50" hidden="1">
              <a:extLst>
                <a:ext uri="{63B3BB69-23CF-44E3-9099-C40C66FF867C}">
                  <a14:compatExt spid="_x0000_s63538"/>
                </a:ext>
                <a:ext uri="{FF2B5EF4-FFF2-40B4-BE49-F238E27FC236}">
                  <a16:creationId xmlns:a16="http://schemas.microsoft.com/office/drawing/2014/main" id="{00000000-0008-0000-0600-00003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18</xdr:row>
          <xdr:rowOff>19050</xdr:rowOff>
        </xdr:from>
        <xdr:to>
          <xdr:col>15</xdr:col>
          <xdr:colOff>279400</xdr:colOff>
          <xdr:row>18</xdr:row>
          <xdr:rowOff>228600</xdr:rowOff>
        </xdr:to>
        <xdr:sp macro="" textlink="">
          <xdr:nvSpPr>
            <xdr:cNvPr id="63539" name="Check Box 51" hidden="1">
              <a:extLst>
                <a:ext uri="{63B3BB69-23CF-44E3-9099-C40C66FF867C}">
                  <a14:compatExt spid="_x0000_s63539"/>
                </a:ext>
                <a:ext uri="{FF2B5EF4-FFF2-40B4-BE49-F238E27FC236}">
                  <a16:creationId xmlns:a16="http://schemas.microsoft.com/office/drawing/2014/main" id="{00000000-0008-0000-0600-00003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200025</xdr:colOff>
      <xdr:row>11</xdr:row>
      <xdr:rowOff>0</xdr:rowOff>
    </xdr:from>
    <xdr:to>
      <xdr:col>15</xdr:col>
      <xdr:colOff>9525</xdr:colOff>
      <xdr:row>18</xdr:row>
      <xdr:rowOff>66676</xdr:rowOff>
    </xdr:to>
    <xdr:sp macro="" textlink="" fLocksText="0">
      <xdr:nvSpPr>
        <xdr:cNvPr id="4" name="Tekstvak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/>
        </xdr:cNvSpPr>
      </xdr:nvSpPr>
      <xdr:spPr>
        <a:xfrm>
          <a:off x="5762625" y="2540000"/>
          <a:ext cx="5010150" cy="184467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</xdr:txBody>
    </xdr:sp>
    <xdr:clientData/>
  </xdr:twoCellAnchor>
  <xdr:twoCellAnchor>
    <xdr:from>
      <xdr:col>9</xdr:col>
      <xdr:colOff>9525</xdr:colOff>
      <xdr:row>45</xdr:row>
      <xdr:rowOff>295276</xdr:rowOff>
    </xdr:from>
    <xdr:to>
      <xdr:col>10</xdr:col>
      <xdr:colOff>314325</xdr:colOff>
      <xdr:row>47</xdr:row>
      <xdr:rowOff>28576</xdr:rowOff>
    </xdr:to>
    <xdr:sp macro="" textlink="">
      <xdr:nvSpPr>
        <xdr:cNvPr id="5" name="Tekstvak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8023225" y="11198226"/>
          <a:ext cx="56515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4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16</xdr:row>
          <xdr:rowOff>19050</xdr:rowOff>
        </xdr:from>
        <xdr:to>
          <xdr:col>1</xdr:col>
          <xdr:colOff>279400</xdr:colOff>
          <xdr:row>16</xdr:row>
          <xdr:rowOff>228600</xdr:rowOff>
        </xdr:to>
        <xdr:sp macro="" textlink="">
          <xdr:nvSpPr>
            <xdr:cNvPr id="63540" name="Check Box 52" hidden="1">
              <a:extLst>
                <a:ext uri="{63B3BB69-23CF-44E3-9099-C40C66FF867C}">
                  <a14:compatExt spid="_x0000_s63540"/>
                </a:ext>
                <a:ext uri="{FF2B5EF4-FFF2-40B4-BE49-F238E27FC236}">
                  <a16:creationId xmlns:a16="http://schemas.microsoft.com/office/drawing/2014/main" id="{00000000-0008-0000-0600-00003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25</xdr:row>
          <xdr:rowOff>19050</xdr:rowOff>
        </xdr:from>
        <xdr:to>
          <xdr:col>1</xdr:col>
          <xdr:colOff>279400</xdr:colOff>
          <xdr:row>25</xdr:row>
          <xdr:rowOff>228600</xdr:rowOff>
        </xdr:to>
        <xdr:sp macro="" textlink="">
          <xdr:nvSpPr>
            <xdr:cNvPr id="63541" name="Check Box 53" hidden="1">
              <a:extLst>
                <a:ext uri="{63B3BB69-23CF-44E3-9099-C40C66FF867C}">
                  <a14:compatExt spid="_x0000_s63541"/>
                </a:ext>
                <a:ext uri="{FF2B5EF4-FFF2-40B4-BE49-F238E27FC236}">
                  <a16:creationId xmlns:a16="http://schemas.microsoft.com/office/drawing/2014/main" id="{00000000-0008-0000-0600-00003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26</xdr:row>
          <xdr:rowOff>19050</xdr:rowOff>
        </xdr:from>
        <xdr:to>
          <xdr:col>1</xdr:col>
          <xdr:colOff>279400</xdr:colOff>
          <xdr:row>26</xdr:row>
          <xdr:rowOff>228600</xdr:rowOff>
        </xdr:to>
        <xdr:sp macro="" textlink="">
          <xdr:nvSpPr>
            <xdr:cNvPr id="63542" name="Check Box 54" hidden="1">
              <a:extLst>
                <a:ext uri="{63B3BB69-23CF-44E3-9099-C40C66FF867C}">
                  <a14:compatExt spid="_x0000_s63542"/>
                </a:ext>
                <a:ext uri="{FF2B5EF4-FFF2-40B4-BE49-F238E27FC236}">
                  <a16:creationId xmlns:a16="http://schemas.microsoft.com/office/drawing/2014/main" id="{00000000-0008-0000-0600-00003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19</xdr:row>
          <xdr:rowOff>19050</xdr:rowOff>
        </xdr:from>
        <xdr:to>
          <xdr:col>15</xdr:col>
          <xdr:colOff>279400</xdr:colOff>
          <xdr:row>19</xdr:row>
          <xdr:rowOff>228600</xdr:rowOff>
        </xdr:to>
        <xdr:sp macro="" textlink="">
          <xdr:nvSpPr>
            <xdr:cNvPr id="63543" name="Check Box 55" hidden="1">
              <a:extLst>
                <a:ext uri="{63B3BB69-23CF-44E3-9099-C40C66FF867C}">
                  <a14:compatExt spid="_x0000_s63543"/>
                </a:ext>
                <a:ext uri="{FF2B5EF4-FFF2-40B4-BE49-F238E27FC236}">
                  <a16:creationId xmlns:a16="http://schemas.microsoft.com/office/drawing/2014/main" id="{00000000-0008-0000-0600-00003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20</xdr:row>
          <xdr:rowOff>19050</xdr:rowOff>
        </xdr:from>
        <xdr:to>
          <xdr:col>15</xdr:col>
          <xdr:colOff>279400</xdr:colOff>
          <xdr:row>20</xdr:row>
          <xdr:rowOff>228600</xdr:rowOff>
        </xdr:to>
        <xdr:sp macro="" textlink="">
          <xdr:nvSpPr>
            <xdr:cNvPr id="63544" name="Check Box 56" hidden="1">
              <a:extLst>
                <a:ext uri="{63B3BB69-23CF-44E3-9099-C40C66FF867C}">
                  <a14:compatExt spid="_x0000_s63544"/>
                </a:ext>
                <a:ext uri="{FF2B5EF4-FFF2-40B4-BE49-F238E27FC236}">
                  <a16:creationId xmlns:a16="http://schemas.microsoft.com/office/drawing/2014/main" id="{00000000-0008-0000-0600-00003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21</xdr:row>
          <xdr:rowOff>19050</xdr:rowOff>
        </xdr:from>
        <xdr:to>
          <xdr:col>15</xdr:col>
          <xdr:colOff>279400</xdr:colOff>
          <xdr:row>21</xdr:row>
          <xdr:rowOff>228600</xdr:rowOff>
        </xdr:to>
        <xdr:sp macro="" textlink="">
          <xdr:nvSpPr>
            <xdr:cNvPr id="63545" name="Check Box 57" hidden="1">
              <a:extLst>
                <a:ext uri="{63B3BB69-23CF-44E3-9099-C40C66FF867C}">
                  <a14:compatExt spid="_x0000_s63545"/>
                </a:ext>
                <a:ext uri="{FF2B5EF4-FFF2-40B4-BE49-F238E27FC236}">
                  <a16:creationId xmlns:a16="http://schemas.microsoft.com/office/drawing/2014/main" id="{00000000-0008-0000-0600-00003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22</xdr:row>
          <xdr:rowOff>19050</xdr:rowOff>
        </xdr:from>
        <xdr:to>
          <xdr:col>15</xdr:col>
          <xdr:colOff>279400</xdr:colOff>
          <xdr:row>22</xdr:row>
          <xdr:rowOff>228600</xdr:rowOff>
        </xdr:to>
        <xdr:sp macro="" textlink="">
          <xdr:nvSpPr>
            <xdr:cNvPr id="63546" name="Check Box 58" hidden="1">
              <a:extLst>
                <a:ext uri="{63B3BB69-23CF-44E3-9099-C40C66FF867C}">
                  <a14:compatExt spid="_x0000_s63546"/>
                </a:ext>
                <a:ext uri="{FF2B5EF4-FFF2-40B4-BE49-F238E27FC236}">
                  <a16:creationId xmlns:a16="http://schemas.microsoft.com/office/drawing/2014/main" id="{00000000-0008-0000-0600-00003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23</xdr:row>
          <xdr:rowOff>19050</xdr:rowOff>
        </xdr:from>
        <xdr:to>
          <xdr:col>15</xdr:col>
          <xdr:colOff>279400</xdr:colOff>
          <xdr:row>23</xdr:row>
          <xdr:rowOff>228600</xdr:rowOff>
        </xdr:to>
        <xdr:sp macro="" textlink="">
          <xdr:nvSpPr>
            <xdr:cNvPr id="63547" name="Check Box 59" hidden="1">
              <a:extLst>
                <a:ext uri="{63B3BB69-23CF-44E3-9099-C40C66FF867C}">
                  <a14:compatExt spid="_x0000_s63547"/>
                </a:ext>
                <a:ext uri="{FF2B5EF4-FFF2-40B4-BE49-F238E27FC236}">
                  <a16:creationId xmlns:a16="http://schemas.microsoft.com/office/drawing/2014/main" id="{00000000-0008-0000-0600-00003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24</xdr:row>
          <xdr:rowOff>19050</xdr:rowOff>
        </xdr:from>
        <xdr:to>
          <xdr:col>15</xdr:col>
          <xdr:colOff>279400</xdr:colOff>
          <xdr:row>24</xdr:row>
          <xdr:rowOff>228600</xdr:rowOff>
        </xdr:to>
        <xdr:sp macro="" textlink="">
          <xdr:nvSpPr>
            <xdr:cNvPr id="63548" name="Check Box 60" hidden="1">
              <a:extLst>
                <a:ext uri="{63B3BB69-23CF-44E3-9099-C40C66FF867C}">
                  <a14:compatExt spid="_x0000_s63548"/>
                </a:ext>
                <a:ext uri="{FF2B5EF4-FFF2-40B4-BE49-F238E27FC236}">
                  <a16:creationId xmlns:a16="http://schemas.microsoft.com/office/drawing/2014/main" id="{00000000-0008-0000-0600-00003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26</xdr:row>
          <xdr:rowOff>19050</xdr:rowOff>
        </xdr:from>
        <xdr:to>
          <xdr:col>15</xdr:col>
          <xdr:colOff>279400</xdr:colOff>
          <xdr:row>26</xdr:row>
          <xdr:rowOff>228600</xdr:rowOff>
        </xdr:to>
        <xdr:sp macro="" textlink="">
          <xdr:nvSpPr>
            <xdr:cNvPr id="63549" name="Check Box 61" hidden="1">
              <a:extLst>
                <a:ext uri="{63B3BB69-23CF-44E3-9099-C40C66FF867C}">
                  <a14:compatExt spid="_x0000_s63549"/>
                </a:ext>
                <a:ext uri="{FF2B5EF4-FFF2-40B4-BE49-F238E27FC236}">
                  <a16:creationId xmlns:a16="http://schemas.microsoft.com/office/drawing/2014/main" id="{00000000-0008-0000-0600-00003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27</xdr:row>
          <xdr:rowOff>19050</xdr:rowOff>
        </xdr:from>
        <xdr:to>
          <xdr:col>15</xdr:col>
          <xdr:colOff>279400</xdr:colOff>
          <xdr:row>27</xdr:row>
          <xdr:rowOff>228600</xdr:rowOff>
        </xdr:to>
        <xdr:sp macro="" textlink="">
          <xdr:nvSpPr>
            <xdr:cNvPr id="63550" name="Check Box 62" hidden="1">
              <a:extLst>
                <a:ext uri="{63B3BB69-23CF-44E3-9099-C40C66FF867C}">
                  <a14:compatExt spid="_x0000_s63550"/>
                </a:ext>
                <a:ext uri="{FF2B5EF4-FFF2-40B4-BE49-F238E27FC236}">
                  <a16:creationId xmlns:a16="http://schemas.microsoft.com/office/drawing/2014/main" id="{00000000-0008-0000-0600-00003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28</xdr:row>
          <xdr:rowOff>19050</xdr:rowOff>
        </xdr:from>
        <xdr:to>
          <xdr:col>15</xdr:col>
          <xdr:colOff>279400</xdr:colOff>
          <xdr:row>28</xdr:row>
          <xdr:rowOff>228600</xdr:rowOff>
        </xdr:to>
        <xdr:sp macro="" textlink="">
          <xdr:nvSpPr>
            <xdr:cNvPr id="63551" name="Check Box 63" hidden="1">
              <a:extLst>
                <a:ext uri="{63B3BB69-23CF-44E3-9099-C40C66FF867C}">
                  <a14:compatExt spid="_x0000_s63551"/>
                </a:ext>
                <a:ext uri="{FF2B5EF4-FFF2-40B4-BE49-F238E27FC236}">
                  <a16:creationId xmlns:a16="http://schemas.microsoft.com/office/drawing/2014/main" id="{00000000-0008-0000-0600-00003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29</xdr:row>
          <xdr:rowOff>19050</xdr:rowOff>
        </xdr:from>
        <xdr:to>
          <xdr:col>15</xdr:col>
          <xdr:colOff>279400</xdr:colOff>
          <xdr:row>29</xdr:row>
          <xdr:rowOff>228600</xdr:rowOff>
        </xdr:to>
        <xdr:sp macro="" textlink="">
          <xdr:nvSpPr>
            <xdr:cNvPr id="63552" name="Check Box 64" hidden="1">
              <a:extLst>
                <a:ext uri="{63B3BB69-23CF-44E3-9099-C40C66FF867C}">
                  <a14:compatExt spid="_x0000_s63552"/>
                </a:ext>
                <a:ext uri="{FF2B5EF4-FFF2-40B4-BE49-F238E27FC236}">
                  <a16:creationId xmlns:a16="http://schemas.microsoft.com/office/drawing/2014/main" id="{00000000-0008-0000-0600-00004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380998</xdr:colOff>
      <xdr:row>37</xdr:row>
      <xdr:rowOff>0</xdr:rowOff>
    </xdr:from>
    <xdr:to>
      <xdr:col>17</xdr:col>
      <xdr:colOff>4563533</xdr:colOff>
      <xdr:row>40</xdr:row>
      <xdr:rowOff>247649</xdr:rowOff>
    </xdr:to>
    <xdr:sp macro="" textlink="" fLocksText="0">
      <xdr:nvSpPr>
        <xdr:cNvPr id="6" name="Tekstvak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/>
        </xdr:cNvSpPr>
      </xdr:nvSpPr>
      <xdr:spPr>
        <a:xfrm>
          <a:off x="952498" y="9144000"/>
          <a:ext cx="15085485" cy="1009649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  <a:p>
          <a:endParaRPr lang="nl-NL" sz="1100"/>
        </a:p>
      </xdr:txBody>
    </xdr:sp>
    <xdr:clientData/>
  </xdr:twoCellAnchor>
  <xdr:twoCellAnchor>
    <xdr:from>
      <xdr:col>3</xdr:col>
      <xdr:colOff>-1</xdr:colOff>
      <xdr:row>77</xdr:row>
      <xdr:rowOff>238125</xdr:rowOff>
    </xdr:from>
    <xdr:to>
      <xdr:col>17</xdr:col>
      <xdr:colOff>4563532</xdr:colOff>
      <xdr:row>82</xdr:row>
      <xdr:rowOff>9524</xdr:rowOff>
    </xdr:to>
    <xdr:sp macro="" textlink="" fLocksText="0">
      <xdr:nvSpPr>
        <xdr:cNvPr id="7" name="Tekstvak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>
          <a:spLocks/>
        </xdr:cNvSpPr>
      </xdr:nvSpPr>
      <xdr:spPr>
        <a:xfrm>
          <a:off x="971549" y="19288125"/>
          <a:ext cx="15066433" cy="1041399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  <a:p>
          <a:endParaRPr lang="nl-NL" sz="1100"/>
        </a:p>
      </xdr:txBody>
    </xdr:sp>
    <xdr:clientData/>
  </xdr:twoCellAnchor>
  <xdr:twoCellAnchor>
    <xdr:from>
      <xdr:col>18</xdr:col>
      <xdr:colOff>0</xdr:colOff>
      <xdr:row>89</xdr:row>
      <xdr:rowOff>0</xdr:rowOff>
    </xdr:from>
    <xdr:to>
      <xdr:col>18</xdr:col>
      <xdr:colOff>0</xdr:colOff>
      <xdr:row>89</xdr:row>
      <xdr:rowOff>0</xdr:rowOff>
    </xdr:to>
    <xdr:sp macro="" textlink="">
      <xdr:nvSpPr>
        <xdr:cNvPr id="8" name="Line 41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>
          <a:spLocks noChangeShapeType="1"/>
        </xdr:cNvSpPr>
      </xdr:nvSpPr>
      <xdr:spPr bwMode="auto">
        <a:xfrm>
          <a:off x="16065500" y="218757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90</xdr:row>
          <xdr:rowOff>19050</xdr:rowOff>
        </xdr:from>
        <xdr:to>
          <xdr:col>1</xdr:col>
          <xdr:colOff>279400</xdr:colOff>
          <xdr:row>90</xdr:row>
          <xdr:rowOff>222250</xdr:rowOff>
        </xdr:to>
        <xdr:sp macro="" textlink="">
          <xdr:nvSpPr>
            <xdr:cNvPr id="63553" name="Check Box 65" hidden="1">
              <a:extLst>
                <a:ext uri="{63B3BB69-23CF-44E3-9099-C40C66FF867C}">
                  <a14:compatExt spid="_x0000_s63553"/>
                </a:ext>
                <a:ext uri="{FF2B5EF4-FFF2-40B4-BE49-F238E27FC236}">
                  <a16:creationId xmlns:a16="http://schemas.microsoft.com/office/drawing/2014/main" id="{00000000-0008-0000-0600-00004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91</xdr:row>
          <xdr:rowOff>19050</xdr:rowOff>
        </xdr:from>
        <xdr:to>
          <xdr:col>1</xdr:col>
          <xdr:colOff>279400</xdr:colOff>
          <xdr:row>91</xdr:row>
          <xdr:rowOff>222250</xdr:rowOff>
        </xdr:to>
        <xdr:sp macro="" textlink="">
          <xdr:nvSpPr>
            <xdr:cNvPr id="63554" name="Check Box 66" hidden="1">
              <a:extLst>
                <a:ext uri="{63B3BB69-23CF-44E3-9099-C40C66FF867C}">
                  <a14:compatExt spid="_x0000_s63554"/>
                </a:ext>
                <a:ext uri="{FF2B5EF4-FFF2-40B4-BE49-F238E27FC236}">
                  <a16:creationId xmlns:a16="http://schemas.microsoft.com/office/drawing/2014/main" id="{00000000-0008-0000-0600-00004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92</xdr:row>
          <xdr:rowOff>19050</xdr:rowOff>
        </xdr:from>
        <xdr:to>
          <xdr:col>1</xdr:col>
          <xdr:colOff>279400</xdr:colOff>
          <xdr:row>92</xdr:row>
          <xdr:rowOff>222250</xdr:rowOff>
        </xdr:to>
        <xdr:sp macro="" textlink="">
          <xdr:nvSpPr>
            <xdr:cNvPr id="63555" name="Check Box 67" hidden="1">
              <a:extLst>
                <a:ext uri="{63B3BB69-23CF-44E3-9099-C40C66FF867C}">
                  <a14:compatExt spid="_x0000_s63555"/>
                </a:ext>
                <a:ext uri="{FF2B5EF4-FFF2-40B4-BE49-F238E27FC236}">
                  <a16:creationId xmlns:a16="http://schemas.microsoft.com/office/drawing/2014/main" id="{00000000-0008-0000-0600-00004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93</xdr:row>
          <xdr:rowOff>19050</xdr:rowOff>
        </xdr:from>
        <xdr:to>
          <xdr:col>1</xdr:col>
          <xdr:colOff>279400</xdr:colOff>
          <xdr:row>93</xdr:row>
          <xdr:rowOff>222250</xdr:rowOff>
        </xdr:to>
        <xdr:sp macro="" textlink="">
          <xdr:nvSpPr>
            <xdr:cNvPr id="63556" name="Check Box 68" hidden="1">
              <a:extLst>
                <a:ext uri="{63B3BB69-23CF-44E3-9099-C40C66FF867C}">
                  <a14:compatExt spid="_x0000_s63556"/>
                </a:ext>
                <a:ext uri="{FF2B5EF4-FFF2-40B4-BE49-F238E27FC236}">
                  <a16:creationId xmlns:a16="http://schemas.microsoft.com/office/drawing/2014/main" id="{00000000-0008-0000-0600-00004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94</xdr:row>
          <xdr:rowOff>19050</xdr:rowOff>
        </xdr:from>
        <xdr:to>
          <xdr:col>1</xdr:col>
          <xdr:colOff>279400</xdr:colOff>
          <xdr:row>94</xdr:row>
          <xdr:rowOff>222250</xdr:rowOff>
        </xdr:to>
        <xdr:sp macro="" textlink="">
          <xdr:nvSpPr>
            <xdr:cNvPr id="63557" name="Check Box 69" hidden="1">
              <a:extLst>
                <a:ext uri="{63B3BB69-23CF-44E3-9099-C40C66FF867C}">
                  <a14:compatExt spid="_x0000_s63557"/>
                </a:ext>
                <a:ext uri="{FF2B5EF4-FFF2-40B4-BE49-F238E27FC236}">
                  <a16:creationId xmlns:a16="http://schemas.microsoft.com/office/drawing/2014/main" id="{00000000-0008-0000-0600-00004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95</xdr:row>
          <xdr:rowOff>19050</xdr:rowOff>
        </xdr:from>
        <xdr:to>
          <xdr:col>1</xdr:col>
          <xdr:colOff>279400</xdr:colOff>
          <xdr:row>95</xdr:row>
          <xdr:rowOff>222250</xdr:rowOff>
        </xdr:to>
        <xdr:sp macro="" textlink="">
          <xdr:nvSpPr>
            <xdr:cNvPr id="63558" name="Check Box 70" hidden="1">
              <a:extLst>
                <a:ext uri="{63B3BB69-23CF-44E3-9099-C40C66FF867C}">
                  <a14:compatExt spid="_x0000_s63558"/>
                </a:ext>
                <a:ext uri="{FF2B5EF4-FFF2-40B4-BE49-F238E27FC236}">
                  <a16:creationId xmlns:a16="http://schemas.microsoft.com/office/drawing/2014/main" id="{00000000-0008-0000-0600-00004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96</xdr:row>
          <xdr:rowOff>19050</xdr:rowOff>
        </xdr:from>
        <xdr:to>
          <xdr:col>1</xdr:col>
          <xdr:colOff>279400</xdr:colOff>
          <xdr:row>96</xdr:row>
          <xdr:rowOff>222250</xdr:rowOff>
        </xdr:to>
        <xdr:sp macro="" textlink="">
          <xdr:nvSpPr>
            <xdr:cNvPr id="63559" name="Check Box 71" hidden="1">
              <a:extLst>
                <a:ext uri="{63B3BB69-23CF-44E3-9099-C40C66FF867C}">
                  <a14:compatExt spid="_x0000_s63559"/>
                </a:ext>
                <a:ext uri="{FF2B5EF4-FFF2-40B4-BE49-F238E27FC236}">
                  <a16:creationId xmlns:a16="http://schemas.microsoft.com/office/drawing/2014/main" id="{00000000-0008-0000-0600-00004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97</xdr:row>
          <xdr:rowOff>19050</xdr:rowOff>
        </xdr:from>
        <xdr:to>
          <xdr:col>1</xdr:col>
          <xdr:colOff>279400</xdr:colOff>
          <xdr:row>97</xdr:row>
          <xdr:rowOff>222250</xdr:rowOff>
        </xdr:to>
        <xdr:sp macro="" textlink="">
          <xdr:nvSpPr>
            <xdr:cNvPr id="63560" name="Check Box 72" hidden="1">
              <a:extLst>
                <a:ext uri="{63B3BB69-23CF-44E3-9099-C40C66FF867C}">
                  <a14:compatExt spid="_x0000_s63560"/>
                </a:ext>
                <a:ext uri="{FF2B5EF4-FFF2-40B4-BE49-F238E27FC236}">
                  <a16:creationId xmlns:a16="http://schemas.microsoft.com/office/drawing/2014/main" id="{00000000-0008-0000-0600-00004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99</xdr:row>
          <xdr:rowOff>19050</xdr:rowOff>
        </xdr:from>
        <xdr:to>
          <xdr:col>1</xdr:col>
          <xdr:colOff>279400</xdr:colOff>
          <xdr:row>99</xdr:row>
          <xdr:rowOff>222250</xdr:rowOff>
        </xdr:to>
        <xdr:sp macro="" textlink="">
          <xdr:nvSpPr>
            <xdr:cNvPr id="63561" name="Check Box 73" hidden="1">
              <a:extLst>
                <a:ext uri="{63B3BB69-23CF-44E3-9099-C40C66FF867C}">
                  <a14:compatExt spid="_x0000_s63561"/>
                </a:ext>
                <a:ext uri="{FF2B5EF4-FFF2-40B4-BE49-F238E27FC236}">
                  <a16:creationId xmlns:a16="http://schemas.microsoft.com/office/drawing/2014/main" id="{00000000-0008-0000-0600-00004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90</xdr:row>
          <xdr:rowOff>19050</xdr:rowOff>
        </xdr:from>
        <xdr:to>
          <xdr:col>15</xdr:col>
          <xdr:colOff>279400</xdr:colOff>
          <xdr:row>90</xdr:row>
          <xdr:rowOff>222250</xdr:rowOff>
        </xdr:to>
        <xdr:sp macro="" textlink="">
          <xdr:nvSpPr>
            <xdr:cNvPr id="63562" name="Check Box 74" hidden="1">
              <a:extLst>
                <a:ext uri="{63B3BB69-23CF-44E3-9099-C40C66FF867C}">
                  <a14:compatExt spid="_x0000_s63562"/>
                </a:ext>
                <a:ext uri="{FF2B5EF4-FFF2-40B4-BE49-F238E27FC236}">
                  <a16:creationId xmlns:a16="http://schemas.microsoft.com/office/drawing/2014/main" id="{00000000-0008-0000-0600-00004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91</xdr:row>
          <xdr:rowOff>19050</xdr:rowOff>
        </xdr:from>
        <xdr:to>
          <xdr:col>15</xdr:col>
          <xdr:colOff>279400</xdr:colOff>
          <xdr:row>91</xdr:row>
          <xdr:rowOff>222250</xdr:rowOff>
        </xdr:to>
        <xdr:sp macro="" textlink="">
          <xdr:nvSpPr>
            <xdr:cNvPr id="63563" name="Check Box 75" hidden="1">
              <a:extLst>
                <a:ext uri="{63B3BB69-23CF-44E3-9099-C40C66FF867C}">
                  <a14:compatExt spid="_x0000_s63563"/>
                </a:ext>
                <a:ext uri="{FF2B5EF4-FFF2-40B4-BE49-F238E27FC236}">
                  <a16:creationId xmlns:a16="http://schemas.microsoft.com/office/drawing/2014/main" id="{00000000-0008-0000-0600-00004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92</xdr:row>
          <xdr:rowOff>19050</xdr:rowOff>
        </xdr:from>
        <xdr:to>
          <xdr:col>15</xdr:col>
          <xdr:colOff>279400</xdr:colOff>
          <xdr:row>92</xdr:row>
          <xdr:rowOff>222250</xdr:rowOff>
        </xdr:to>
        <xdr:sp macro="" textlink="">
          <xdr:nvSpPr>
            <xdr:cNvPr id="63564" name="Check Box 76" hidden="1">
              <a:extLst>
                <a:ext uri="{63B3BB69-23CF-44E3-9099-C40C66FF867C}">
                  <a14:compatExt spid="_x0000_s63564"/>
                </a:ext>
                <a:ext uri="{FF2B5EF4-FFF2-40B4-BE49-F238E27FC236}">
                  <a16:creationId xmlns:a16="http://schemas.microsoft.com/office/drawing/2014/main" id="{00000000-0008-0000-0600-00004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93</xdr:row>
          <xdr:rowOff>19050</xdr:rowOff>
        </xdr:from>
        <xdr:to>
          <xdr:col>15</xdr:col>
          <xdr:colOff>279400</xdr:colOff>
          <xdr:row>93</xdr:row>
          <xdr:rowOff>222250</xdr:rowOff>
        </xdr:to>
        <xdr:sp macro="" textlink="">
          <xdr:nvSpPr>
            <xdr:cNvPr id="63565" name="Check Box 77" hidden="1">
              <a:extLst>
                <a:ext uri="{63B3BB69-23CF-44E3-9099-C40C66FF867C}">
                  <a14:compatExt spid="_x0000_s63565"/>
                </a:ext>
                <a:ext uri="{FF2B5EF4-FFF2-40B4-BE49-F238E27FC236}">
                  <a16:creationId xmlns:a16="http://schemas.microsoft.com/office/drawing/2014/main" id="{00000000-0008-0000-0600-00004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94</xdr:row>
          <xdr:rowOff>19050</xdr:rowOff>
        </xdr:from>
        <xdr:to>
          <xdr:col>15</xdr:col>
          <xdr:colOff>279400</xdr:colOff>
          <xdr:row>94</xdr:row>
          <xdr:rowOff>222250</xdr:rowOff>
        </xdr:to>
        <xdr:sp macro="" textlink="">
          <xdr:nvSpPr>
            <xdr:cNvPr id="63566" name="Check Box 78" hidden="1">
              <a:extLst>
                <a:ext uri="{63B3BB69-23CF-44E3-9099-C40C66FF867C}">
                  <a14:compatExt spid="_x0000_s63566"/>
                </a:ext>
                <a:ext uri="{FF2B5EF4-FFF2-40B4-BE49-F238E27FC236}">
                  <a16:creationId xmlns:a16="http://schemas.microsoft.com/office/drawing/2014/main" id="{00000000-0008-0000-0600-00004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95</xdr:row>
          <xdr:rowOff>19050</xdr:rowOff>
        </xdr:from>
        <xdr:to>
          <xdr:col>15</xdr:col>
          <xdr:colOff>279400</xdr:colOff>
          <xdr:row>95</xdr:row>
          <xdr:rowOff>222250</xdr:rowOff>
        </xdr:to>
        <xdr:sp macro="" textlink="">
          <xdr:nvSpPr>
            <xdr:cNvPr id="63567" name="Check Box 79" hidden="1">
              <a:extLst>
                <a:ext uri="{63B3BB69-23CF-44E3-9099-C40C66FF867C}">
                  <a14:compatExt spid="_x0000_s63567"/>
                </a:ext>
                <a:ext uri="{FF2B5EF4-FFF2-40B4-BE49-F238E27FC236}">
                  <a16:creationId xmlns:a16="http://schemas.microsoft.com/office/drawing/2014/main" id="{00000000-0008-0000-0600-00004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97</xdr:row>
          <xdr:rowOff>19050</xdr:rowOff>
        </xdr:from>
        <xdr:to>
          <xdr:col>15</xdr:col>
          <xdr:colOff>279400</xdr:colOff>
          <xdr:row>97</xdr:row>
          <xdr:rowOff>222250</xdr:rowOff>
        </xdr:to>
        <xdr:sp macro="" textlink="">
          <xdr:nvSpPr>
            <xdr:cNvPr id="63568" name="Check Box 80" hidden="1">
              <a:extLst>
                <a:ext uri="{63B3BB69-23CF-44E3-9099-C40C66FF867C}">
                  <a14:compatExt spid="_x0000_s63568"/>
                </a:ext>
                <a:ext uri="{FF2B5EF4-FFF2-40B4-BE49-F238E27FC236}">
                  <a16:creationId xmlns:a16="http://schemas.microsoft.com/office/drawing/2014/main" id="{00000000-0008-0000-0600-00005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98</xdr:row>
          <xdr:rowOff>19050</xdr:rowOff>
        </xdr:from>
        <xdr:to>
          <xdr:col>15</xdr:col>
          <xdr:colOff>279400</xdr:colOff>
          <xdr:row>98</xdr:row>
          <xdr:rowOff>222250</xdr:rowOff>
        </xdr:to>
        <xdr:sp macro="" textlink="">
          <xdr:nvSpPr>
            <xdr:cNvPr id="63569" name="Check Box 81" hidden="1">
              <a:extLst>
                <a:ext uri="{63B3BB69-23CF-44E3-9099-C40C66FF867C}">
                  <a14:compatExt spid="_x0000_s63569"/>
                </a:ext>
                <a:ext uri="{FF2B5EF4-FFF2-40B4-BE49-F238E27FC236}">
                  <a16:creationId xmlns:a16="http://schemas.microsoft.com/office/drawing/2014/main" id="{00000000-0008-0000-0600-00005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99</xdr:row>
          <xdr:rowOff>19050</xdr:rowOff>
        </xdr:from>
        <xdr:to>
          <xdr:col>15</xdr:col>
          <xdr:colOff>279400</xdr:colOff>
          <xdr:row>99</xdr:row>
          <xdr:rowOff>222250</xdr:rowOff>
        </xdr:to>
        <xdr:sp macro="" textlink="">
          <xdr:nvSpPr>
            <xdr:cNvPr id="63570" name="Check Box 82" hidden="1">
              <a:extLst>
                <a:ext uri="{63B3BB69-23CF-44E3-9099-C40C66FF867C}">
                  <a14:compatExt spid="_x0000_s63570"/>
                </a:ext>
                <a:ext uri="{FF2B5EF4-FFF2-40B4-BE49-F238E27FC236}">
                  <a16:creationId xmlns:a16="http://schemas.microsoft.com/office/drawing/2014/main" id="{00000000-0008-0000-0600-00005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9525</xdr:colOff>
      <xdr:row>86</xdr:row>
      <xdr:rowOff>295276</xdr:rowOff>
    </xdr:from>
    <xdr:to>
      <xdr:col>10</xdr:col>
      <xdr:colOff>314325</xdr:colOff>
      <xdr:row>88</xdr:row>
      <xdr:rowOff>28576</xdr:rowOff>
    </xdr:to>
    <xdr:sp macro="" textlink="">
      <xdr:nvSpPr>
        <xdr:cNvPr id="9" name="Tekstvak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/>
      </xdr:nvSpPr>
      <xdr:spPr>
        <a:xfrm>
          <a:off x="8023225" y="21383626"/>
          <a:ext cx="56515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6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xdr:twoCellAnchor>
    <xdr:from>
      <xdr:col>3</xdr:col>
      <xdr:colOff>0</xdr:colOff>
      <xdr:row>119</xdr:row>
      <xdr:rowOff>0</xdr:rowOff>
    </xdr:from>
    <xdr:to>
      <xdr:col>17</xdr:col>
      <xdr:colOff>4555066</xdr:colOff>
      <xdr:row>123</xdr:row>
      <xdr:rowOff>206375</xdr:rowOff>
    </xdr:to>
    <xdr:sp macro="" textlink="" fLocksText="0">
      <xdr:nvSpPr>
        <xdr:cNvPr id="10" name="Tekstvak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 txBox="1">
          <a:spLocks/>
        </xdr:cNvSpPr>
      </xdr:nvSpPr>
      <xdr:spPr>
        <a:xfrm>
          <a:off x="971550" y="29489400"/>
          <a:ext cx="15057966" cy="1222375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98</xdr:row>
          <xdr:rowOff>19050</xdr:rowOff>
        </xdr:from>
        <xdr:to>
          <xdr:col>1</xdr:col>
          <xdr:colOff>279400</xdr:colOff>
          <xdr:row>98</xdr:row>
          <xdr:rowOff>222250</xdr:rowOff>
        </xdr:to>
        <xdr:sp macro="" textlink="">
          <xdr:nvSpPr>
            <xdr:cNvPr id="63571" name="Check Box 83" hidden="1">
              <a:extLst>
                <a:ext uri="{63B3BB69-23CF-44E3-9099-C40C66FF867C}">
                  <a14:compatExt spid="_x0000_s63571"/>
                </a:ext>
                <a:ext uri="{FF2B5EF4-FFF2-40B4-BE49-F238E27FC236}">
                  <a16:creationId xmlns:a16="http://schemas.microsoft.com/office/drawing/2014/main" id="{00000000-0008-0000-0600-00005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96</xdr:row>
          <xdr:rowOff>19050</xdr:rowOff>
        </xdr:from>
        <xdr:to>
          <xdr:col>15</xdr:col>
          <xdr:colOff>279400</xdr:colOff>
          <xdr:row>96</xdr:row>
          <xdr:rowOff>222250</xdr:rowOff>
        </xdr:to>
        <xdr:sp macro="" textlink="">
          <xdr:nvSpPr>
            <xdr:cNvPr id="63572" name="Check Box 84" hidden="1">
              <a:extLst>
                <a:ext uri="{63B3BB69-23CF-44E3-9099-C40C66FF867C}">
                  <a14:compatExt spid="_x0000_s63572"/>
                </a:ext>
                <a:ext uri="{FF2B5EF4-FFF2-40B4-BE49-F238E27FC236}">
                  <a16:creationId xmlns:a16="http://schemas.microsoft.com/office/drawing/2014/main" id="{00000000-0008-0000-0600-00005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100</xdr:row>
          <xdr:rowOff>19050</xdr:rowOff>
        </xdr:from>
        <xdr:to>
          <xdr:col>1</xdr:col>
          <xdr:colOff>279400</xdr:colOff>
          <xdr:row>100</xdr:row>
          <xdr:rowOff>222250</xdr:rowOff>
        </xdr:to>
        <xdr:sp macro="" textlink="">
          <xdr:nvSpPr>
            <xdr:cNvPr id="63573" name="Check Box 85" hidden="1">
              <a:extLst>
                <a:ext uri="{63B3BB69-23CF-44E3-9099-C40C66FF867C}">
                  <a14:compatExt spid="_x0000_s63573"/>
                </a:ext>
                <a:ext uri="{FF2B5EF4-FFF2-40B4-BE49-F238E27FC236}">
                  <a16:creationId xmlns:a16="http://schemas.microsoft.com/office/drawing/2014/main" id="{00000000-0008-0000-0600-00005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101</xdr:row>
          <xdr:rowOff>19050</xdr:rowOff>
        </xdr:from>
        <xdr:to>
          <xdr:col>1</xdr:col>
          <xdr:colOff>279400</xdr:colOff>
          <xdr:row>101</xdr:row>
          <xdr:rowOff>222250</xdr:rowOff>
        </xdr:to>
        <xdr:sp macro="" textlink="">
          <xdr:nvSpPr>
            <xdr:cNvPr id="63574" name="Check Box 86" hidden="1">
              <a:extLst>
                <a:ext uri="{63B3BB69-23CF-44E3-9099-C40C66FF867C}">
                  <a14:compatExt spid="_x0000_s63574"/>
                </a:ext>
                <a:ext uri="{FF2B5EF4-FFF2-40B4-BE49-F238E27FC236}">
                  <a16:creationId xmlns:a16="http://schemas.microsoft.com/office/drawing/2014/main" id="{00000000-0008-0000-0600-00005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102</xdr:row>
          <xdr:rowOff>19050</xdr:rowOff>
        </xdr:from>
        <xdr:to>
          <xdr:col>1</xdr:col>
          <xdr:colOff>279400</xdr:colOff>
          <xdr:row>102</xdr:row>
          <xdr:rowOff>222250</xdr:rowOff>
        </xdr:to>
        <xdr:sp macro="" textlink="">
          <xdr:nvSpPr>
            <xdr:cNvPr id="63575" name="Check Box 87" hidden="1">
              <a:extLst>
                <a:ext uri="{63B3BB69-23CF-44E3-9099-C40C66FF867C}">
                  <a14:compatExt spid="_x0000_s63575"/>
                </a:ext>
                <a:ext uri="{FF2B5EF4-FFF2-40B4-BE49-F238E27FC236}">
                  <a16:creationId xmlns:a16="http://schemas.microsoft.com/office/drawing/2014/main" id="{00000000-0008-0000-0600-00005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103</xdr:row>
          <xdr:rowOff>19050</xdr:rowOff>
        </xdr:from>
        <xdr:to>
          <xdr:col>1</xdr:col>
          <xdr:colOff>279400</xdr:colOff>
          <xdr:row>103</xdr:row>
          <xdr:rowOff>222250</xdr:rowOff>
        </xdr:to>
        <xdr:sp macro="" textlink="">
          <xdr:nvSpPr>
            <xdr:cNvPr id="63576" name="Check Box 88" hidden="1">
              <a:extLst>
                <a:ext uri="{63B3BB69-23CF-44E3-9099-C40C66FF867C}">
                  <a14:compatExt spid="_x0000_s63576"/>
                </a:ext>
                <a:ext uri="{FF2B5EF4-FFF2-40B4-BE49-F238E27FC236}">
                  <a16:creationId xmlns:a16="http://schemas.microsoft.com/office/drawing/2014/main" id="{00000000-0008-0000-0600-00005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104</xdr:row>
          <xdr:rowOff>19050</xdr:rowOff>
        </xdr:from>
        <xdr:to>
          <xdr:col>1</xdr:col>
          <xdr:colOff>279400</xdr:colOff>
          <xdr:row>104</xdr:row>
          <xdr:rowOff>222250</xdr:rowOff>
        </xdr:to>
        <xdr:sp macro="" textlink="">
          <xdr:nvSpPr>
            <xdr:cNvPr id="63577" name="Check Box 89" hidden="1">
              <a:extLst>
                <a:ext uri="{63B3BB69-23CF-44E3-9099-C40C66FF867C}">
                  <a14:compatExt spid="_x0000_s63577"/>
                </a:ext>
                <a:ext uri="{FF2B5EF4-FFF2-40B4-BE49-F238E27FC236}">
                  <a16:creationId xmlns:a16="http://schemas.microsoft.com/office/drawing/2014/main" id="{00000000-0008-0000-0600-00005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105</xdr:row>
          <xdr:rowOff>19050</xdr:rowOff>
        </xdr:from>
        <xdr:to>
          <xdr:col>1</xdr:col>
          <xdr:colOff>279400</xdr:colOff>
          <xdr:row>105</xdr:row>
          <xdr:rowOff>222250</xdr:rowOff>
        </xdr:to>
        <xdr:sp macro="" textlink="">
          <xdr:nvSpPr>
            <xdr:cNvPr id="63578" name="Check Box 90" hidden="1">
              <a:extLst>
                <a:ext uri="{63B3BB69-23CF-44E3-9099-C40C66FF867C}">
                  <a14:compatExt spid="_x0000_s63578"/>
                </a:ext>
                <a:ext uri="{FF2B5EF4-FFF2-40B4-BE49-F238E27FC236}">
                  <a16:creationId xmlns:a16="http://schemas.microsoft.com/office/drawing/2014/main" id="{00000000-0008-0000-0600-00005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106</xdr:row>
          <xdr:rowOff>19050</xdr:rowOff>
        </xdr:from>
        <xdr:to>
          <xdr:col>1</xdr:col>
          <xdr:colOff>279400</xdr:colOff>
          <xdr:row>106</xdr:row>
          <xdr:rowOff>222250</xdr:rowOff>
        </xdr:to>
        <xdr:sp macro="" textlink="">
          <xdr:nvSpPr>
            <xdr:cNvPr id="63579" name="Check Box 91" hidden="1">
              <a:extLst>
                <a:ext uri="{63B3BB69-23CF-44E3-9099-C40C66FF867C}">
                  <a14:compatExt spid="_x0000_s63579"/>
                </a:ext>
                <a:ext uri="{FF2B5EF4-FFF2-40B4-BE49-F238E27FC236}">
                  <a16:creationId xmlns:a16="http://schemas.microsoft.com/office/drawing/2014/main" id="{00000000-0008-0000-0600-00005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107</xdr:row>
          <xdr:rowOff>19050</xdr:rowOff>
        </xdr:from>
        <xdr:to>
          <xdr:col>1</xdr:col>
          <xdr:colOff>279400</xdr:colOff>
          <xdr:row>107</xdr:row>
          <xdr:rowOff>222250</xdr:rowOff>
        </xdr:to>
        <xdr:sp macro="" textlink="">
          <xdr:nvSpPr>
            <xdr:cNvPr id="63580" name="Check Box 92" hidden="1">
              <a:extLst>
                <a:ext uri="{63B3BB69-23CF-44E3-9099-C40C66FF867C}">
                  <a14:compatExt spid="_x0000_s63580"/>
                </a:ext>
                <a:ext uri="{FF2B5EF4-FFF2-40B4-BE49-F238E27FC236}">
                  <a16:creationId xmlns:a16="http://schemas.microsoft.com/office/drawing/2014/main" id="{00000000-0008-0000-0600-00005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109</xdr:row>
          <xdr:rowOff>19050</xdr:rowOff>
        </xdr:from>
        <xdr:to>
          <xdr:col>1</xdr:col>
          <xdr:colOff>279400</xdr:colOff>
          <xdr:row>109</xdr:row>
          <xdr:rowOff>222250</xdr:rowOff>
        </xdr:to>
        <xdr:sp macro="" textlink="">
          <xdr:nvSpPr>
            <xdr:cNvPr id="63581" name="Check Box 93" hidden="1">
              <a:extLst>
                <a:ext uri="{63B3BB69-23CF-44E3-9099-C40C66FF867C}">
                  <a14:compatExt spid="_x0000_s63581"/>
                </a:ext>
                <a:ext uri="{FF2B5EF4-FFF2-40B4-BE49-F238E27FC236}">
                  <a16:creationId xmlns:a16="http://schemas.microsoft.com/office/drawing/2014/main" id="{00000000-0008-0000-0600-00005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108</xdr:row>
          <xdr:rowOff>19050</xdr:rowOff>
        </xdr:from>
        <xdr:to>
          <xdr:col>1</xdr:col>
          <xdr:colOff>279400</xdr:colOff>
          <xdr:row>108</xdr:row>
          <xdr:rowOff>222250</xdr:rowOff>
        </xdr:to>
        <xdr:sp macro="" textlink="">
          <xdr:nvSpPr>
            <xdr:cNvPr id="63582" name="Check Box 94" hidden="1">
              <a:extLst>
                <a:ext uri="{63B3BB69-23CF-44E3-9099-C40C66FF867C}">
                  <a14:compatExt spid="_x0000_s63582"/>
                </a:ext>
                <a:ext uri="{FF2B5EF4-FFF2-40B4-BE49-F238E27FC236}">
                  <a16:creationId xmlns:a16="http://schemas.microsoft.com/office/drawing/2014/main" id="{00000000-0008-0000-0600-00005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110</xdr:row>
          <xdr:rowOff>19050</xdr:rowOff>
        </xdr:from>
        <xdr:to>
          <xdr:col>1</xdr:col>
          <xdr:colOff>279400</xdr:colOff>
          <xdr:row>110</xdr:row>
          <xdr:rowOff>222250</xdr:rowOff>
        </xdr:to>
        <xdr:sp macro="" textlink="">
          <xdr:nvSpPr>
            <xdr:cNvPr id="63583" name="Check Box 95" hidden="1">
              <a:extLst>
                <a:ext uri="{63B3BB69-23CF-44E3-9099-C40C66FF867C}">
                  <a14:compatExt spid="_x0000_s63583"/>
                </a:ext>
                <a:ext uri="{FF2B5EF4-FFF2-40B4-BE49-F238E27FC236}">
                  <a16:creationId xmlns:a16="http://schemas.microsoft.com/office/drawing/2014/main" id="{00000000-0008-0000-0600-00005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111</xdr:row>
          <xdr:rowOff>19050</xdr:rowOff>
        </xdr:from>
        <xdr:to>
          <xdr:col>1</xdr:col>
          <xdr:colOff>279400</xdr:colOff>
          <xdr:row>111</xdr:row>
          <xdr:rowOff>222250</xdr:rowOff>
        </xdr:to>
        <xdr:sp macro="" textlink="">
          <xdr:nvSpPr>
            <xdr:cNvPr id="63584" name="Check Box 96" hidden="1">
              <a:extLst>
                <a:ext uri="{63B3BB69-23CF-44E3-9099-C40C66FF867C}">
                  <a14:compatExt spid="_x0000_s63584"/>
                </a:ext>
                <a:ext uri="{FF2B5EF4-FFF2-40B4-BE49-F238E27FC236}">
                  <a16:creationId xmlns:a16="http://schemas.microsoft.com/office/drawing/2014/main" id="{00000000-0008-0000-0600-00006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112</xdr:row>
          <xdr:rowOff>19050</xdr:rowOff>
        </xdr:from>
        <xdr:to>
          <xdr:col>1</xdr:col>
          <xdr:colOff>279400</xdr:colOff>
          <xdr:row>112</xdr:row>
          <xdr:rowOff>222250</xdr:rowOff>
        </xdr:to>
        <xdr:sp macro="" textlink="">
          <xdr:nvSpPr>
            <xdr:cNvPr id="63585" name="Check Box 97" hidden="1">
              <a:extLst>
                <a:ext uri="{63B3BB69-23CF-44E3-9099-C40C66FF867C}">
                  <a14:compatExt spid="_x0000_s63585"/>
                </a:ext>
                <a:ext uri="{FF2B5EF4-FFF2-40B4-BE49-F238E27FC236}">
                  <a16:creationId xmlns:a16="http://schemas.microsoft.com/office/drawing/2014/main" id="{00000000-0008-0000-0600-00006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113</xdr:row>
          <xdr:rowOff>19050</xdr:rowOff>
        </xdr:from>
        <xdr:to>
          <xdr:col>1</xdr:col>
          <xdr:colOff>279400</xdr:colOff>
          <xdr:row>113</xdr:row>
          <xdr:rowOff>222250</xdr:rowOff>
        </xdr:to>
        <xdr:sp macro="" textlink="">
          <xdr:nvSpPr>
            <xdr:cNvPr id="63586" name="Check Box 98" hidden="1">
              <a:extLst>
                <a:ext uri="{63B3BB69-23CF-44E3-9099-C40C66FF867C}">
                  <a14:compatExt spid="_x0000_s63586"/>
                </a:ext>
                <a:ext uri="{FF2B5EF4-FFF2-40B4-BE49-F238E27FC236}">
                  <a16:creationId xmlns:a16="http://schemas.microsoft.com/office/drawing/2014/main" id="{00000000-0008-0000-0600-00006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114</xdr:row>
          <xdr:rowOff>19050</xdr:rowOff>
        </xdr:from>
        <xdr:to>
          <xdr:col>1</xdr:col>
          <xdr:colOff>279400</xdr:colOff>
          <xdr:row>114</xdr:row>
          <xdr:rowOff>222250</xdr:rowOff>
        </xdr:to>
        <xdr:sp macro="" textlink="">
          <xdr:nvSpPr>
            <xdr:cNvPr id="63587" name="Check Box 99" hidden="1">
              <a:extLst>
                <a:ext uri="{63B3BB69-23CF-44E3-9099-C40C66FF867C}">
                  <a14:compatExt spid="_x0000_s63587"/>
                </a:ext>
                <a:ext uri="{FF2B5EF4-FFF2-40B4-BE49-F238E27FC236}">
                  <a16:creationId xmlns:a16="http://schemas.microsoft.com/office/drawing/2014/main" id="{00000000-0008-0000-0600-00006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115</xdr:row>
          <xdr:rowOff>19050</xdr:rowOff>
        </xdr:from>
        <xdr:to>
          <xdr:col>1</xdr:col>
          <xdr:colOff>279400</xdr:colOff>
          <xdr:row>115</xdr:row>
          <xdr:rowOff>222250</xdr:rowOff>
        </xdr:to>
        <xdr:sp macro="" textlink="">
          <xdr:nvSpPr>
            <xdr:cNvPr id="63588" name="Check Box 100" hidden="1">
              <a:extLst>
                <a:ext uri="{63B3BB69-23CF-44E3-9099-C40C66FF867C}">
                  <a14:compatExt spid="_x0000_s63588"/>
                </a:ext>
                <a:ext uri="{FF2B5EF4-FFF2-40B4-BE49-F238E27FC236}">
                  <a16:creationId xmlns:a16="http://schemas.microsoft.com/office/drawing/2014/main" id="{00000000-0008-0000-0600-00006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116</xdr:row>
          <xdr:rowOff>19050</xdr:rowOff>
        </xdr:from>
        <xdr:to>
          <xdr:col>1</xdr:col>
          <xdr:colOff>279400</xdr:colOff>
          <xdr:row>116</xdr:row>
          <xdr:rowOff>222250</xdr:rowOff>
        </xdr:to>
        <xdr:sp macro="" textlink="">
          <xdr:nvSpPr>
            <xdr:cNvPr id="63589" name="Check Box 101" hidden="1">
              <a:extLst>
                <a:ext uri="{63B3BB69-23CF-44E3-9099-C40C66FF867C}">
                  <a14:compatExt spid="_x0000_s63589"/>
                </a:ext>
                <a:ext uri="{FF2B5EF4-FFF2-40B4-BE49-F238E27FC236}">
                  <a16:creationId xmlns:a16="http://schemas.microsoft.com/office/drawing/2014/main" id="{00000000-0008-0000-0600-00006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117</xdr:row>
          <xdr:rowOff>19050</xdr:rowOff>
        </xdr:from>
        <xdr:to>
          <xdr:col>1</xdr:col>
          <xdr:colOff>279400</xdr:colOff>
          <xdr:row>117</xdr:row>
          <xdr:rowOff>222250</xdr:rowOff>
        </xdr:to>
        <xdr:sp macro="" textlink="">
          <xdr:nvSpPr>
            <xdr:cNvPr id="63590" name="Check Box 102" hidden="1">
              <a:extLst>
                <a:ext uri="{63B3BB69-23CF-44E3-9099-C40C66FF867C}">
                  <a14:compatExt spid="_x0000_s63590"/>
                </a:ext>
                <a:ext uri="{FF2B5EF4-FFF2-40B4-BE49-F238E27FC236}">
                  <a16:creationId xmlns:a16="http://schemas.microsoft.com/office/drawing/2014/main" id="{00000000-0008-0000-0600-00006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100</xdr:row>
          <xdr:rowOff>19050</xdr:rowOff>
        </xdr:from>
        <xdr:to>
          <xdr:col>15</xdr:col>
          <xdr:colOff>279400</xdr:colOff>
          <xdr:row>100</xdr:row>
          <xdr:rowOff>222250</xdr:rowOff>
        </xdr:to>
        <xdr:sp macro="" textlink="">
          <xdr:nvSpPr>
            <xdr:cNvPr id="63591" name="Check Box 103" hidden="1">
              <a:extLst>
                <a:ext uri="{63B3BB69-23CF-44E3-9099-C40C66FF867C}">
                  <a14:compatExt spid="_x0000_s63591"/>
                </a:ext>
                <a:ext uri="{FF2B5EF4-FFF2-40B4-BE49-F238E27FC236}">
                  <a16:creationId xmlns:a16="http://schemas.microsoft.com/office/drawing/2014/main" id="{00000000-0008-0000-0600-00006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101</xdr:row>
          <xdr:rowOff>19050</xdr:rowOff>
        </xdr:from>
        <xdr:to>
          <xdr:col>15</xdr:col>
          <xdr:colOff>279400</xdr:colOff>
          <xdr:row>101</xdr:row>
          <xdr:rowOff>222250</xdr:rowOff>
        </xdr:to>
        <xdr:sp macro="" textlink="">
          <xdr:nvSpPr>
            <xdr:cNvPr id="63592" name="Check Box 104" hidden="1">
              <a:extLst>
                <a:ext uri="{63B3BB69-23CF-44E3-9099-C40C66FF867C}">
                  <a14:compatExt spid="_x0000_s63592"/>
                </a:ext>
                <a:ext uri="{FF2B5EF4-FFF2-40B4-BE49-F238E27FC236}">
                  <a16:creationId xmlns:a16="http://schemas.microsoft.com/office/drawing/2014/main" id="{00000000-0008-0000-0600-00006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102</xdr:row>
          <xdr:rowOff>19050</xdr:rowOff>
        </xdr:from>
        <xdr:to>
          <xdr:col>15</xdr:col>
          <xdr:colOff>279400</xdr:colOff>
          <xdr:row>102</xdr:row>
          <xdr:rowOff>222250</xdr:rowOff>
        </xdr:to>
        <xdr:sp macro="" textlink="">
          <xdr:nvSpPr>
            <xdr:cNvPr id="63593" name="Check Box 105" hidden="1">
              <a:extLst>
                <a:ext uri="{63B3BB69-23CF-44E3-9099-C40C66FF867C}">
                  <a14:compatExt spid="_x0000_s63593"/>
                </a:ext>
                <a:ext uri="{FF2B5EF4-FFF2-40B4-BE49-F238E27FC236}">
                  <a16:creationId xmlns:a16="http://schemas.microsoft.com/office/drawing/2014/main" id="{00000000-0008-0000-0600-00006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103</xdr:row>
          <xdr:rowOff>19050</xdr:rowOff>
        </xdr:from>
        <xdr:to>
          <xdr:col>15</xdr:col>
          <xdr:colOff>279400</xdr:colOff>
          <xdr:row>103</xdr:row>
          <xdr:rowOff>222250</xdr:rowOff>
        </xdr:to>
        <xdr:sp macro="" textlink="">
          <xdr:nvSpPr>
            <xdr:cNvPr id="63594" name="Check Box 106" hidden="1">
              <a:extLst>
                <a:ext uri="{63B3BB69-23CF-44E3-9099-C40C66FF867C}">
                  <a14:compatExt spid="_x0000_s63594"/>
                </a:ext>
                <a:ext uri="{FF2B5EF4-FFF2-40B4-BE49-F238E27FC236}">
                  <a16:creationId xmlns:a16="http://schemas.microsoft.com/office/drawing/2014/main" id="{00000000-0008-0000-0600-00006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104</xdr:row>
          <xdr:rowOff>19050</xdr:rowOff>
        </xdr:from>
        <xdr:to>
          <xdr:col>15</xdr:col>
          <xdr:colOff>279400</xdr:colOff>
          <xdr:row>104</xdr:row>
          <xdr:rowOff>222250</xdr:rowOff>
        </xdr:to>
        <xdr:sp macro="" textlink="">
          <xdr:nvSpPr>
            <xdr:cNvPr id="63595" name="Check Box 107" hidden="1">
              <a:extLst>
                <a:ext uri="{63B3BB69-23CF-44E3-9099-C40C66FF867C}">
                  <a14:compatExt spid="_x0000_s63595"/>
                </a:ext>
                <a:ext uri="{FF2B5EF4-FFF2-40B4-BE49-F238E27FC236}">
                  <a16:creationId xmlns:a16="http://schemas.microsoft.com/office/drawing/2014/main" id="{00000000-0008-0000-0600-00006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105</xdr:row>
          <xdr:rowOff>19050</xdr:rowOff>
        </xdr:from>
        <xdr:to>
          <xdr:col>15</xdr:col>
          <xdr:colOff>279400</xdr:colOff>
          <xdr:row>105</xdr:row>
          <xdr:rowOff>222250</xdr:rowOff>
        </xdr:to>
        <xdr:sp macro="" textlink="">
          <xdr:nvSpPr>
            <xdr:cNvPr id="63596" name="Check Box 108" hidden="1">
              <a:extLst>
                <a:ext uri="{63B3BB69-23CF-44E3-9099-C40C66FF867C}">
                  <a14:compatExt spid="_x0000_s63596"/>
                </a:ext>
                <a:ext uri="{FF2B5EF4-FFF2-40B4-BE49-F238E27FC236}">
                  <a16:creationId xmlns:a16="http://schemas.microsoft.com/office/drawing/2014/main" id="{00000000-0008-0000-0600-00006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106</xdr:row>
          <xdr:rowOff>19050</xdr:rowOff>
        </xdr:from>
        <xdr:to>
          <xdr:col>15</xdr:col>
          <xdr:colOff>279400</xdr:colOff>
          <xdr:row>106</xdr:row>
          <xdr:rowOff>222250</xdr:rowOff>
        </xdr:to>
        <xdr:sp macro="" textlink="">
          <xdr:nvSpPr>
            <xdr:cNvPr id="63597" name="Check Box 109" hidden="1">
              <a:extLst>
                <a:ext uri="{63B3BB69-23CF-44E3-9099-C40C66FF867C}">
                  <a14:compatExt spid="_x0000_s63597"/>
                </a:ext>
                <a:ext uri="{FF2B5EF4-FFF2-40B4-BE49-F238E27FC236}">
                  <a16:creationId xmlns:a16="http://schemas.microsoft.com/office/drawing/2014/main" id="{00000000-0008-0000-0600-00006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107</xdr:row>
          <xdr:rowOff>19050</xdr:rowOff>
        </xdr:from>
        <xdr:to>
          <xdr:col>15</xdr:col>
          <xdr:colOff>279400</xdr:colOff>
          <xdr:row>107</xdr:row>
          <xdr:rowOff>222250</xdr:rowOff>
        </xdr:to>
        <xdr:sp macro="" textlink="">
          <xdr:nvSpPr>
            <xdr:cNvPr id="63598" name="Check Box 110" hidden="1">
              <a:extLst>
                <a:ext uri="{63B3BB69-23CF-44E3-9099-C40C66FF867C}">
                  <a14:compatExt spid="_x0000_s63598"/>
                </a:ext>
                <a:ext uri="{FF2B5EF4-FFF2-40B4-BE49-F238E27FC236}">
                  <a16:creationId xmlns:a16="http://schemas.microsoft.com/office/drawing/2014/main" id="{00000000-0008-0000-0600-00006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109</xdr:row>
          <xdr:rowOff>19050</xdr:rowOff>
        </xdr:from>
        <xdr:to>
          <xdr:col>15</xdr:col>
          <xdr:colOff>279400</xdr:colOff>
          <xdr:row>109</xdr:row>
          <xdr:rowOff>222250</xdr:rowOff>
        </xdr:to>
        <xdr:sp macro="" textlink="">
          <xdr:nvSpPr>
            <xdr:cNvPr id="63599" name="Check Box 111" hidden="1">
              <a:extLst>
                <a:ext uri="{63B3BB69-23CF-44E3-9099-C40C66FF867C}">
                  <a14:compatExt spid="_x0000_s63599"/>
                </a:ext>
                <a:ext uri="{FF2B5EF4-FFF2-40B4-BE49-F238E27FC236}">
                  <a16:creationId xmlns:a16="http://schemas.microsoft.com/office/drawing/2014/main" id="{00000000-0008-0000-0600-00006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108</xdr:row>
          <xdr:rowOff>19050</xdr:rowOff>
        </xdr:from>
        <xdr:to>
          <xdr:col>15</xdr:col>
          <xdr:colOff>279400</xdr:colOff>
          <xdr:row>108</xdr:row>
          <xdr:rowOff>222250</xdr:rowOff>
        </xdr:to>
        <xdr:sp macro="" textlink="">
          <xdr:nvSpPr>
            <xdr:cNvPr id="63600" name="Check Box 112" hidden="1">
              <a:extLst>
                <a:ext uri="{63B3BB69-23CF-44E3-9099-C40C66FF867C}">
                  <a14:compatExt spid="_x0000_s63600"/>
                </a:ext>
                <a:ext uri="{FF2B5EF4-FFF2-40B4-BE49-F238E27FC236}">
                  <a16:creationId xmlns:a16="http://schemas.microsoft.com/office/drawing/2014/main" id="{00000000-0008-0000-0600-00007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110</xdr:row>
          <xdr:rowOff>19050</xdr:rowOff>
        </xdr:from>
        <xdr:to>
          <xdr:col>15</xdr:col>
          <xdr:colOff>279400</xdr:colOff>
          <xdr:row>110</xdr:row>
          <xdr:rowOff>222250</xdr:rowOff>
        </xdr:to>
        <xdr:sp macro="" textlink="">
          <xdr:nvSpPr>
            <xdr:cNvPr id="63601" name="Check Box 113" hidden="1">
              <a:extLst>
                <a:ext uri="{63B3BB69-23CF-44E3-9099-C40C66FF867C}">
                  <a14:compatExt spid="_x0000_s63601"/>
                </a:ext>
                <a:ext uri="{FF2B5EF4-FFF2-40B4-BE49-F238E27FC236}">
                  <a16:creationId xmlns:a16="http://schemas.microsoft.com/office/drawing/2014/main" id="{00000000-0008-0000-0600-00007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111</xdr:row>
          <xdr:rowOff>19050</xdr:rowOff>
        </xdr:from>
        <xdr:to>
          <xdr:col>15</xdr:col>
          <xdr:colOff>279400</xdr:colOff>
          <xdr:row>111</xdr:row>
          <xdr:rowOff>222250</xdr:rowOff>
        </xdr:to>
        <xdr:sp macro="" textlink="">
          <xdr:nvSpPr>
            <xdr:cNvPr id="63602" name="Check Box 114" hidden="1">
              <a:extLst>
                <a:ext uri="{63B3BB69-23CF-44E3-9099-C40C66FF867C}">
                  <a14:compatExt spid="_x0000_s63602"/>
                </a:ext>
                <a:ext uri="{FF2B5EF4-FFF2-40B4-BE49-F238E27FC236}">
                  <a16:creationId xmlns:a16="http://schemas.microsoft.com/office/drawing/2014/main" id="{00000000-0008-0000-0600-00007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193675</xdr:colOff>
      <xdr:row>45</xdr:row>
      <xdr:rowOff>234950</xdr:rowOff>
    </xdr:from>
    <xdr:to>
      <xdr:col>15</xdr:col>
      <xdr:colOff>3175</xdr:colOff>
      <xdr:row>47</xdr:row>
      <xdr:rowOff>15875</xdr:rowOff>
    </xdr:to>
    <xdr:sp macro="" textlink="">
      <xdr:nvSpPr>
        <xdr:cNvPr id="11" name="Rechthoek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/>
      </xdr:nvSpPr>
      <xdr:spPr bwMode="auto">
        <a:xfrm>
          <a:off x="5756275" y="11201400"/>
          <a:ext cx="5010150" cy="34607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twoCellAnchor>
    <xdr:from>
      <xdr:col>5</xdr:col>
      <xdr:colOff>3175</xdr:colOff>
      <xdr:row>87</xdr:row>
      <xdr:rowOff>6350</xdr:rowOff>
    </xdr:from>
    <xdr:to>
      <xdr:col>15</xdr:col>
      <xdr:colOff>9525</xdr:colOff>
      <xdr:row>88</xdr:row>
      <xdr:rowOff>25400</xdr:rowOff>
    </xdr:to>
    <xdr:sp macro="" textlink="">
      <xdr:nvSpPr>
        <xdr:cNvPr id="12" name="Rechthoek 1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/>
      </xdr:nvSpPr>
      <xdr:spPr bwMode="auto">
        <a:xfrm>
          <a:off x="5788025" y="21393150"/>
          <a:ext cx="4984750" cy="34925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oneCellAnchor>
    <xdr:from>
      <xdr:col>4</xdr:col>
      <xdr:colOff>200025</xdr:colOff>
      <xdr:row>8</xdr:row>
      <xdr:rowOff>19049</xdr:rowOff>
    </xdr:from>
    <xdr:ext cx="4990041" cy="277283"/>
    <xdr:sp macro="" textlink="" fLocksText="0">
      <xdr:nvSpPr>
        <xdr:cNvPr id="13" name="Tekstvak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>
          <a:spLocks/>
        </xdr:cNvSpPr>
      </xdr:nvSpPr>
      <xdr:spPr>
        <a:xfrm>
          <a:off x="5762625" y="1797049"/>
          <a:ext cx="4990041" cy="277283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4</xdr:col>
      <xdr:colOff>200025</xdr:colOff>
      <xdr:row>52</xdr:row>
      <xdr:rowOff>0</xdr:rowOff>
    </xdr:from>
    <xdr:to>
      <xdr:col>15</xdr:col>
      <xdr:colOff>9525</xdr:colOff>
      <xdr:row>59</xdr:row>
      <xdr:rowOff>66676</xdr:rowOff>
    </xdr:to>
    <xdr:sp macro="" textlink="" fLocksText="0">
      <xdr:nvSpPr>
        <xdr:cNvPr id="14" name="Tekstvak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 txBox="1">
          <a:spLocks/>
        </xdr:cNvSpPr>
      </xdr:nvSpPr>
      <xdr:spPr>
        <a:xfrm>
          <a:off x="5762625" y="12700000"/>
          <a:ext cx="5010150" cy="184467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</xdr:txBody>
    </xdr:sp>
    <xdr:clientData/>
  </xdr:twoCellAnchor>
  <xdr:oneCellAnchor>
    <xdr:from>
      <xdr:col>5</xdr:col>
      <xdr:colOff>9526</xdr:colOff>
      <xdr:row>49</xdr:row>
      <xdr:rowOff>3174</xdr:rowOff>
    </xdr:from>
    <xdr:ext cx="4960408" cy="276225"/>
    <xdr:sp macro="" textlink="" fLocksText="0">
      <xdr:nvSpPr>
        <xdr:cNvPr id="15" name="Tekstvak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 txBox="1">
          <a:spLocks/>
        </xdr:cNvSpPr>
      </xdr:nvSpPr>
      <xdr:spPr>
        <a:xfrm>
          <a:off x="5794376" y="11941174"/>
          <a:ext cx="4960408" cy="276225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4</xdr:col>
      <xdr:colOff>200025</xdr:colOff>
      <xdr:row>93</xdr:row>
      <xdr:rowOff>0</xdr:rowOff>
    </xdr:from>
    <xdr:to>
      <xdr:col>15</xdr:col>
      <xdr:colOff>9525</xdr:colOff>
      <xdr:row>100</xdr:row>
      <xdr:rowOff>66676</xdr:rowOff>
    </xdr:to>
    <xdr:sp macro="" textlink="" fLocksText="0">
      <xdr:nvSpPr>
        <xdr:cNvPr id="16" name="Tekstvak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 txBox="1">
          <a:spLocks/>
        </xdr:cNvSpPr>
      </xdr:nvSpPr>
      <xdr:spPr>
        <a:xfrm>
          <a:off x="5762625" y="22885400"/>
          <a:ext cx="5010150" cy="184467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nnbnbnbnbn</a:t>
          </a:r>
        </a:p>
      </xdr:txBody>
    </xdr:sp>
    <xdr:clientData/>
  </xdr:twoCellAnchor>
  <xdr:oneCellAnchor>
    <xdr:from>
      <xdr:col>4</xdr:col>
      <xdr:colOff>200025</xdr:colOff>
      <xdr:row>90</xdr:row>
      <xdr:rowOff>19049</xdr:rowOff>
    </xdr:from>
    <xdr:ext cx="5015441" cy="294217"/>
    <xdr:sp macro="" textlink="" fLocksText="0">
      <xdr:nvSpPr>
        <xdr:cNvPr id="17" name="Tekstvak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 txBox="1">
          <a:spLocks/>
        </xdr:cNvSpPr>
      </xdr:nvSpPr>
      <xdr:spPr>
        <a:xfrm>
          <a:off x="5762625" y="22142449"/>
          <a:ext cx="5015441" cy="294217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2</xdr:col>
      <xdr:colOff>0</xdr:colOff>
      <xdr:row>87</xdr:row>
      <xdr:rowOff>0</xdr:rowOff>
    </xdr:from>
    <xdr:to>
      <xdr:col>3</xdr:col>
      <xdr:colOff>879475</xdr:colOff>
      <xdr:row>87</xdr:row>
      <xdr:rowOff>295275</xdr:rowOff>
    </xdr:to>
    <xdr:sp macro="" textlink="">
      <xdr:nvSpPr>
        <xdr:cNvPr id="18" name="AutoShape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>
          <a:spLocks noChangeArrowheads="1"/>
        </xdr:cNvSpPr>
      </xdr:nvSpPr>
      <xdr:spPr bwMode="auto">
        <a:xfrm>
          <a:off x="571500" y="21386800"/>
          <a:ext cx="127952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  <xdr:twoCellAnchor>
    <xdr:from>
      <xdr:col>2</xdr:col>
      <xdr:colOff>0</xdr:colOff>
      <xdr:row>46</xdr:row>
      <xdr:rowOff>0</xdr:rowOff>
    </xdr:from>
    <xdr:to>
      <xdr:col>3</xdr:col>
      <xdr:colOff>879475</xdr:colOff>
      <xdr:row>46</xdr:row>
      <xdr:rowOff>295275</xdr:rowOff>
    </xdr:to>
    <xdr:sp macro="" textlink="">
      <xdr:nvSpPr>
        <xdr:cNvPr id="19" name="AutoShape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>
          <a:spLocks noChangeArrowheads="1"/>
        </xdr:cNvSpPr>
      </xdr:nvSpPr>
      <xdr:spPr bwMode="auto">
        <a:xfrm>
          <a:off x="571500" y="11201400"/>
          <a:ext cx="127952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  <xdr:twoCellAnchor>
    <xdr:from>
      <xdr:col>2</xdr:col>
      <xdr:colOff>0</xdr:colOff>
      <xdr:row>5</xdr:row>
      <xdr:rowOff>0</xdr:rowOff>
    </xdr:from>
    <xdr:to>
      <xdr:col>3</xdr:col>
      <xdr:colOff>879475</xdr:colOff>
      <xdr:row>5</xdr:row>
      <xdr:rowOff>295275</xdr:rowOff>
    </xdr:to>
    <xdr:sp macro="" textlink="">
      <xdr:nvSpPr>
        <xdr:cNvPr id="20" name="AutoShape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>
          <a:spLocks noChangeArrowheads="1"/>
        </xdr:cNvSpPr>
      </xdr:nvSpPr>
      <xdr:spPr bwMode="auto">
        <a:xfrm>
          <a:off x="571500" y="1041400"/>
          <a:ext cx="127952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  <xdr:twoCellAnchor>
    <xdr:from>
      <xdr:col>18</xdr:col>
      <xdr:colOff>0</xdr:colOff>
      <xdr:row>131</xdr:row>
      <xdr:rowOff>0</xdr:rowOff>
    </xdr:from>
    <xdr:to>
      <xdr:col>18</xdr:col>
      <xdr:colOff>0</xdr:colOff>
      <xdr:row>131</xdr:row>
      <xdr:rowOff>0</xdr:rowOff>
    </xdr:to>
    <xdr:sp macro="" textlink="">
      <xdr:nvSpPr>
        <xdr:cNvPr id="21" name="Line 41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>
          <a:spLocks noChangeShapeType="1"/>
        </xdr:cNvSpPr>
      </xdr:nvSpPr>
      <xdr:spPr bwMode="auto">
        <a:xfrm>
          <a:off x="16065500" y="3241040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132</xdr:row>
          <xdr:rowOff>19050</xdr:rowOff>
        </xdr:from>
        <xdr:to>
          <xdr:col>1</xdr:col>
          <xdr:colOff>279400</xdr:colOff>
          <xdr:row>132</xdr:row>
          <xdr:rowOff>222250</xdr:rowOff>
        </xdr:to>
        <xdr:sp macro="" textlink="">
          <xdr:nvSpPr>
            <xdr:cNvPr id="63603" name="Check Box 115" hidden="1">
              <a:extLst>
                <a:ext uri="{63B3BB69-23CF-44E3-9099-C40C66FF867C}">
                  <a14:compatExt spid="_x0000_s63603"/>
                </a:ext>
                <a:ext uri="{FF2B5EF4-FFF2-40B4-BE49-F238E27FC236}">
                  <a16:creationId xmlns:a16="http://schemas.microsoft.com/office/drawing/2014/main" id="{00000000-0008-0000-0600-00007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133</xdr:row>
          <xdr:rowOff>19050</xdr:rowOff>
        </xdr:from>
        <xdr:to>
          <xdr:col>1</xdr:col>
          <xdr:colOff>279400</xdr:colOff>
          <xdr:row>133</xdr:row>
          <xdr:rowOff>222250</xdr:rowOff>
        </xdr:to>
        <xdr:sp macro="" textlink="">
          <xdr:nvSpPr>
            <xdr:cNvPr id="63604" name="Check Box 116" hidden="1">
              <a:extLst>
                <a:ext uri="{63B3BB69-23CF-44E3-9099-C40C66FF867C}">
                  <a14:compatExt spid="_x0000_s63604"/>
                </a:ext>
                <a:ext uri="{FF2B5EF4-FFF2-40B4-BE49-F238E27FC236}">
                  <a16:creationId xmlns:a16="http://schemas.microsoft.com/office/drawing/2014/main" id="{00000000-0008-0000-0600-00007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134</xdr:row>
          <xdr:rowOff>19050</xdr:rowOff>
        </xdr:from>
        <xdr:to>
          <xdr:col>1</xdr:col>
          <xdr:colOff>279400</xdr:colOff>
          <xdr:row>134</xdr:row>
          <xdr:rowOff>222250</xdr:rowOff>
        </xdr:to>
        <xdr:sp macro="" textlink="">
          <xdr:nvSpPr>
            <xdr:cNvPr id="63605" name="Check Box 117" hidden="1">
              <a:extLst>
                <a:ext uri="{63B3BB69-23CF-44E3-9099-C40C66FF867C}">
                  <a14:compatExt spid="_x0000_s63605"/>
                </a:ext>
                <a:ext uri="{FF2B5EF4-FFF2-40B4-BE49-F238E27FC236}">
                  <a16:creationId xmlns:a16="http://schemas.microsoft.com/office/drawing/2014/main" id="{00000000-0008-0000-0600-00007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135</xdr:row>
          <xdr:rowOff>19050</xdr:rowOff>
        </xdr:from>
        <xdr:to>
          <xdr:col>1</xdr:col>
          <xdr:colOff>279400</xdr:colOff>
          <xdr:row>135</xdr:row>
          <xdr:rowOff>222250</xdr:rowOff>
        </xdr:to>
        <xdr:sp macro="" textlink="">
          <xdr:nvSpPr>
            <xdr:cNvPr id="63606" name="Check Box 118" hidden="1">
              <a:extLst>
                <a:ext uri="{63B3BB69-23CF-44E3-9099-C40C66FF867C}">
                  <a14:compatExt spid="_x0000_s63606"/>
                </a:ext>
                <a:ext uri="{FF2B5EF4-FFF2-40B4-BE49-F238E27FC236}">
                  <a16:creationId xmlns:a16="http://schemas.microsoft.com/office/drawing/2014/main" id="{00000000-0008-0000-0600-00007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136</xdr:row>
          <xdr:rowOff>19050</xdr:rowOff>
        </xdr:from>
        <xdr:to>
          <xdr:col>1</xdr:col>
          <xdr:colOff>279400</xdr:colOff>
          <xdr:row>136</xdr:row>
          <xdr:rowOff>222250</xdr:rowOff>
        </xdr:to>
        <xdr:sp macro="" textlink="">
          <xdr:nvSpPr>
            <xdr:cNvPr id="63607" name="Check Box 119" hidden="1">
              <a:extLst>
                <a:ext uri="{63B3BB69-23CF-44E3-9099-C40C66FF867C}">
                  <a14:compatExt spid="_x0000_s63607"/>
                </a:ext>
                <a:ext uri="{FF2B5EF4-FFF2-40B4-BE49-F238E27FC236}">
                  <a16:creationId xmlns:a16="http://schemas.microsoft.com/office/drawing/2014/main" id="{00000000-0008-0000-0600-00007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137</xdr:row>
          <xdr:rowOff>19050</xdr:rowOff>
        </xdr:from>
        <xdr:to>
          <xdr:col>1</xdr:col>
          <xdr:colOff>279400</xdr:colOff>
          <xdr:row>137</xdr:row>
          <xdr:rowOff>222250</xdr:rowOff>
        </xdr:to>
        <xdr:sp macro="" textlink="">
          <xdr:nvSpPr>
            <xdr:cNvPr id="63608" name="Check Box 120" hidden="1">
              <a:extLst>
                <a:ext uri="{63B3BB69-23CF-44E3-9099-C40C66FF867C}">
                  <a14:compatExt spid="_x0000_s63608"/>
                </a:ext>
                <a:ext uri="{FF2B5EF4-FFF2-40B4-BE49-F238E27FC236}">
                  <a16:creationId xmlns:a16="http://schemas.microsoft.com/office/drawing/2014/main" id="{00000000-0008-0000-0600-00007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138</xdr:row>
          <xdr:rowOff>19050</xdr:rowOff>
        </xdr:from>
        <xdr:to>
          <xdr:col>1</xdr:col>
          <xdr:colOff>279400</xdr:colOff>
          <xdr:row>138</xdr:row>
          <xdr:rowOff>222250</xdr:rowOff>
        </xdr:to>
        <xdr:sp macro="" textlink="">
          <xdr:nvSpPr>
            <xdr:cNvPr id="63609" name="Check Box 121" hidden="1">
              <a:extLst>
                <a:ext uri="{63B3BB69-23CF-44E3-9099-C40C66FF867C}">
                  <a14:compatExt spid="_x0000_s63609"/>
                </a:ext>
                <a:ext uri="{FF2B5EF4-FFF2-40B4-BE49-F238E27FC236}">
                  <a16:creationId xmlns:a16="http://schemas.microsoft.com/office/drawing/2014/main" id="{00000000-0008-0000-0600-00007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139</xdr:row>
          <xdr:rowOff>19050</xdr:rowOff>
        </xdr:from>
        <xdr:to>
          <xdr:col>1</xdr:col>
          <xdr:colOff>279400</xdr:colOff>
          <xdr:row>139</xdr:row>
          <xdr:rowOff>222250</xdr:rowOff>
        </xdr:to>
        <xdr:sp macro="" textlink="">
          <xdr:nvSpPr>
            <xdr:cNvPr id="63610" name="Check Box 122" hidden="1">
              <a:extLst>
                <a:ext uri="{63B3BB69-23CF-44E3-9099-C40C66FF867C}">
                  <a14:compatExt spid="_x0000_s63610"/>
                </a:ext>
                <a:ext uri="{FF2B5EF4-FFF2-40B4-BE49-F238E27FC236}">
                  <a16:creationId xmlns:a16="http://schemas.microsoft.com/office/drawing/2014/main" id="{00000000-0008-0000-0600-00007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141</xdr:row>
          <xdr:rowOff>19050</xdr:rowOff>
        </xdr:from>
        <xdr:to>
          <xdr:col>1</xdr:col>
          <xdr:colOff>279400</xdr:colOff>
          <xdr:row>141</xdr:row>
          <xdr:rowOff>222250</xdr:rowOff>
        </xdr:to>
        <xdr:sp macro="" textlink="">
          <xdr:nvSpPr>
            <xdr:cNvPr id="63611" name="Check Box 123" hidden="1">
              <a:extLst>
                <a:ext uri="{63B3BB69-23CF-44E3-9099-C40C66FF867C}">
                  <a14:compatExt spid="_x0000_s63611"/>
                </a:ext>
                <a:ext uri="{FF2B5EF4-FFF2-40B4-BE49-F238E27FC236}">
                  <a16:creationId xmlns:a16="http://schemas.microsoft.com/office/drawing/2014/main" id="{00000000-0008-0000-0600-00007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132</xdr:row>
          <xdr:rowOff>19050</xdr:rowOff>
        </xdr:from>
        <xdr:to>
          <xdr:col>15</xdr:col>
          <xdr:colOff>279400</xdr:colOff>
          <xdr:row>132</xdr:row>
          <xdr:rowOff>222250</xdr:rowOff>
        </xdr:to>
        <xdr:sp macro="" textlink="">
          <xdr:nvSpPr>
            <xdr:cNvPr id="63612" name="Check Box 124" hidden="1">
              <a:extLst>
                <a:ext uri="{63B3BB69-23CF-44E3-9099-C40C66FF867C}">
                  <a14:compatExt spid="_x0000_s63612"/>
                </a:ext>
                <a:ext uri="{FF2B5EF4-FFF2-40B4-BE49-F238E27FC236}">
                  <a16:creationId xmlns:a16="http://schemas.microsoft.com/office/drawing/2014/main" id="{00000000-0008-0000-0600-00007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133</xdr:row>
          <xdr:rowOff>19050</xdr:rowOff>
        </xdr:from>
        <xdr:to>
          <xdr:col>15</xdr:col>
          <xdr:colOff>279400</xdr:colOff>
          <xdr:row>133</xdr:row>
          <xdr:rowOff>222250</xdr:rowOff>
        </xdr:to>
        <xdr:sp macro="" textlink="">
          <xdr:nvSpPr>
            <xdr:cNvPr id="63613" name="Check Box 125" hidden="1">
              <a:extLst>
                <a:ext uri="{63B3BB69-23CF-44E3-9099-C40C66FF867C}">
                  <a14:compatExt spid="_x0000_s63613"/>
                </a:ext>
                <a:ext uri="{FF2B5EF4-FFF2-40B4-BE49-F238E27FC236}">
                  <a16:creationId xmlns:a16="http://schemas.microsoft.com/office/drawing/2014/main" id="{00000000-0008-0000-0600-00007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134</xdr:row>
          <xdr:rowOff>19050</xdr:rowOff>
        </xdr:from>
        <xdr:to>
          <xdr:col>15</xdr:col>
          <xdr:colOff>279400</xdr:colOff>
          <xdr:row>134</xdr:row>
          <xdr:rowOff>222250</xdr:rowOff>
        </xdr:to>
        <xdr:sp macro="" textlink="">
          <xdr:nvSpPr>
            <xdr:cNvPr id="63614" name="Check Box 126" hidden="1">
              <a:extLst>
                <a:ext uri="{63B3BB69-23CF-44E3-9099-C40C66FF867C}">
                  <a14:compatExt spid="_x0000_s63614"/>
                </a:ext>
                <a:ext uri="{FF2B5EF4-FFF2-40B4-BE49-F238E27FC236}">
                  <a16:creationId xmlns:a16="http://schemas.microsoft.com/office/drawing/2014/main" id="{00000000-0008-0000-0600-00007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135</xdr:row>
          <xdr:rowOff>19050</xdr:rowOff>
        </xdr:from>
        <xdr:to>
          <xdr:col>15</xdr:col>
          <xdr:colOff>279400</xdr:colOff>
          <xdr:row>135</xdr:row>
          <xdr:rowOff>222250</xdr:rowOff>
        </xdr:to>
        <xdr:sp macro="" textlink="">
          <xdr:nvSpPr>
            <xdr:cNvPr id="63615" name="Check Box 127" hidden="1">
              <a:extLst>
                <a:ext uri="{63B3BB69-23CF-44E3-9099-C40C66FF867C}">
                  <a14:compatExt spid="_x0000_s63615"/>
                </a:ext>
                <a:ext uri="{FF2B5EF4-FFF2-40B4-BE49-F238E27FC236}">
                  <a16:creationId xmlns:a16="http://schemas.microsoft.com/office/drawing/2014/main" id="{00000000-0008-0000-0600-00007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136</xdr:row>
          <xdr:rowOff>19050</xdr:rowOff>
        </xdr:from>
        <xdr:to>
          <xdr:col>15</xdr:col>
          <xdr:colOff>279400</xdr:colOff>
          <xdr:row>136</xdr:row>
          <xdr:rowOff>222250</xdr:rowOff>
        </xdr:to>
        <xdr:sp macro="" textlink="">
          <xdr:nvSpPr>
            <xdr:cNvPr id="63616" name="Check Box 128" hidden="1">
              <a:extLst>
                <a:ext uri="{63B3BB69-23CF-44E3-9099-C40C66FF867C}">
                  <a14:compatExt spid="_x0000_s63616"/>
                </a:ext>
                <a:ext uri="{FF2B5EF4-FFF2-40B4-BE49-F238E27FC236}">
                  <a16:creationId xmlns:a16="http://schemas.microsoft.com/office/drawing/2014/main" id="{00000000-0008-0000-0600-000080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137</xdr:row>
          <xdr:rowOff>19050</xdr:rowOff>
        </xdr:from>
        <xdr:to>
          <xdr:col>15</xdr:col>
          <xdr:colOff>279400</xdr:colOff>
          <xdr:row>137</xdr:row>
          <xdr:rowOff>222250</xdr:rowOff>
        </xdr:to>
        <xdr:sp macro="" textlink="">
          <xdr:nvSpPr>
            <xdr:cNvPr id="63617" name="Check Box 129" hidden="1">
              <a:extLst>
                <a:ext uri="{63B3BB69-23CF-44E3-9099-C40C66FF867C}">
                  <a14:compatExt spid="_x0000_s63617"/>
                </a:ext>
                <a:ext uri="{FF2B5EF4-FFF2-40B4-BE49-F238E27FC236}">
                  <a16:creationId xmlns:a16="http://schemas.microsoft.com/office/drawing/2014/main" id="{00000000-0008-0000-0600-00008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139</xdr:row>
          <xdr:rowOff>19050</xdr:rowOff>
        </xdr:from>
        <xdr:to>
          <xdr:col>15</xdr:col>
          <xdr:colOff>279400</xdr:colOff>
          <xdr:row>139</xdr:row>
          <xdr:rowOff>222250</xdr:rowOff>
        </xdr:to>
        <xdr:sp macro="" textlink="">
          <xdr:nvSpPr>
            <xdr:cNvPr id="63618" name="Check Box 130" hidden="1">
              <a:extLst>
                <a:ext uri="{63B3BB69-23CF-44E3-9099-C40C66FF867C}">
                  <a14:compatExt spid="_x0000_s63618"/>
                </a:ext>
                <a:ext uri="{FF2B5EF4-FFF2-40B4-BE49-F238E27FC236}">
                  <a16:creationId xmlns:a16="http://schemas.microsoft.com/office/drawing/2014/main" id="{00000000-0008-0000-0600-00008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140</xdr:row>
          <xdr:rowOff>19050</xdr:rowOff>
        </xdr:from>
        <xdr:to>
          <xdr:col>15</xdr:col>
          <xdr:colOff>279400</xdr:colOff>
          <xdr:row>140</xdr:row>
          <xdr:rowOff>222250</xdr:rowOff>
        </xdr:to>
        <xdr:sp macro="" textlink="">
          <xdr:nvSpPr>
            <xdr:cNvPr id="63619" name="Check Box 131" hidden="1">
              <a:extLst>
                <a:ext uri="{63B3BB69-23CF-44E3-9099-C40C66FF867C}">
                  <a14:compatExt spid="_x0000_s63619"/>
                </a:ext>
                <a:ext uri="{FF2B5EF4-FFF2-40B4-BE49-F238E27FC236}">
                  <a16:creationId xmlns:a16="http://schemas.microsoft.com/office/drawing/2014/main" id="{00000000-0008-0000-0600-00008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141</xdr:row>
          <xdr:rowOff>19050</xdr:rowOff>
        </xdr:from>
        <xdr:to>
          <xdr:col>15</xdr:col>
          <xdr:colOff>279400</xdr:colOff>
          <xdr:row>141</xdr:row>
          <xdr:rowOff>222250</xdr:rowOff>
        </xdr:to>
        <xdr:sp macro="" textlink="">
          <xdr:nvSpPr>
            <xdr:cNvPr id="63620" name="Check Box 132" hidden="1">
              <a:extLst>
                <a:ext uri="{63B3BB69-23CF-44E3-9099-C40C66FF867C}">
                  <a14:compatExt spid="_x0000_s63620"/>
                </a:ext>
                <a:ext uri="{FF2B5EF4-FFF2-40B4-BE49-F238E27FC236}">
                  <a16:creationId xmlns:a16="http://schemas.microsoft.com/office/drawing/2014/main" id="{00000000-0008-0000-0600-00008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9525</xdr:colOff>
      <xdr:row>128</xdr:row>
      <xdr:rowOff>295276</xdr:rowOff>
    </xdr:from>
    <xdr:to>
      <xdr:col>10</xdr:col>
      <xdr:colOff>314325</xdr:colOff>
      <xdr:row>130</xdr:row>
      <xdr:rowOff>28576</xdr:rowOff>
    </xdr:to>
    <xdr:sp macro="" textlink="">
      <xdr:nvSpPr>
        <xdr:cNvPr id="22" name="Tekstvak 2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 txBox="1"/>
      </xdr:nvSpPr>
      <xdr:spPr>
        <a:xfrm>
          <a:off x="8023225" y="31918276"/>
          <a:ext cx="56515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6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xdr:twoCellAnchor>
    <xdr:from>
      <xdr:col>3</xdr:col>
      <xdr:colOff>0</xdr:colOff>
      <xdr:row>161</xdr:row>
      <xdr:rowOff>0</xdr:rowOff>
    </xdr:from>
    <xdr:to>
      <xdr:col>17</xdr:col>
      <xdr:colOff>4555066</xdr:colOff>
      <xdr:row>165</xdr:row>
      <xdr:rowOff>206375</xdr:rowOff>
    </xdr:to>
    <xdr:sp macro="" textlink="" fLocksText="0">
      <xdr:nvSpPr>
        <xdr:cNvPr id="23" name="Tekstvak 22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SpPr txBox="1">
          <a:spLocks/>
        </xdr:cNvSpPr>
      </xdr:nvSpPr>
      <xdr:spPr>
        <a:xfrm>
          <a:off x="971550" y="40024050"/>
          <a:ext cx="15057966" cy="1222375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mmmm</a:t>
          </a:r>
        </a:p>
        <a:p>
          <a:r>
            <a:rPr lang="nl-NL" sz="1100"/>
            <a:t>mmmmm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140</xdr:row>
          <xdr:rowOff>19050</xdr:rowOff>
        </xdr:from>
        <xdr:to>
          <xdr:col>1</xdr:col>
          <xdr:colOff>279400</xdr:colOff>
          <xdr:row>140</xdr:row>
          <xdr:rowOff>222250</xdr:rowOff>
        </xdr:to>
        <xdr:sp macro="" textlink="">
          <xdr:nvSpPr>
            <xdr:cNvPr id="63621" name="Check Box 133" hidden="1">
              <a:extLst>
                <a:ext uri="{63B3BB69-23CF-44E3-9099-C40C66FF867C}">
                  <a14:compatExt spid="_x0000_s63621"/>
                </a:ext>
                <a:ext uri="{FF2B5EF4-FFF2-40B4-BE49-F238E27FC236}">
                  <a16:creationId xmlns:a16="http://schemas.microsoft.com/office/drawing/2014/main" id="{00000000-0008-0000-0600-00008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138</xdr:row>
          <xdr:rowOff>19050</xdr:rowOff>
        </xdr:from>
        <xdr:to>
          <xdr:col>15</xdr:col>
          <xdr:colOff>279400</xdr:colOff>
          <xdr:row>138</xdr:row>
          <xdr:rowOff>222250</xdr:rowOff>
        </xdr:to>
        <xdr:sp macro="" textlink="">
          <xdr:nvSpPr>
            <xdr:cNvPr id="63622" name="Check Box 134" hidden="1">
              <a:extLst>
                <a:ext uri="{63B3BB69-23CF-44E3-9099-C40C66FF867C}">
                  <a14:compatExt spid="_x0000_s63622"/>
                </a:ext>
                <a:ext uri="{FF2B5EF4-FFF2-40B4-BE49-F238E27FC236}">
                  <a16:creationId xmlns:a16="http://schemas.microsoft.com/office/drawing/2014/main" id="{00000000-0008-0000-0600-00008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3175</xdr:colOff>
      <xdr:row>129</xdr:row>
      <xdr:rowOff>6350</xdr:rowOff>
    </xdr:from>
    <xdr:to>
      <xdr:col>15</xdr:col>
      <xdr:colOff>9525</xdr:colOff>
      <xdr:row>130</xdr:row>
      <xdr:rowOff>25400</xdr:rowOff>
    </xdr:to>
    <xdr:sp macro="" textlink="">
      <xdr:nvSpPr>
        <xdr:cNvPr id="24" name="Rechthoek 2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SpPr/>
      </xdr:nvSpPr>
      <xdr:spPr bwMode="auto">
        <a:xfrm>
          <a:off x="5788025" y="31927800"/>
          <a:ext cx="4984750" cy="34925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twoCellAnchor>
    <xdr:from>
      <xdr:col>4</xdr:col>
      <xdr:colOff>200025</xdr:colOff>
      <xdr:row>135</xdr:row>
      <xdr:rowOff>0</xdr:rowOff>
    </xdr:from>
    <xdr:to>
      <xdr:col>15</xdr:col>
      <xdr:colOff>9525</xdr:colOff>
      <xdr:row>142</xdr:row>
      <xdr:rowOff>66676</xdr:rowOff>
    </xdr:to>
    <xdr:sp macro="" textlink="" fLocksText="0">
      <xdr:nvSpPr>
        <xdr:cNvPr id="25" name="Tekstvak 24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SpPr txBox="1">
          <a:spLocks/>
        </xdr:cNvSpPr>
      </xdr:nvSpPr>
      <xdr:spPr>
        <a:xfrm>
          <a:off x="5762625" y="33420050"/>
          <a:ext cx="5010150" cy="184467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nnbnbnbnbn</a:t>
          </a:r>
        </a:p>
      </xdr:txBody>
    </xdr:sp>
    <xdr:clientData/>
  </xdr:twoCellAnchor>
  <xdr:oneCellAnchor>
    <xdr:from>
      <xdr:col>4</xdr:col>
      <xdr:colOff>200026</xdr:colOff>
      <xdr:row>132</xdr:row>
      <xdr:rowOff>19049</xdr:rowOff>
    </xdr:from>
    <xdr:ext cx="5006974" cy="277283"/>
    <xdr:sp macro="" textlink="" fLocksText="0">
      <xdr:nvSpPr>
        <xdr:cNvPr id="26" name="Tekstvak 25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SpPr txBox="1">
          <a:spLocks/>
        </xdr:cNvSpPr>
      </xdr:nvSpPr>
      <xdr:spPr>
        <a:xfrm>
          <a:off x="5762626" y="32677099"/>
          <a:ext cx="5006974" cy="277283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2</xdr:col>
      <xdr:colOff>0</xdr:colOff>
      <xdr:row>129</xdr:row>
      <xdr:rowOff>0</xdr:rowOff>
    </xdr:from>
    <xdr:to>
      <xdr:col>3</xdr:col>
      <xdr:colOff>879475</xdr:colOff>
      <xdr:row>129</xdr:row>
      <xdr:rowOff>295275</xdr:rowOff>
    </xdr:to>
    <xdr:sp macro="" textlink="">
      <xdr:nvSpPr>
        <xdr:cNvPr id="27" name="AutoShape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SpPr>
          <a:spLocks noChangeArrowheads="1"/>
        </xdr:cNvSpPr>
      </xdr:nvSpPr>
      <xdr:spPr bwMode="auto">
        <a:xfrm>
          <a:off x="571500" y="31921450"/>
          <a:ext cx="127952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48</xdr:row>
      <xdr:rowOff>0</xdr:rowOff>
    </xdr:from>
    <xdr:to>
      <xdr:col>18</xdr:col>
      <xdr:colOff>0</xdr:colOff>
      <xdr:row>48</xdr:row>
      <xdr:rowOff>0</xdr:rowOff>
    </xdr:to>
    <xdr:sp macro="" textlink="">
      <xdr:nvSpPr>
        <xdr:cNvPr id="2" name="Line 4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ShapeType="1"/>
        </xdr:cNvSpPr>
      </xdr:nvSpPr>
      <xdr:spPr bwMode="auto">
        <a:xfrm>
          <a:off x="16065500" y="116903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49</xdr:row>
          <xdr:rowOff>19050</xdr:rowOff>
        </xdr:from>
        <xdr:to>
          <xdr:col>1</xdr:col>
          <xdr:colOff>279400</xdr:colOff>
          <xdr:row>49</xdr:row>
          <xdr:rowOff>228600</xdr:rowOff>
        </xdr:to>
        <xdr:sp macro="" textlink="">
          <xdr:nvSpPr>
            <xdr:cNvPr id="64513" name="Check Box 1" hidden="1">
              <a:extLst>
                <a:ext uri="{63B3BB69-23CF-44E3-9099-C40C66FF867C}">
                  <a14:compatExt spid="_x0000_s64513"/>
                </a:ext>
                <a:ext uri="{FF2B5EF4-FFF2-40B4-BE49-F238E27FC236}">
                  <a16:creationId xmlns:a16="http://schemas.microsoft.com/office/drawing/2014/main" id="{00000000-0008-0000-0700-000001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50</xdr:row>
          <xdr:rowOff>19050</xdr:rowOff>
        </xdr:from>
        <xdr:to>
          <xdr:col>1</xdr:col>
          <xdr:colOff>279400</xdr:colOff>
          <xdr:row>50</xdr:row>
          <xdr:rowOff>228600</xdr:rowOff>
        </xdr:to>
        <xdr:sp macro="" textlink="">
          <xdr:nvSpPr>
            <xdr:cNvPr id="64514" name="Check Box 2" hidden="1">
              <a:extLst>
                <a:ext uri="{63B3BB69-23CF-44E3-9099-C40C66FF867C}">
                  <a14:compatExt spid="_x0000_s64514"/>
                </a:ext>
                <a:ext uri="{FF2B5EF4-FFF2-40B4-BE49-F238E27FC236}">
                  <a16:creationId xmlns:a16="http://schemas.microsoft.com/office/drawing/2014/main" id="{00000000-0008-0000-0700-000002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51</xdr:row>
          <xdr:rowOff>19050</xdr:rowOff>
        </xdr:from>
        <xdr:to>
          <xdr:col>1</xdr:col>
          <xdr:colOff>279400</xdr:colOff>
          <xdr:row>51</xdr:row>
          <xdr:rowOff>228600</xdr:rowOff>
        </xdr:to>
        <xdr:sp macro="" textlink="">
          <xdr:nvSpPr>
            <xdr:cNvPr id="64515" name="Check Box 3" hidden="1">
              <a:extLst>
                <a:ext uri="{63B3BB69-23CF-44E3-9099-C40C66FF867C}">
                  <a14:compatExt spid="_x0000_s64515"/>
                </a:ext>
                <a:ext uri="{FF2B5EF4-FFF2-40B4-BE49-F238E27FC236}">
                  <a16:creationId xmlns:a16="http://schemas.microsoft.com/office/drawing/2014/main" id="{00000000-0008-0000-0700-000003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52</xdr:row>
          <xdr:rowOff>19050</xdr:rowOff>
        </xdr:from>
        <xdr:to>
          <xdr:col>1</xdr:col>
          <xdr:colOff>279400</xdr:colOff>
          <xdr:row>52</xdr:row>
          <xdr:rowOff>228600</xdr:rowOff>
        </xdr:to>
        <xdr:sp macro="" textlink="">
          <xdr:nvSpPr>
            <xdr:cNvPr id="64516" name="Check Box 4" hidden="1">
              <a:extLst>
                <a:ext uri="{63B3BB69-23CF-44E3-9099-C40C66FF867C}">
                  <a14:compatExt spid="_x0000_s64516"/>
                </a:ext>
                <a:ext uri="{FF2B5EF4-FFF2-40B4-BE49-F238E27FC236}">
                  <a16:creationId xmlns:a16="http://schemas.microsoft.com/office/drawing/2014/main" id="{00000000-0008-0000-0700-000004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53</xdr:row>
          <xdr:rowOff>19050</xdr:rowOff>
        </xdr:from>
        <xdr:to>
          <xdr:col>1</xdr:col>
          <xdr:colOff>279400</xdr:colOff>
          <xdr:row>53</xdr:row>
          <xdr:rowOff>228600</xdr:rowOff>
        </xdr:to>
        <xdr:sp macro="" textlink="">
          <xdr:nvSpPr>
            <xdr:cNvPr id="64517" name="Check Box 5" hidden="1">
              <a:extLst>
                <a:ext uri="{63B3BB69-23CF-44E3-9099-C40C66FF867C}">
                  <a14:compatExt spid="_x0000_s64517"/>
                </a:ext>
                <a:ext uri="{FF2B5EF4-FFF2-40B4-BE49-F238E27FC236}">
                  <a16:creationId xmlns:a16="http://schemas.microsoft.com/office/drawing/2014/main" id="{00000000-0008-0000-0700-000005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54</xdr:row>
          <xdr:rowOff>19050</xdr:rowOff>
        </xdr:from>
        <xdr:to>
          <xdr:col>1</xdr:col>
          <xdr:colOff>279400</xdr:colOff>
          <xdr:row>54</xdr:row>
          <xdr:rowOff>228600</xdr:rowOff>
        </xdr:to>
        <xdr:sp macro="" textlink="">
          <xdr:nvSpPr>
            <xdr:cNvPr id="64518" name="Check Box 6" hidden="1">
              <a:extLst>
                <a:ext uri="{63B3BB69-23CF-44E3-9099-C40C66FF867C}">
                  <a14:compatExt spid="_x0000_s64518"/>
                </a:ext>
                <a:ext uri="{FF2B5EF4-FFF2-40B4-BE49-F238E27FC236}">
                  <a16:creationId xmlns:a16="http://schemas.microsoft.com/office/drawing/2014/main" id="{00000000-0008-0000-0700-000006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55</xdr:row>
          <xdr:rowOff>19050</xdr:rowOff>
        </xdr:from>
        <xdr:to>
          <xdr:col>1</xdr:col>
          <xdr:colOff>279400</xdr:colOff>
          <xdr:row>55</xdr:row>
          <xdr:rowOff>228600</xdr:rowOff>
        </xdr:to>
        <xdr:sp macro="" textlink="">
          <xdr:nvSpPr>
            <xdr:cNvPr id="64519" name="Check Box 7" hidden="1">
              <a:extLst>
                <a:ext uri="{63B3BB69-23CF-44E3-9099-C40C66FF867C}">
                  <a14:compatExt spid="_x0000_s64519"/>
                </a:ext>
                <a:ext uri="{FF2B5EF4-FFF2-40B4-BE49-F238E27FC236}">
                  <a16:creationId xmlns:a16="http://schemas.microsoft.com/office/drawing/2014/main" id="{00000000-0008-0000-0700-000007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56</xdr:row>
          <xdr:rowOff>19050</xdr:rowOff>
        </xdr:from>
        <xdr:to>
          <xdr:col>1</xdr:col>
          <xdr:colOff>279400</xdr:colOff>
          <xdr:row>56</xdr:row>
          <xdr:rowOff>228600</xdr:rowOff>
        </xdr:to>
        <xdr:sp macro="" textlink="">
          <xdr:nvSpPr>
            <xdr:cNvPr id="64520" name="Check Box 8" hidden="1">
              <a:extLst>
                <a:ext uri="{63B3BB69-23CF-44E3-9099-C40C66FF867C}">
                  <a14:compatExt spid="_x0000_s64520"/>
                </a:ext>
                <a:ext uri="{FF2B5EF4-FFF2-40B4-BE49-F238E27FC236}">
                  <a16:creationId xmlns:a16="http://schemas.microsoft.com/office/drawing/2014/main" id="{00000000-0008-0000-0700-000008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58</xdr:row>
          <xdr:rowOff>19050</xdr:rowOff>
        </xdr:from>
        <xdr:to>
          <xdr:col>1</xdr:col>
          <xdr:colOff>279400</xdr:colOff>
          <xdr:row>58</xdr:row>
          <xdr:rowOff>228600</xdr:rowOff>
        </xdr:to>
        <xdr:sp macro="" textlink="">
          <xdr:nvSpPr>
            <xdr:cNvPr id="64521" name="Check Box 9" hidden="1">
              <a:extLst>
                <a:ext uri="{63B3BB69-23CF-44E3-9099-C40C66FF867C}">
                  <a14:compatExt spid="_x0000_s64521"/>
                </a:ext>
                <a:ext uri="{FF2B5EF4-FFF2-40B4-BE49-F238E27FC236}">
                  <a16:creationId xmlns:a16="http://schemas.microsoft.com/office/drawing/2014/main" id="{00000000-0008-0000-0700-000009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59</xdr:row>
          <xdr:rowOff>19050</xdr:rowOff>
        </xdr:from>
        <xdr:to>
          <xdr:col>1</xdr:col>
          <xdr:colOff>279400</xdr:colOff>
          <xdr:row>59</xdr:row>
          <xdr:rowOff>228600</xdr:rowOff>
        </xdr:to>
        <xdr:sp macro="" textlink="">
          <xdr:nvSpPr>
            <xdr:cNvPr id="64522" name="Check Box 10" hidden="1">
              <a:extLst>
                <a:ext uri="{63B3BB69-23CF-44E3-9099-C40C66FF867C}">
                  <a14:compatExt spid="_x0000_s64522"/>
                </a:ext>
                <a:ext uri="{FF2B5EF4-FFF2-40B4-BE49-F238E27FC236}">
                  <a16:creationId xmlns:a16="http://schemas.microsoft.com/office/drawing/2014/main" id="{00000000-0008-0000-0700-00000A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60</xdr:row>
          <xdr:rowOff>19050</xdr:rowOff>
        </xdr:from>
        <xdr:to>
          <xdr:col>1</xdr:col>
          <xdr:colOff>279400</xdr:colOff>
          <xdr:row>60</xdr:row>
          <xdr:rowOff>228600</xdr:rowOff>
        </xdr:to>
        <xdr:sp macro="" textlink="">
          <xdr:nvSpPr>
            <xdr:cNvPr id="64523" name="Check Box 11" hidden="1">
              <a:extLst>
                <a:ext uri="{63B3BB69-23CF-44E3-9099-C40C66FF867C}">
                  <a14:compatExt spid="_x0000_s64523"/>
                </a:ext>
                <a:ext uri="{FF2B5EF4-FFF2-40B4-BE49-F238E27FC236}">
                  <a16:creationId xmlns:a16="http://schemas.microsoft.com/office/drawing/2014/main" id="{00000000-0008-0000-0700-00000B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61</xdr:row>
          <xdr:rowOff>19050</xdr:rowOff>
        </xdr:from>
        <xdr:to>
          <xdr:col>1</xdr:col>
          <xdr:colOff>279400</xdr:colOff>
          <xdr:row>61</xdr:row>
          <xdr:rowOff>228600</xdr:rowOff>
        </xdr:to>
        <xdr:sp macro="" textlink="">
          <xdr:nvSpPr>
            <xdr:cNvPr id="64524" name="Check Box 12" hidden="1">
              <a:extLst>
                <a:ext uri="{63B3BB69-23CF-44E3-9099-C40C66FF867C}">
                  <a14:compatExt spid="_x0000_s64524"/>
                </a:ext>
                <a:ext uri="{FF2B5EF4-FFF2-40B4-BE49-F238E27FC236}">
                  <a16:creationId xmlns:a16="http://schemas.microsoft.com/office/drawing/2014/main" id="{00000000-0008-0000-0700-00000C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62</xdr:row>
          <xdr:rowOff>19050</xdr:rowOff>
        </xdr:from>
        <xdr:to>
          <xdr:col>1</xdr:col>
          <xdr:colOff>279400</xdr:colOff>
          <xdr:row>62</xdr:row>
          <xdr:rowOff>228600</xdr:rowOff>
        </xdr:to>
        <xdr:sp macro="" textlink="">
          <xdr:nvSpPr>
            <xdr:cNvPr id="64525" name="Check Box 13" hidden="1">
              <a:extLst>
                <a:ext uri="{63B3BB69-23CF-44E3-9099-C40C66FF867C}">
                  <a14:compatExt spid="_x0000_s64525"/>
                </a:ext>
                <a:ext uri="{FF2B5EF4-FFF2-40B4-BE49-F238E27FC236}">
                  <a16:creationId xmlns:a16="http://schemas.microsoft.com/office/drawing/2014/main" id="{00000000-0008-0000-0700-00000D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63</xdr:row>
          <xdr:rowOff>19050</xdr:rowOff>
        </xdr:from>
        <xdr:to>
          <xdr:col>1</xdr:col>
          <xdr:colOff>279400</xdr:colOff>
          <xdr:row>63</xdr:row>
          <xdr:rowOff>228600</xdr:rowOff>
        </xdr:to>
        <xdr:sp macro="" textlink="">
          <xdr:nvSpPr>
            <xdr:cNvPr id="64526" name="Check Box 14" hidden="1">
              <a:extLst>
                <a:ext uri="{63B3BB69-23CF-44E3-9099-C40C66FF867C}">
                  <a14:compatExt spid="_x0000_s64526"/>
                </a:ext>
                <a:ext uri="{FF2B5EF4-FFF2-40B4-BE49-F238E27FC236}">
                  <a16:creationId xmlns:a16="http://schemas.microsoft.com/office/drawing/2014/main" id="{00000000-0008-0000-0700-00000E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64</xdr:row>
          <xdr:rowOff>19050</xdr:rowOff>
        </xdr:from>
        <xdr:to>
          <xdr:col>1</xdr:col>
          <xdr:colOff>279400</xdr:colOff>
          <xdr:row>64</xdr:row>
          <xdr:rowOff>228600</xdr:rowOff>
        </xdr:to>
        <xdr:sp macro="" textlink="">
          <xdr:nvSpPr>
            <xdr:cNvPr id="64527" name="Check Box 15" hidden="1">
              <a:extLst>
                <a:ext uri="{63B3BB69-23CF-44E3-9099-C40C66FF867C}">
                  <a14:compatExt spid="_x0000_s64527"/>
                </a:ext>
                <a:ext uri="{FF2B5EF4-FFF2-40B4-BE49-F238E27FC236}">
                  <a16:creationId xmlns:a16="http://schemas.microsoft.com/office/drawing/2014/main" id="{00000000-0008-0000-0700-00000F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65</xdr:row>
          <xdr:rowOff>19050</xdr:rowOff>
        </xdr:from>
        <xdr:to>
          <xdr:col>1</xdr:col>
          <xdr:colOff>279400</xdr:colOff>
          <xdr:row>65</xdr:row>
          <xdr:rowOff>228600</xdr:rowOff>
        </xdr:to>
        <xdr:sp macro="" textlink="">
          <xdr:nvSpPr>
            <xdr:cNvPr id="64528" name="Check Box 16" hidden="1">
              <a:extLst>
                <a:ext uri="{63B3BB69-23CF-44E3-9099-C40C66FF867C}">
                  <a14:compatExt spid="_x0000_s64528"/>
                </a:ext>
                <a:ext uri="{FF2B5EF4-FFF2-40B4-BE49-F238E27FC236}">
                  <a16:creationId xmlns:a16="http://schemas.microsoft.com/office/drawing/2014/main" id="{00000000-0008-0000-0700-000010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49</xdr:row>
          <xdr:rowOff>19050</xdr:rowOff>
        </xdr:from>
        <xdr:to>
          <xdr:col>15</xdr:col>
          <xdr:colOff>279400</xdr:colOff>
          <xdr:row>49</xdr:row>
          <xdr:rowOff>228600</xdr:rowOff>
        </xdr:to>
        <xdr:sp macro="" textlink="">
          <xdr:nvSpPr>
            <xdr:cNvPr id="64529" name="Check Box 17" hidden="1">
              <a:extLst>
                <a:ext uri="{63B3BB69-23CF-44E3-9099-C40C66FF867C}">
                  <a14:compatExt spid="_x0000_s64529"/>
                </a:ext>
                <a:ext uri="{FF2B5EF4-FFF2-40B4-BE49-F238E27FC236}">
                  <a16:creationId xmlns:a16="http://schemas.microsoft.com/office/drawing/2014/main" id="{00000000-0008-0000-0700-000011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50</xdr:row>
          <xdr:rowOff>19050</xdr:rowOff>
        </xdr:from>
        <xdr:to>
          <xdr:col>15</xdr:col>
          <xdr:colOff>279400</xdr:colOff>
          <xdr:row>50</xdr:row>
          <xdr:rowOff>228600</xdr:rowOff>
        </xdr:to>
        <xdr:sp macro="" textlink="">
          <xdr:nvSpPr>
            <xdr:cNvPr id="64530" name="Check Box 18" hidden="1">
              <a:extLst>
                <a:ext uri="{63B3BB69-23CF-44E3-9099-C40C66FF867C}">
                  <a14:compatExt spid="_x0000_s64530"/>
                </a:ext>
                <a:ext uri="{FF2B5EF4-FFF2-40B4-BE49-F238E27FC236}">
                  <a16:creationId xmlns:a16="http://schemas.microsoft.com/office/drawing/2014/main" id="{00000000-0008-0000-0700-000012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51</xdr:row>
          <xdr:rowOff>19050</xdr:rowOff>
        </xdr:from>
        <xdr:to>
          <xdr:col>15</xdr:col>
          <xdr:colOff>279400</xdr:colOff>
          <xdr:row>51</xdr:row>
          <xdr:rowOff>228600</xdr:rowOff>
        </xdr:to>
        <xdr:sp macro="" textlink="">
          <xdr:nvSpPr>
            <xdr:cNvPr id="64531" name="Check Box 19" hidden="1">
              <a:extLst>
                <a:ext uri="{63B3BB69-23CF-44E3-9099-C40C66FF867C}">
                  <a14:compatExt spid="_x0000_s64531"/>
                </a:ext>
                <a:ext uri="{FF2B5EF4-FFF2-40B4-BE49-F238E27FC236}">
                  <a16:creationId xmlns:a16="http://schemas.microsoft.com/office/drawing/2014/main" id="{00000000-0008-0000-0700-000013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52</xdr:row>
          <xdr:rowOff>19050</xdr:rowOff>
        </xdr:from>
        <xdr:to>
          <xdr:col>15</xdr:col>
          <xdr:colOff>279400</xdr:colOff>
          <xdr:row>52</xdr:row>
          <xdr:rowOff>228600</xdr:rowOff>
        </xdr:to>
        <xdr:sp macro="" textlink="">
          <xdr:nvSpPr>
            <xdr:cNvPr id="64532" name="Check Box 20" hidden="1">
              <a:extLst>
                <a:ext uri="{63B3BB69-23CF-44E3-9099-C40C66FF867C}">
                  <a14:compatExt spid="_x0000_s64532"/>
                </a:ext>
                <a:ext uri="{FF2B5EF4-FFF2-40B4-BE49-F238E27FC236}">
                  <a16:creationId xmlns:a16="http://schemas.microsoft.com/office/drawing/2014/main" id="{00000000-0008-0000-0700-000014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53</xdr:row>
          <xdr:rowOff>19050</xdr:rowOff>
        </xdr:from>
        <xdr:to>
          <xdr:col>15</xdr:col>
          <xdr:colOff>279400</xdr:colOff>
          <xdr:row>53</xdr:row>
          <xdr:rowOff>228600</xdr:rowOff>
        </xdr:to>
        <xdr:sp macro="" textlink="">
          <xdr:nvSpPr>
            <xdr:cNvPr id="64533" name="Check Box 21" hidden="1">
              <a:extLst>
                <a:ext uri="{63B3BB69-23CF-44E3-9099-C40C66FF867C}">
                  <a14:compatExt spid="_x0000_s64533"/>
                </a:ext>
                <a:ext uri="{FF2B5EF4-FFF2-40B4-BE49-F238E27FC236}">
                  <a16:creationId xmlns:a16="http://schemas.microsoft.com/office/drawing/2014/main" id="{00000000-0008-0000-0700-000015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54</xdr:row>
          <xdr:rowOff>19050</xdr:rowOff>
        </xdr:from>
        <xdr:to>
          <xdr:col>15</xdr:col>
          <xdr:colOff>279400</xdr:colOff>
          <xdr:row>54</xdr:row>
          <xdr:rowOff>228600</xdr:rowOff>
        </xdr:to>
        <xdr:sp macro="" textlink="">
          <xdr:nvSpPr>
            <xdr:cNvPr id="64534" name="Check Box 22" hidden="1">
              <a:extLst>
                <a:ext uri="{63B3BB69-23CF-44E3-9099-C40C66FF867C}">
                  <a14:compatExt spid="_x0000_s64534"/>
                </a:ext>
                <a:ext uri="{FF2B5EF4-FFF2-40B4-BE49-F238E27FC236}">
                  <a16:creationId xmlns:a16="http://schemas.microsoft.com/office/drawing/2014/main" id="{00000000-0008-0000-0700-000016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56</xdr:row>
          <xdr:rowOff>19050</xdr:rowOff>
        </xdr:from>
        <xdr:to>
          <xdr:col>15</xdr:col>
          <xdr:colOff>279400</xdr:colOff>
          <xdr:row>56</xdr:row>
          <xdr:rowOff>228600</xdr:rowOff>
        </xdr:to>
        <xdr:sp macro="" textlink="">
          <xdr:nvSpPr>
            <xdr:cNvPr id="64535" name="Check Box 23" hidden="1">
              <a:extLst>
                <a:ext uri="{63B3BB69-23CF-44E3-9099-C40C66FF867C}">
                  <a14:compatExt spid="_x0000_s64535"/>
                </a:ext>
                <a:ext uri="{FF2B5EF4-FFF2-40B4-BE49-F238E27FC236}">
                  <a16:creationId xmlns:a16="http://schemas.microsoft.com/office/drawing/2014/main" id="{00000000-0008-0000-0700-000017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57</xdr:row>
          <xdr:rowOff>19050</xdr:rowOff>
        </xdr:from>
        <xdr:to>
          <xdr:col>15</xdr:col>
          <xdr:colOff>279400</xdr:colOff>
          <xdr:row>57</xdr:row>
          <xdr:rowOff>228600</xdr:rowOff>
        </xdr:to>
        <xdr:sp macro="" textlink="">
          <xdr:nvSpPr>
            <xdr:cNvPr id="64536" name="Check Box 24" hidden="1">
              <a:extLst>
                <a:ext uri="{63B3BB69-23CF-44E3-9099-C40C66FF867C}">
                  <a14:compatExt spid="_x0000_s64536"/>
                </a:ext>
                <a:ext uri="{FF2B5EF4-FFF2-40B4-BE49-F238E27FC236}">
                  <a16:creationId xmlns:a16="http://schemas.microsoft.com/office/drawing/2014/main" id="{00000000-0008-0000-0700-000018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58</xdr:row>
          <xdr:rowOff>19050</xdr:rowOff>
        </xdr:from>
        <xdr:to>
          <xdr:col>15</xdr:col>
          <xdr:colOff>279400</xdr:colOff>
          <xdr:row>58</xdr:row>
          <xdr:rowOff>228600</xdr:rowOff>
        </xdr:to>
        <xdr:sp macro="" textlink="">
          <xdr:nvSpPr>
            <xdr:cNvPr id="64537" name="Check Box 25" hidden="1">
              <a:extLst>
                <a:ext uri="{63B3BB69-23CF-44E3-9099-C40C66FF867C}">
                  <a14:compatExt spid="_x0000_s64537"/>
                </a:ext>
                <a:ext uri="{FF2B5EF4-FFF2-40B4-BE49-F238E27FC236}">
                  <a16:creationId xmlns:a16="http://schemas.microsoft.com/office/drawing/2014/main" id="{00000000-0008-0000-0700-000019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59</xdr:row>
          <xdr:rowOff>19050</xdr:rowOff>
        </xdr:from>
        <xdr:to>
          <xdr:col>15</xdr:col>
          <xdr:colOff>279400</xdr:colOff>
          <xdr:row>59</xdr:row>
          <xdr:rowOff>228600</xdr:rowOff>
        </xdr:to>
        <xdr:sp macro="" textlink="">
          <xdr:nvSpPr>
            <xdr:cNvPr id="64538" name="Check Box 26" hidden="1">
              <a:extLst>
                <a:ext uri="{63B3BB69-23CF-44E3-9099-C40C66FF867C}">
                  <a14:compatExt spid="_x0000_s64538"/>
                </a:ext>
                <a:ext uri="{FF2B5EF4-FFF2-40B4-BE49-F238E27FC236}">
                  <a16:creationId xmlns:a16="http://schemas.microsoft.com/office/drawing/2014/main" id="{00000000-0008-0000-0700-00001A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0</xdr:colOff>
      <xdr:row>5</xdr:row>
      <xdr:rowOff>0</xdr:rowOff>
    </xdr:from>
    <xdr:to>
      <xdr:col>10</xdr:col>
      <xdr:colOff>304800</xdr:colOff>
      <xdr:row>6</xdr:row>
      <xdr:rowOff>38100</xdr:rowOff>
    </xdr:to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8013700" y="1041400"/>
          <a:ext cx="565150" cy="368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4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8</xdr:row>
          <xdr:rowOff>19050</xdr:rowOff>
        </xdr:from>
        <xdr:to>
          <xdr:col>1</xdr:col>
          <xdr:colOff>279400</xdr:colOff>
          <xdr:row>8</xdr:row>
          <xdr:rowOff>228600</xdr:rowOff>
        </xdr:to>
        <xdr:sp macro="" textlink="">
          <xdr:nvSpPr>
            <xdr:cNvPr id="64539" name="Check Box 27" hidden="1">
              <a:extLst>
                <a:ext uri="{63B3BB69-23CF-44E3-9099-C40C66FF867C}">
                  <a14:compatExt spid="_x0000_s64539"/>
                </a:ext>
                <a:ext uri="{FF2B5EF4-FFF2-40B4-BE49-F238E27FC236}">
                  <a16:creationId xmlns:a16="http://schemas.microsoft.com/office/drawing/2014/main" id="{00000000-0008-0000-0700-00001B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</xdr:row>
          <xdr:rowOff>19050</xdr:rowOff>
        </xdr:from>
        <xdr:to>
          <xdr:col>1</xdr:col>
          <xdr:colOff>279400</xdr:colOff>
          <xdr:row>9</xdr:row>
          <xdr:rowOff>228600</xdr:rowOff>
        </xdr:to>
        <xdr:sp macro="" textlink="">
          <xdr:nvSpPr>
            <xdr:cNvPr id="64540" name="Check Box 28" hidden="1">
              <a:extLst>
                <a:ext uri="{63B3BB69-23CF-44E3-9099-C40C66FF867C}">
                  <a14:compatExt spid="_x0000_s64540"/>
                </a:ext>
                <a:ext uri="{FF2B5EF4-FFF2-40B4-BE49-F238E27FC236}">
                  <a16:creationId xmlns:a16="http://schemas.microsoft.com/office/drawing/2014/main" id="{00000000-0008-0000-0700-00001C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</xdr:row>
          <xdr:rowOff>19050</xdr:rowOff>
        </xdr:from>
        <xdr:to>
          <xdr:col>1</xdr:col>
          <xdr:colOff>279400</xdr:colOff>
          <xdr:row>10</xdr:row>
          <xdr:rowOff>228600</xdr:rowOff>
        </xdr:to>
        <xdr:sp macro="" textlink="">
          <xdr:nvSpPr>
            <xdr:cNvPr id="64541" name="Check Box 29" hidden="1">
              <a:extLst>
                <a:ext uri="{63B3BB69-23CF-44E3-9099-C40C66FF867C}">
                  <a14:compatExt spid="_x0000_s64541"/>
                </a:ext>
                <a:ext uri="{FF2B5EF4-FFF2-40B4-BE49-F238E27FC236}">
                  <a16:creationId xmlns:a16="http://schemas.microsoft.com/office/drawing/2014/main" id="{00000000-0008-0000-0700-00001D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</xdr:row>
          <xdr:rowOff>19050</xdr:rowOff>
        </xdr:from>
        <xdr:to>
          <xdr:col>1</xdr:col>
          <xdr:colOff>279400</xdr:colOff>
          <xdr:row>11</xdr:row>
          <xdr:rowOff>228600</xdr:rowOff>
        </xdr:to>
        <xdr:sp macro="" textlink="">
          <xdr:nvSpPr>
            <xdr:cNvPr id="64542" name="Check Box 30" hidden="1">
              <a:extLst>
                <a:ext uri="{63B3BB69-23CF-44E3-9099-C40C66FF867C}">
                  <a14:compatExt spid="_x0000_s64542"/>
                </a:ext>
                <a:ext uri="{FF2B5EF4-FFF2-40B4-BE49-F238E27FC236}">
                  <a16:creationId xmlns:a16="http://schemas.microsoft.com/office/drawing/2014/main" id="{00000000-0008-0000-0700-00001E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12</xdr:row>
          <xdr:rowOff>19050</xdr:rowOff>
        </xdr:from>
        <xdr:to>
          <xdr:col>1</xdr:col>
          <xdr:colOff>279400</xdr:colOff>
          <xdr:row>12</xdr:row>
          <xdr:rowOff>228600</xdr:rowOff>
        </xdr:to>
        <xdr:sp macro="" textlink="">
          <xdr:nvSpPr>
            <xdr:cNvPr id="64543" name="Check Box 31" hidden="1">
              <a:extLst>
                <a:ext uri="{63B3BB69-23CF-44E3-9099-C40C66FF867C}">
                  <a14:compatExt spid="_x0000_s64543"/>
                </a:ext>
                <a:ext uri="{FF2B5EF4-FFF2-40B4-BE49-F238E27FC236}">
                  <a16:creationId xmlns:a16="http://schemas.microsoft.com/office/drawing/2014/main" id="{00000000-0008-0000-0700-00001F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</xdr:row>
          <xdr:rowOff>19050</xdr:rowOff>
        </xdr:from>
        <xdr:to>
          <xdr:col>1</xdr:col>
          <xdr:colOff>279400</xdr:colOff>
          <xdr:row>13</xdr:row>
          <xdr:rowOff>228600</xdr:rowOff>
        </xdr:to>
        <xdr:sp macro="" textlink="">
          <xdr:nvSpPr>
            <xdr:cNvPr id="64544" name="Check Box 32" hidden="1">
              <a:extLst>
                <a:ext uri="{63B3BB69-23CF-44E3-9099-C40C66FF867C}">
                  <a14:compatExt spid="_x0000_s64544"/>
                </a:ext>
                <a:ext uri="{FF2B5EF4-FFF2-40B4-BE49-F238E27FC236}">
                  <a16:creationId xmlns:a16="http://schemas.microsoft.com/office/drawing/2014/main" id="{00000000-0008-0000-0700-000020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14</xdr:row>
          <xdr:rowOff>19050</xdr:rowOff>
        </xdr:from>
        <xdr:to>
          <xdr:col>1</xdr:col>
          <xdr:colOff>279400</xdr:colOff>
          <xdr:row>14</xdr:row>
          <xdr:rowOff>228600</xdr:rowOff>
        </xdr:to>
        <xdr:sp macro="" textlink="">
          <xdr:nvSpPr>
            <xdr:cNvPr id="64545" name="Check Box 33" hidden="1">
              <a:extLst>
                <a:ext uri="{63B3BB69-23CF-44E3-9099-C40C66FF867C}">
                  <a14:compatExt spid="_x0000_s64545"/>
                </a:ext>
                <a:ext uri="{FF2B5EF4-FFF2-40B4-BE49-F238E27FC236}">
                  <a16:creationId xmlns:a16="http://schemas.microsoft.com/office/drawing/2014/main" id="{00000000-0008-0000-0700-000021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15</xdr:row>
          <xdr:rowOff>19050</xdr:rowOff>
        </xdr:from>
        <xdr:to>
          <xdr:col>1</xdr:col>
          <xdr:colOff>279400</xdr:colOff>
          <xdr:row>15</xdr:row>
          <xdr:rowOff>228600</xdr:rowOff>
        </xdr:to>
        <xdr:sp macro="" textlink="">
          <xdr:nvSpPr>
            <xdr:cNvPr id="64546" name="Check Box 34" hidden="1">
              <a:extLst>
                <a:ext uri="{63B3BB69-23CF-44E3-9099-C40C66FF867C}">
                  <a14:compatExt spid="_x0000_s64546"/>
                </a:ext>
                <a:ext uri="{FF2B5EF4-FFF2-40B4-BE49-F238E27FC236}">
                  <a16:creationId xmlns:a16="http://schemas.microsoft.com/office/drawing/2014/main" id="{00000000-0008-0000-0700-000022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17</xdr:row>
          <xdr:rowOff>19050</xdr:rowOff>
        </xdr:from>
        <xdr:to>
          <xdr:col>1</xdr:col>
          <xdr:colOff>279400</xdr:colOff>
          <xdr:row>17</xdr:row>
          <xdr:rowOff>228600</xdr:rowOff>
        </xdr:to>
        <xdr:sp macro="" textlink="">
          <xdr:nvSpPr>
            <xdr:cNvPr id="64547" name="Check Box 35" hidden="1">
              <a:extLst>
                <a:ext uri="{63B3BB69-23CF-44E3-9099-C40C66FF867C}">
                  <a14:compatExt spid="_x0000_s64547"/>
                </a:ext>
                <a:ext uri="{FF2B5EF4-FFF2-40B4-BE49-F238E27FC236}">
                  <a16:creationId xmlns:a16="http://schemas.microsoft.com/office/drawing/2014/main" id="{00000000-0008-0000-0700-000023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19</xdr:row>
          <xdr:rowOff>19050</xdr:rowOff>
        </xdr:from>
        <xdr:to>
          <xdr:col>1</xdr:col>
          <xdr:colOff>279400</xdr:colOff>
          <xdr:row>19</xdr:row>
          <xdr:rowOff>228600</xdr:rowOff>
        </xdr:to>
        <xdr:sp macro="" textlink="">
          <xdr:nvSpPr>
            <xdr:cNvPr id="64548" name="Check Box 36" hidden="1">
              <a:extLst>
                <a:ext uri="{63B3BB69-23CF-44E3-9099-C40C66FF867C}">
                  <a14:compatExt spid="_x0000_s64548"/>
                </a:ext>
                <a:ext uri="{FF2B5EF4-FFF2-40B4-BE49-F238E27FC236}">
                  <a16:creationId xmlns:a16="http://schemas.microsoft.com/office/drawing/2014/main" id="{00000000-0008-0000-0700-000024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20</xdr:row>
          <xdr:rowOff>19050</xdr:rowOff>
        </xdr:from>
        <xdr:to>
          <xdr:col>1</xdr:col>
          <xdr:colOff>279400</xdr:colOff>
          <xdr:row>20</xdr:row>
          <xdr:rowOff>228600</xdr:rowOff>
        </xdr:to>
        <xdr:sp macro="" textlink="">
          <xdr:nvSpPr>
            <xdr:cNvPr id="64549" name="Check Box 37" hidden="1">
              <a:extLst>
                <a:ext uri="{63B3BB69-23CF-44E3-9099-C40C66FF867C}">
                  <a14:compatExt spid="_x0000_s64549"/>
                </a:ext>
                <a:ext uri="{FF2B5EF4-FFF2-40B4-BE49-F238E27FC236}">
                  <a16:creationId xmlns:a16="http://schemas.microsoft.com/office/drawing/2014/main" id="{00000000-0008-0000-0700-000025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21</xdr:row>
          <xdr:rowOff>19050</xdr:rowOff>
        </xdr:from>
        <xdr:to>
          <xdr:col>1</xdr:col>
          <xdr:colOff>279400</xdr:colOff>
          <xdr:row>21</xdr:row>
          <xdr:rowOff>228600</xdr:rowOff>
        </xdr:to>
        <xdr:sp macro="" textlink="">
          <xdr:nvSpPr>
            <xdr:cNvPr id="64550" name="Check Box 38" hidden="1">
              <a:extLst>
                <a:ext uri="{63B3BB69-23CF-44E3-9099-C40C66FF867C}">
                  <a14:compatExt spid="_x0000_s64550"/>
                </a:ext>
                <a:ext uri="{FF2B5EF4-FFF2-40B4-BE49-F238E27FC236}">
                  <a16:creationId xmlns:a16="http://schemas.microsoft.com/office/drawing/2014/main" id="{00000000-0008-0000-0700-000026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22</xdr:row>
          <xdr:rowOff>19050</xdr:rowOff>
        </xdr:from>
        <xdr:to>
          <xdr:col>1</xdr:col>
          <xdr:colOff>279400</xdr:colOff>
          <xdr:row>22</xdr:row>
          <xdr:rowOff>228600</xdr:rowOff>
        </xdr:to>
        <xdr:sp macro="" textlink="">
          <xdr:nvSpPr>
            <xdr:cNvPr id="64551" name="Check Box 39" hidden="1">
              <a:extLst>
                <a:ext uri="{63B3BB69-23CF-44E3-9099-C40C66FF867C}">
                  <a14:compatExt spid="_x0000_s64551"/>
                </a:ext>
                <a:ext uri="{FF2B5EF4-FFF2-40B4-BE49-F238E27FC236}">
                  <a16:creationId xmlns:a16="http://schemas.microsoft.com/office/drawing/2014/main" id="{00000000-0008-0000-0700-000027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23</xdr:row>
          <xdr:rowOff>19050</xdr:rowOff>
        </xdr:from>
        <xdr:to>
          <xdr:col>1</xdr:col>
          <xdr:colOff>279400</xdr:colOff>
          <xdr:row>23</xdr:row>
          <xdr:rowOff>228600</xdr:rowOff>
        </xdr:to>
        <xdr:sp macro="" textlink="">
          <xdr:nvSpPr>
            <xdr:cNvPr id="64552" name="Check Box 40" hidden="1">
              <a:extLst>
                <a:ext uri="{63B3BB69-23CF-44E3-9099-C40C66FF867C}">
                  <a14:compatExt spid="_x0000_s64552"/>
                </a:ext>
                <a:ext uri="{FF2B5EF4-FFF2-40B4-BE49-F238E27FC236}">
                  <a16:creationId xmlns:a16="http://schemas.microsoft.com/office/drawing/2014/main" id="{00000000-0008-0000-0700-000028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24</xdr:row>
          <xdr:rowOff>19050</xdr:rowOff>
        </xdr:from>
        <xdr:to>
          <xdr:col>1</xdr:col>
          <xdr:colOff>279400</xdr:colOff>
          <xdr:row>24</xdr:row>
          <xdr:rowOff>228600</xdr:rowOff>
        </xdr:to>
        <xdr:sp macro="" textlink="">
          <xdr:nvSpPr>
            <xdr:cNvPr id="64553" name="Check Box 41" hidden="1">
              <a:extLst>
                <a:ext uri="{63B3BB69-23CF-44E3-9099-C40C66FF867C}">
                  <a14:compatExt spid="_x0000_s64553"/>
                </a:ext>
                <a:ext uri="{FF2B5EF4-FFF2-40B4-BE49-F238E27FC236}">
                  <a16:creationId xmlns:a16="http://schemas.microsoft.com/office/drawing/2014/main" id="{00000000-0008-0000-0700-000029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8</xdr:row>
          <xdr:rowOff>19050</xdr:rowOff>
        </xdr:from>
        <xdr:to>
          <xdr:col>15</xdr:col>
          <xdr:colOff>279400</xdr:colOff>
          <xdr:row>8</xdr:row>
          <xdr:rowOff>228600</xdr:rowOff>
        </xdr:to>
        <xdr:sp macro="" textlink="">
          <xdr:nvSpPr>
            <xdr:cNvPr id="64554" name="Check Box 42" hidden="1">
              <a:extLst>
                <a:ext uri="{63B3BB69-23CF-44E3-9099-C40C66FF867C}">
                  <a14:compatExt spid="_x0000_s64554"/>
                </a:ext>
                <a:ext uri="{FF2B5EF4-FFF2-40B4-BE49-F238E27FC236}">
                  <a16:creationId xmlns:a16="http://schemas.microsoft.com/office/drawing/2014/main" id="{00000000-0008-0000-0700-00002A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</xdr:row>
          <xdr:rowOff>19050</xdr:rowOff>
        </xdr:from>
        <xdr:to>
          <xdr:col>15</xdr:col>
          <xdr:colOff>279400</xdr:colOff>
          <xdr:row>9</xdr:row>
          <xdr:rowOff>228600</xdr:rowOff>
        </xdr:to>
        <xdr:sp macro="" textlink="">
          <xdr:nvSpPr>
            <xdr:cNvPr id="64555" name="Check Box 43" hidden="1">
              <a:extLst>
                <a:ext uri="{63B3BB69-23CF-44E3-9099-C40C66FF867C}">
                  <a14:compatExt spid="_x0000_s64555"/>
                </a:ext>
                <a:ext uri="{FF2B5EF4-FFF2-40B4-BE49-F238E27FC236}">
                  <a16:creationId xmlns:a16="http://schemas.microsoft.com/office/drawing/2014/main" id="{00000000-0008-0000-0700-00002B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</xdr:row>
          <xdr:rowOff>19050</xdr:rowOff>
        </xdr:from>
        <xdr:to>
          <xdr:col>15</xdr:col>
          <xdr:colOff>279400</xdr:colOff>
          <xdr:row>10</xdr:row>
          <xdr:rowOff>228600</xdr:rowOff>
        </xdr:to>
        <xdr:sp macro="" textlink="">
          <xdr:nvSpPr>
            <xdr:cNvPr id="64556" name="Check Box 44" hidden="1">
              <a:extLst>
                <a:ext uri="{63B3BB69-23CF-44E3-9099-C40C66FF867C}">
                  <a14:compatExt spid="_x0000_s64556"/>
                </a:ext>
                <a:ext uri="{FF2B5EF4-FFF2-40B4-BE49-F238E27FC236}">
                  <a16:creationId xmlns:a16="http://schemas.microsoft.com/office/drawing/2014/main" id="{00000000-0008-0000-0700-00002C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11</xdr:row>
          <xdr:rowOff>19050</xdr:rowOff>
        </xdr:from>
        <xdr:to>
          <xdr:col>15</xdr:col>
          <xdr:colOff>279400</xdr:colOff>
          <xdr:row>11</xdr:row>
          <xdr:rowOff>228600</xdr:rowOff>
        </xdr:to>
        <xdr:sp macro="" textlink="">
          <xdr:nvSpPr>
            <xdr:cNvPr id="64557" name="Check Box 45" hidden="1">
              <a:extLst>
                <a:ext uri="{63B3BB69-23CF-44E3-9099-C40C66FF867C}">
                  <a14:compatExt spid="_x0000_s64557"/>
                </a:ext>
                <a:ext uri="{FF2B5EF4-FFF2-40B4-BE49-F238E27FC236}">
                  <a16:creationId xmlns:a16="http://schemas.microsoft.com/office/drawing/2014/main" id="{00000000-0008-0000-0700-00002D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12</xdr:row>
          <xdr:rowOff>19050</xdr:rowOff>
        </xdr:from>
        <xdr:to>
          <xdr:col>15</xdr:col>
          <xdr:colOff>279400</xdr:colOff>
          <xdr:row>12</xdr:row>
          <xdr:rowOff>228600</xdr:rowOff>
        </xdr:to>
        <xdr:sp macro="" textlink="">
          <xdr:nvSpPr>
            <xdr:cNvPr id="64558" name="Check Box 46" hidden="1">
              <a:extLst>
                <a:ext uri="{63B3BB69-23CF-44E3-9099-C40C66FF867C}">
                  <a14:compatExt spid="_x0000_s64558"/>
                </a:ext>
                <a:ext uri="{FF2B5EF4-FFF2-40B4-BE49-F238E27FC236}">
                  <a16:creationId xmlns:a16="http://schemas.microsoft.com/office/drawing/2014/main" id="{00000000-0008-0000-0700-00002E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</xdr:row>
          <xdr:rowOff>19050</xdr:rowOff>
        </xdr:from>
        <xdr:to>
          <xdr:col>15</xdr:col>
          <xdr:colOff>279400</xdr:colOff>
          <xdr:row>13</xdr:row>
          <xdr:rowOff>228600</xdr:rowOff>
        </xdr:to>
        <xdr:sp macro="" textlink="">
          <xdr:nvSpPr>
            <xdr:cNvPr id="64559" name="Check Box 47" hidden="1">
              <a:extLst>
                <a:ext uri="{63B3BB69-23CF-44E3-9099-C40C66FF867C}">
                  <a14:compatExt spid="_x0000_s64559"/>
                </a:ext>
                <a:ext uri="{FF2B5EF4-FFF2-40B4-BE49-F238E27FC236}">
                  <a16:creationId xmlns:a16="http://schemas.microsoft.com/office/drawing/2014/main" id="{00000000-0008-0000-0700-00002F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15</xdr:row>
          <xdr:rowOff>19050</xdr:rowOff>
        </xdr:from>
        <xdr:to>
          <xdr:col>15</xdr:col>
          <xdr:colOff>279400</xdr:colOff>
          <xdr:row>15</xdr:row>
          <xdr:rowOff>228600</xdr:rowOff>
        </xdr:to>
        <xdr:sp macro="" textlink="">
          <xdr:nvSpPr>
            <xdr:cNvPr id="64560" name="Check Box 48" hidden="1">
              <a:extLst>
                <a:ext uri="{63B3BB69-23CF-44E3-9099-C40C66FF867C}">
                  <a14:compatExt spid="_x0000_s64560"/>
                </a:ext>
                <a:ext uri="{FF2B5EF4-FFF2-40B4-BE49-F238E27FC236}">
                  <a16:creationId xmlns:a16="http://schemas.microsoft.com/office/drawing/2014/main" id="{00000000-0008-0000-0700-000030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16</xdr:row>
          <xdr:rowOff>19050</xdr:rowOff>
        </xdr:from>
        <xdr:to>
          <xdr:col>15</xdr:col>
          <xdr:colOff>279400</xdr:colOff>
          <xdr:row>16</xdr:row>
          <xdr:rowOff>228600</xdr:rowOff>
        </xdr:to>
        <xdr:sp macro="" textlink="">
          <xdr:nvSpPr>
            <xdr:cNvPr id="64561" name="Check Box 49" hidden="1">
              <a:extLst>
                <a:ext uri="{63B3BB69-23CF-44E3-9099-C40C66FF867C}">
                  <a14:compatExt spid="_x0000_s64561"/>
                </a:ext>
                <a:ext uri="{FF2B5EF4-FFF2-40B4-BE49-F238E27FC236}">
                  <a16:creationId xmlns:a16="http://schemas.microsoft.com/office/drawing/2014/main" id="{00000000-0008-0000-0700-000031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17</xdr:row>
          <xdr:rowOff>19050</xdr:rowOff>
        </xdr:from>
        <xdr:to>
          <xdr:col>15</xdr:col>
          <xdr:colOff>279400</xdr:colOff>
          <xdr:row>17</xdr:row>
          <xdr:rowOff>228600</xdr:rowOff>
        </xdr:to>
        <xdr:sp macro="" textlink="">
          <xdr:nvSpPr>
            <xdr:cNvPr id="64562" name="Check Box 50" hidden="1">
              <a:extLst>
                <a:ext uri="{63B3BB69-23CF-44E3-9099-C40C66FF867C}">
                  <a14:compatExt spid="_x0000_s64562"/>
                </a:ext>
                <a:ext uri="{FF2B5EF4-FFF2-40B4-BE49-F238E27FC236}">
                  <a16:creationId xmlns:a16="http://schemas.microsoft.com/office/drawing/2014/main" id="{00000000-0008-0000-0700-000032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18</xdr:row>
          <xdr:rowOff>19050</xdr:rowOff>
        </xdr:from>
        <xdr:to>
          <xdr:col>15</xdr:col>
          <xdr:colOff>279400</xdr:colOff>
          <xdr:row>18</xdr:row>
          <xdr:rowOff>228600</xdr:rowOff>
        </xdr:to>
        <xdr:sp macro="" textlink="">
          <xdr:nvSpPr>
            <xdr:cNvPr id="64563" name="Check Box 51" hidden="1">
              <a:extLst>
                <a:ext uri="{63B3BB69-23CF-44E3-9099-C40C66FF867C}">
                  <a14:compatExt spid="_x0000_s64563"/>
                </a:ext>
                <a:ext uri="{FF2B5EF4-FFF2-40B4-BE49-F238E27FC236}">
                  <a16:creationId xmlns:a16="http://schemas.microsoft.com/office/drawing/2014/main" id="{00000000-0008-0000-0700-000033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200025</xdr:colOff>
      <xdr:row>11</xdr:row>
      <xdr:rowOff>0</xdr:rowOff>
    </xdr:from>
    <xdr:to>
      <xdr:col>15</xdr:col>
      <xdr:colOff>9525</xdr:colOff>
      <xdr:row>18</xdr:row>
      <xdr:rowOff>66676</xdr:rowOff>
    </xdr:to>
    <xdr:sp macro="" textlink="" fLocksText="0">
      <xdr:nvSpPr>
        <xdr:cNvPr id="4" name="Tekstvak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/>
        </xdr:cNvSpPr>
      </xdr:nvSpPr>
      <xdr:spPr>
        <a:xfrm>
          <a:off x="5762625" y="2540000"/>
          <a:ext cx="5010150" cy="184467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</xdr:txBody>
    </xdr:sp>
    <xdr:clientData/>
  </xdr:twoCellAnchor>
  <xdr:twoCellAnchor>
    <xdr:from>
      <xdr:col>9</xdr:col>
      <xdr:colOff>9525</xdr:colOff>
      <xdr:row>45</xdr:row>
      <xdr:rowOff>295276</xdr:rowOff>
    </xdr:from>
    <xdr:to>
      <xdr:col>10</xdr:col>
      <xdr:colOff>314325</xdr:colOff>
      <xdr:row>47</xdr:row>
      <xdr:rowOff>28576</xdr:rowOff>
    </xdr:to>
    <xdr:sp macro="" textlink="">
      <xdr:nvSpPr>
        <xdr:cNvPr id="5" name="Tekstvak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8023225" y="11198226"/>
          <a:ext cx="56515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4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16</xdr:row>
          <xdr:rowOff>19050</xdr:rowOff>
        </xdr:from>
        <xdr:to>
          <xdr:col>1</xdr:col>
          <xdr:colOff>279400</xdr:colOff>
          <xdr:row>16</xdr:row>
          <xdr:rowOff>228600</xdr:rowOff>
        </xdr:to>
        <xdr:sp macro="" textlink="">
          <xdr:nvSpPr>
            <xdr:cNvPr id="64564" name="Check Box 52" hidden="1">
              <a:extLst>
                <a:ext uri="{63B3BB69-23CF-44E3-9099-C40C66FF867C}">
                  <a14:compatExt spid="_x0000_s64564"/>
                </a:ext>
                <a:ext uri="{FF2B5EF4-FFF2-40B4-BE49-F238E27FC236}">
                  <a16:creationId xmlns:a16="http://schemas.microsoft.com/office/drawing/2014/main" id="{00000000-0008-0000-0700-000034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25</xdr:row>
          <xdr:rowOff>19050</xdr:rowOff>
        </xdr:from>
        <xdr:to>
          <xdr:col>1</xdr:col>
          <xdr:colOff>279400</xdr:colOff>
          <xdr:row>25</xdr:row>
          <xdr:rowOff>228600</xdr:rowOff>
        </xdr:to>
        <xdr:sp macro="" textlink="">
          <xdr:nvSpPr>
            <xdr:cNvPr id="64565" name="Check Box 53" hidden="1">
              <a:extLst>
                <a:ext uri="{63B3BB69-23CF-44E3-9099-C40C66FF867C}">
                  <a14:compatExt spid="_x0000_s64565"/>
                </a:ext>
                <a:ext uri="{FF2B5EF4-FFF2-40B4-BE49-F238E27FC236}">
                  <a16:creationId xmlns:a16="http://schemas.microsoft.com/office/drawing/2014/main" id="{00000000-0008-0000-0700-000035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26</xdr:row>
          <xdr:rowOff>19050</xdr:rowOff>
        </xdr:from>
        <xdr:to>
          <xdr:col>1</xdr:col>
          <xdr:colOff>279400</xdr:colOff>
          <xdr:row>26</xdr:row>
          <xdr:rowOff>228600</xdr:rowOff>
        </xdr:to>
        <xdr:sp macro="" textlink="">
          <xdr:nvSpPr>
            <xdr:cNvPr id="64566" name="Check Box 54" hidden="1">
              <a:extLst>
                <a:ext uri="{63B3BB69-23CF-44E3-9099-C40C66FF867C}">
                  <a14:compatExt spid="_x0000_s64566"/>
                </a:ext>
                <a:ext uri="{FF2B5EF4-FFF2-40B4-BE49-F238E27FC236}">
                  <a16:creationId xmlns:a16="http://schemas.microsoft.com/office/drawing/2014/main" id="{00000000-0008-0000-0700-000036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19</xdr:row>
          <xdr:rowOff>19050</xdr:rowOff>
        </xdr:from>
        <xdr:to>
          <xdr:col>15</xdr:col>
          <xdr:colOff>279400</xdr:colOff>
          <xdr:row>19</xdr:row>
          <xdr:rowOff>228600</xdr:rowOff>
        </xdr:to>
        <xdr:sp macro="" textlink="">
          <xdr:nvSpPr>
            <xdr:cNvPr id="64567" name="Check Box 55" hidden="1">
              <a:extLst>
                <a:ext uri="{63B3BB69-23CF-44E3-9099-C40C66FF867C}">
                  <a14:compatExt spid="_x0000_s64567"/>
                </a:ext>
                <a:ext uri="{FF2B5EF4-FFF2-40B4-BE49-F238E27FC236}">
                  <a16:creationId xmlns:a16="http://schemas.microsoft.com/office/drawing/2014/main" id="{00000000-0008-0000-0700-000037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20</xdr:row>
          <xdr:rowOff>19050</xdr:rowOff>
        </xdr:from>
        <xdr:to>
          <xdr:col>15</xdr:col>
          <xdr:colOff>279400</xdr:colOff>
          <xdr:row>20</xdr:row>
          <xdr:rowOff>228600</xdr:rowOff>
        </xdr:to>
        <xdr:sp macro="" textlink="">
          <xdr:nvSpPr>
            <xdr:cNvPr id="64568" name="Check Box 56" hidden="1">
              <a:extLst>
                <a:ext uri="{63B3BB69-23CF-44E3-9099-C40C66FF867C}">
                  <a14:compatExt spid="_x0000_s64568"/>
                </a:ext>
                <a:ext uri="{FF2B5EF4-FFF2-40B4-BE49-F238E27FC236}">
                  <a16:creationId xmlns:a16="http://schemas.microsoft.com/office/drawing/2014/main" id="{00000000-0008-0000-0700-000038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21</xdr:row>
          <xdr:rowOff>19050</xdr:rowOff>
        </xdr:from>
        <xdr:to>
          <xdr:col>15</xdr:col>
          <xdr:colOff>279400</xdr:colOff>
          <xdr:row>21</xdr:row>
          <xdr:rowOff>228600</xdr:rowOff>
        </xdr:to>
        <xdr:sp macro="" textlink="">
          <xdr:nvSpPr>
            <xdr:cNvPr id="64569" name="Check Box 57" hidden="1">
              <a:extLst>
                <a:ext uri="{63B3BB69-23CF-44E3-9099-C40C66FF867C}">
                  <a14:compatExt spid="_x0000_s64569"/>
                </a:ext>
                <a:ext uri="{FF2B5EF4-FFF2-40B4-BE49-F238E27FC236}">
                  <a16:creationId xmlns:a16="http://schemas.microsoft.com/office/drawing/2014/main" id="{00000000-0008-0000-0700-000039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22</xdr:row>
          <xdr:rowOff>19050</xdr:rowOff>
        </xdr:from>
        <xdr:to>
          <xdr:col>15</xdr:col>
          <xdr:colOff>279400</xdr:colOff>
          <xdr:row>22</xdr:row>
          <xdr:rowOff>228600</xdr:rowOff>
        </xdr:to>
        <xdr:sp macro="" textlink="">
          <xdr:nvSpPr>
            <xdr:cNvPr id="64570" name="Check Box 58" hidden="1">
              <a:extLst>
                <a:ext uri="{63B3BB69-23CF-44E3-9099-C40C66FF867C}">
                  <a14:compatExt spid="_x0000_s64570"/>
                </a:ext>
                <a:ext uri="{FF2B5EF4-FFF2-40B4-BE49-F238E27FC236}">
                  <a16:creationId xmlns:a16="http://schemas.microsoft.com/office/drawing/2014/main" id="{00000000-0008-0000-0700-00003A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23</xdr:row>
          <xdr:rowOff>19050</xdr:rowOff>
        </xdr:from>
        <xdr:to>
          <xdr:col>15</xdr:col>
          <xdr:colOff>279400</xdr:colOff>
          <xdr:row>23</xdr:row>
          <xdr:rowOff>228600</xdr:rowOff>
        </xdr:to>
        <xdr:sp macro="" textlink="">
          <xdr:nvSpPr>
            <xdr:cNvPr id="64571" name="Check Box 59" hidden="1">
              <a:extLst>
                <a:ext uri="{63B3BB69-23CF-44E3-9099-C40C66FF867C}">
                  <a14:compatExt spid="_x0000_s64571"/>
                </a:ext>
                <a:ext uri="{FF2B5EF4-FFF2-40B4-BE49-F238E27FC236}">
                  <a16:creationId xmlns:a16="http://schemas.microsoft.com/office/drawing/2014/main" id="{00000000-0008-0000-0700-00003B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24</xdr:row>
          <xdr:rowOff>19050</xdr:rowOff>
        </xdr:from>
        <xdr:to>
          <xdr:col>15</xdr:col>
          <xdr:colOff>279400</xdr:colOff>
          <xdr:row>24</xdr:row>
          <xdr:rowOff>228600</xdr:rowOff>
        </xdr:to>
        <xdr:sp macro="" textlink="">
          <xdr:nvSpPr>
            <xdr:cNvPr id="64572" name="Check Box 60" hidden="1">
              <a:extLst>
                <a:ext uri="{63B3BB69-23CF-44E3-9099-C40C66FF867C}">
                  <a14:compatExt spid="_x0000_s64572"/>
                </a:ext>
                <a:ext uri="{FF2B5EF4-FFF2-40B4-BE49-F238E27FC236}">
                  <a16:creationId xmlns:a16="http://schemas.microsoft.com/office/drawing/2014/main" id="{00000000-0008-0000-0700-00003C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26</xdr:row>
          <xdr:rowOff>19050</xdr:rowOff>
        </xdr:from>
        <xdr:to>
          <xdr:col>15</xdr:col>
          <xdr:colOff>279400</xdr:colOff>
          <xdr:row>26</xdr:row>
          <xdr:rowOff>228600</xdr:rowOff>
        </xdr:to>
        <xdr:sp macro="" textlink="">
          <xdr:nvSpPr>
            <xdr:cNvPr id="64573" name="Check Box 61" hidden="1">
              <a:extLst>
                <a:ext uri="{63B3BB69-23CF-44E3-9099-C40C66FF867C}">
                  <a14:compatExt spid="_x0000_s64573"/>
                </a:ext>
                <a:ext uri="{FF2B5EF4-FFF2-40B4-BE49-F238E27FC236}">
                  <a16:creationId xmlns:a16="http://schemas.microsoft.com/office/drawing/2014/main" id="{00000000-0008-0000-0700-00003D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27</xdr:row>
          <xdr:rowOff>19050</xdr:rowOff>
        </xdr:from>
        <xdr:to>
          <xdr:col>15</xdr:col>
          <xdr:colOff>279400</xdr:colOff>
          <xdr:row>27</xdr:row>
          <xdr:rowOff>228600</xdr:rowOff>
        </xdr:to>
        <xdr:sp macro="" textlink="">
          <xdr:nvSpPr>
            <xdr:cNvPr id="64574" name="Check Box 62" hidden="1">
              <a:extLst>
                <a:ext uri="{63B3BB69-23CF-44E3-9099-C40C66FF867C}">
                  <a14:compatExt spid="_x0000_s64574"/>
                </a:ext>
                <a:ext uri="{FF2B5EF4-FFF2-40B4-BE49-F238E27FC236}">
                  <a16:creationId xmlns:a16="http://schemas.microsoft.com/office/drawing/2014/main" id="{00000000-0008-0000-0700-00003E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28</xdr:row>
          <xdr:rowOff>19050</xdr:rowOff>
        </xdr:from>
        <xdr:to>
          <xdr:col>15</xdr:col>
          <xdr:colOff>279400</xdr:colOff>
          <xdr:row>28</xdr:row>
          <xdr:rowOff>228600</xdr:rowOff>
        </xdr:to>
        <xdr:sp macro="" textlink="">
          <xdr:nvSpPr>
            <xdr:cNvPr id="64575" name="Check Box 63" hidden="1">
              <a:extLst>
                <a:ext uri="{63B3BB69-23CF-44E3-9099-C40C66FF867C}">
                  <a14:compatExt spid="_x0000_s64575"/>
                </a:ext>
                <a:ext uri="{FF2B5EF4-FFF2-40B4-BE49-F238E27FC236}">
                  <a16:creationId xmlns:a16="http://schemas.microsoft.com/office/drawing/2014/main" id="{00000000-0008-0000-0700-00003F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29</xdr:row>
          <xdr:rowOff>19050</xdr:rowOff>
        </xdr:from>
        <xdr:to>
          <xdr:col>15</xdr:col>
          <xdr:colOff>279400</xdr:colOff>
          <xdr:row>29</xdr:row>
          <xdr:rowOff>228600</xdr:rowOff>
        </xdr:to>
        <xdr:sp macro="" textlink="">
          <xdr:nvSpPr>
            <xdr:cNvPr id="64576" name="Check Box 64" hidden="1">
              <a:extLst>
                <a:ext uri="{63B3BB69-23CF-44E3-9099-C40C66FF867C}">
                  <a14:compatExt spid="_x0000_s64576"/>
                </a:ext>
                <a:ext uri="{FF2B5EF4-FFF2-40B4-BE49-F238E27FC236}">
                  <a16:creationId xmlns:a16="http://schemas.microsoft.com/office/drawing/2014/main" id="{00000000-0008-0000-0700-000040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380998</xdr:colOff>
      <xdr:row>37</xdr:row>
      <xdr:rowOff>0</xdr:rowOff>
    </xdr:from>
    <xdr:to>
      <xdr:col>17</xdr:col>
      <xdr:colOff>4563533</xdr:colOff>
      <xdr:row>40</xdr:row>
      <xdr:rowOff>247649</xdr:rowOff>
    </xdr:to>
    <xdr:sp macro="" textlink="" fLocksText="0">
      <xdr:nvSpPr>
        <xdr:cNvPr id="6" name="Tekstvak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/>
        </xdr:cNvSpPr>
      </xdr:nvSpPr>
      <xdr:spPr>
        <a:xfrm>
          <a:off x="952498" y="9144000"/>
          <a:ext cx="15085485" cy="1009649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  <a:p>
          <a:endParaRPr lang="nl-NL" sz="1100"/>
        </a:p>
      </xdr:txBody>
    </xdr:sp>
    <xdr:clientData/>
  </xdr:twoCellAnchor>
  <xdr:twoCellAnchor>
    <xdr:from>
      <xdr:col>3</xdr:col>
      <xdr:colOff>-1</xdr:colOff>
      <xdr:row>77</xdr:row>
      <xdr:rowOff>238125</xdr:rowOff>
    </xdr:from>
    <xdr:to>
      <xdr:col>17</xdr:col>
      <xdr:colOff>4563532</xdr:colOff>
      <xdr:row>82</xdr:row>
      <xdr:rowOff>9524</xdr:rowOff>
    </xdr:to>
    <xdr:sp macro="" textlink="" fLocksText="0">
      <xdr:nvSpPr>
        <xdr:cNvPr id="7" name="Tekstvak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/>
        </xdr:cNvSpPr>
      </xdr:nvSpPr>
      <xdr:spPr>
        <a:xfrm>
          <a:off x="971549" y="19288125"/>
          <a:ext cx="15066433" cy="1041399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  <a:p>
          <a:endParaRPr lang="nl-NL" sz="1100"/>
        </a:p>
      </xdr:txBody>
    </xdr:sp>
    <xdr:clientData/>
  </xdr:twoCellAnchor>
  <xdr:twoCellAnchor>
    <xdr:from>
      <xdr:col>18</xdr:col>
      <xdr:colOff>0</xdr:colOff>
      <xdr:row>89</xdr:row>
      <xdr:rowOff>0</xdr:rowOff>
    </xdr:from>
    <xdr:to>
      <xdr:col>18</xdr:col>
      <xdr:colOff>0</xdr:colOff>
      <xdr:row>89</xdr:row>
      <xdr:rowOff>0</xdr:rowOff>
    </xdr:to>
    <xdr:sp macro="" textlink="">
      <xdr:nvSpPr>
        <xdr:cNvPr id="8" name="Line 4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>
          <a:spLocks noChangeShapeType="1"/>
        </xdr:cNvSpPr>
      </xdr:nvSpPr>
      <xdr:spPr bwMode="auto">
        <a:xfrm>
          <a:off x="16065500" y="218757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90</xdr:row>
          <xdr:rowOff>19050</xdr:rowOff>
        </xdr:from>
        <xdr:to>
          <xdr:col>1</xdr:col>
          <xdr:colOff>279400</xdr:colOff>
          <xdr:row>90</xdr:row>
          <xdr:rowOff>222250</xdr:rowOff>
        </xdr:to>
        <xdr:sp macro="" textlink="">
          <xdr:nvSpPr>
            <xdr:cNvPr id="64577" name="Check Box 65" hidden="1">
              <a:extLst>
                <a:ext uri="{63B3BB69-23CF-44E3-9099-C40C66FF867C}">
                  <a14:compatExt spid="_x0000_s64577"/>
                </a:ext>
                <a:ext uri="{FF2B5EF4-FFF2-40B4-BE49-F238E27FC236}">
                  <a16:creationId xmlns:a16="http://schemas.microsoft.com/office/drawing/2014/main" id="{00000000-0008-0000-0700-000041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91</xdr:row>
          <xdr:rowOff>19050</xdr:rowOff>
        </xdr:from>
        <xdr:to>
          <xdr:col>1</xdr:col>
          <xdr:colOff>279400</xdr:colOff>
          <xdr:row>91</xdr:row>
          <xdr:rowOff>222250</xdr:rowOff>
        </xdr:to>
        <xdr:sp macro="" textlink="">
          <xdr:nvSpPr>
            <xdr:cNvPr id="64578" name="Check Box 66" hidden="1">
              <a:extLst>
                <a:ext uri="{63B3BB69-23CF-44E3-9099-C40C66FF867C}">
                  <a14:compatExt spid="_x0000_s64578"/>
                </a:ext>
                <a:ext uri="{FF2B5EF4-FFF2-40B4-BE49-F238E27FC236}">
                  <a16:creationId xmlns:a16="http://schemas.microsoft.com/office/drawing/2014/main" id="{00000000-0008-0000-0700-000042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92</xdr:row>
          <xdr:rowOff>19050</xdr:rowOff>
        </xdr:from>
        <xdr:to>
          <xdr:col>1</xdr:col>
          <xdr:colOff>279400</xdr:colOff>
          <xdr:row>92</xdr:row>
          <xdr:rowOff>222250</xdr:rowOff>
        </xdr:to>
        <xdr:sp macro="" textlink="">
          <xdr:nvSpPr>
            <xdr:cNvPr id="64579" name="Check Box 67" hidden="1">
              <a:extLst>
                <a:ext uri="{63B3BB69-23CF-44E3-9099-C40C66FF867C}">
                  <a14:compatExt spid="_x0000_s64579"/>
                </a:ext>
                <a:ext uri="{FF2B5EF4-FFF2-40B4-BE49-F238E27FC236}">
                  <a16:creationId xmlns:a16="http://schemas.microsoft.com/office/drawing/2014/main" id="{00000000-0008-0000-0700-000043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93</xdr:row>
          <xdr:rowOff>19050</xdr:rowOff>
        </xdr:from>
        <xdr:to>
          <xdr:col>1</xdr:col>
          <xdr:colOff>279400</xdr:colOff>
          <xdr:row>93</xdr:row>
          <xdr:rowOff>222250</xdr:rowOff>
        </xdr:to>
        <xdr:sp macro="" textlink="">
          <xdr:nvSpPr>
            <xdr:cNvPr id="64580" name="Check Box 68" hidden="1">
              <a:extLst>
                <a:ext uri="{63B3BB69-23CF-44E3-9099-C40C66FF867C}">
                  <a14:compatExt spid="_x0000_s64580"/>
                </a:ext>
                <a:ext uri="{FF2B5EF4-FFF2-40B4-BE49-F238E27FC236}">
                  <a16:creationId xmlns:a16="http://schemas.microsoft.com/office/drawing/2014/main" id="{00000000-0008-0000-0700-000044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94</xdr:row>
          <xdr:rowOff>19050</xdr:rowOff>
        </xdr:from>
        <xdr:to>
          <xdr:col>1</xdr:col>
          <xdr:colOff>279400</xdr:colOff>
          <xdr:row>94</xdr:row>
          <xdr:rowOff>222250</xdr:rowOff>
        </xdr:to>
        <xdr:sp macro="" textlink="">
          <xdr:nvSpPr>
            <xdr:cNvPr id="64581" name="Check Box 69" hidden="1">
              <a:extLst>
                <a:ext uri="{63B3BB69-23CF-44E3-9099-C40C66FF867C}">
                  <a14:compatExt spid="_x0000_s64581"/>
                </a:ext>
                <a:ext uri="{FF2B5EF4-FFF2-40B4-BE49-F238E27FC236}">
                  <a16:creationId xmlns:a16="http://schemas.microsoft.com/office/drawing/2014/main" id="{00000000-0008-0000-0700-000045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95</xdr:row>
          <xdr:rowOff>19050</xdr:rowOff>
        </xdr:from>
        <xdr:to>
          <xdr:col>1</xdr:col>
          <xdr:colOff>279400</xdr:colOff>
          <xdr:row>95</xdr:row>
          <xdr:rowOff>222250</xdr:rowOff>
        </xdr:to>
        <xdr:sp macro="" textlink="">
          <xdr:nvSpPr>
            <xdr:cNvPr id="64582" name="Check Box 70" hidden="1">
              <a:extLst>
                <a:ext uri="{63B3BB69-23CF-44E3-9099-C40C66FF867C}">
                  <a14:compatExt spid="_x0000_s64582"/>
                </a:ext>
                <a:ext uri="{FF2B5EF4-FFF2-40B4-BE49-F238E27FC236}">
                  <a16:creationId xmlns:a16="http://schemas.microsoft.com/office/drawing/2014/main" id="{00000000-0008-0000-0700-000046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96</xdr:row>
          <xdr:rowOff>19050</xdr:rowOff>
        </xdr:from>
        <xdr:to>
          <xdr:col>1</xdr:col>
          <xdr:colOff>279400</xdr:colOff>
          <xdr:row>96</xdr:row>
          <xdr:rowOff>222250</xdr:rowOff>
        </xdr:to>
        <xdr:sp macro="" textlink="">
          <xdr:nvSpPr>
            <xdr:cNvPr id="64583" name="Check Box 71" hidden="1">
              <a:extLst>
                <a:ext uri="{63B3BB69-23CF-44E3-9099-C40C66FF867C}">
                  <a14:compatExt spid="_x0000_s64583"/>
                </a:ext>
                <a:ext uri="{FF2B5EF4-FFF2-40B4-BE49-F238E27FC236}">
                  <a16:creationId xmlns:a16="http://schemas.microsoft.com/office/drawing/2014/main" id="{00000000-0008-0000-0700-000047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97</xdr:row>
          <xdr:rowOff>19050</xdr:rowOff>
        </xdr:from>
        <xdr:to>
          <xdr:col>1</xdr:col>
          <xdr:colOff>279400</xdr:colOff>
          <xdr:row>97</xdr:row>
          <xdr:rowOff>222250</xdr:rowOff>
        </xdr:to>
        <xdr:sp macro="" textlink="">
          <xdr:nvSpPr>
            <xdr:cNvPr id="64584" name="Check Box 72" hidden="1">
              <a:extLst>
                <a:ext uri="{63B3BB69-23CF-44E3-9099-C40C66FF867C}">
                  <a14:compatExt spid="_x0000_s64584"/>
                </a:ext>
                <a:ext uri="{FF2B5EF4-FFF2-40B4-BE49-F238E27FC236}">
                  <a16:creationId xmlns:a16="http://schemas.microsoft.com/office/drawing/2014/main" id="{00000000-0008-0000-0700-000048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99</xdr:row>
          <xdr:rowOff>19050</xdr:rowOff>
        </xdr:from>
        <xdr:to>
          <xdr:col>1</xdr:col>
          <xdr:colOff>279400</xdr:colOff>
          <xdr:row>99</xdr:row>
          <xdr:rowOff>222250</xdr:rowOff>
        </xdr:to>
        <xdr:sp macro="" textlink="">
          <xdr:nvSpPr>
            <xdr:cNvPr id="64585" name="Check Box 73" hidden="1">
              <a:extLst>
                <a:ext uri="{63B3BB69-23CF-44E3-9099-C40C66FF867C}">
                  <a14:compatExt spid="_x0000_s64585"/>
                </a:ext>
                <a:ext uri="{FF2B5EF4-FFF2-40B4-BE49-F238E27FC236}">
                  <a16:creationId xmlns:a16="http://schemas.microsoft.com/office/drawing/2014/main" id="{00000000-0008-0000-0700-000049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90</xdr:row>
          <xdr:rowOff>19050</xdr:rowOff>
        </xdr:from>
        <xdr:to>
          <xdr:col>15</xdr:col>
          <xdr:colOff>279400</xdr:colOff>
          <xdr:row>90</xdr:row>
          <xdr:rowOff>222250</xdr:rowOff>
        </xdr:to>
        <xdr:sp macro="" textlink="">
          <xdr:nvSpPr>
            <xdr:cNvPr id="64586" name="Check Box 74" hidden="1">
              <a:extLst>
                <a:ext uri="{63B3BB69-23CF-44E3-9099-C40C66FF867C}">
                  <a14:compatExt spid="_x0000_s64586"/>
                </a:ext>
                <a:ext uri="{FF2B5EF4-FFF2-40B4-BE49-F238E27FC236}">
                  <a16:creationId xmlns:a16="http://schemas.microsoft.com/office/drawing/2014/main" id="{00000000-0008-0000-0700-00004A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91</xdr:row>
          <xdr:rowOff>19050</xdr:rowOff>
        </xdr:from>
        <xdr:to>
          <xdr:col>15</xdr:col>
          <xdr:colOff>279400</xdr:colOff>
          <xdr:row>91</xdr:row>
          <xdr:rowOff>222250</xdr:rowOff>
        </xdr:to>
        <xdr:sp macro="" textlink="">
          <xdr:nvSpPr>
            <xdr:cNvPr id="64587" name="Check Box 75" hidden="1">
              <a:extLst>
                <a:ext uri="{63B3BB69-23CF-44E3-9099-C40C66FF867C}">
                  <a14:compatExt spid="_x0000_s64587"/>
                </a:ext>
                <a:ext uri="{FF2B5EF4-FFF2-40B4-BE49-F238E27FC236}">
                  <a16:creationId xmlns:a16="http://schemas.microsoft.com/office/drawing/2014/main" id="{00000000-0008-0000-0700-00004B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92</xdr:row>
          <xdr:rowOff>19050</xdr:rowOff>
        </xdr:from>
        <xdr:to>
          <xdr:col>15</xdr:col>
          <xdr:colOff>279400</xdr:colOff>
          <xdr:row>92</xdr:row>
          <xdr:rowOff>222250</xdr:rowOff>
        </xdr:to>
        <xdr:sp macro="" textlink="">
          <xdr:nvSpPr>
            <xdr:cNvPr id="64588" name="Check Box 76" hidden="1">
              <a:extLst>
                <a:ext uri="{63B3BB69-23CF-44E3-9099-C40C66FF867C}">
                  <a14:compatExt spid="_x0000_s64588"/>
                </a:ext>
                <a:ext uri="{FF2B5EF4-FFF2-40B4-BE49-F238E27FC236}">
                  <a16:creationId xmlns:a16="http://schemas.microsoft.com/office/drawing/2014/main" id="{00000000-0008-0000-0700-00004C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93</xdr:row>
          <xdr:rowOff>19050</xdr:rowOff>
        </xdr:from>
        <xdr:to>
          <xdr:col>15</xdr:col>
          <xdr:colOff>279400</xdr:colOff>
          <xdr:row>93</xdr:row>
          <xdr:rowOff>222250</xdr:rowOff>
        </xdr:to>
        <xdr:sp macro="" textlink="">
          <xdr:nvSpPr>
            <xdr:cNvPr id="64589" name="Check Box 77" hidden="1">
              <a:extLst>
                <a:ext uri="{63B3BB69-23CF-44E3-9099-C40C66FF867C}">
                  <a14:compatExt spid="_x0000_s64589"/>
                </a:ext>
                <a:ext uri="{FF2B5EF4-FFF2-40B4-BE49-F238E27FC236}">
                  <a16:creationId xmlns:a16="http://schemas.microsoft.com/office/drawing/2014/main" id="{00000000-0008-0000-0700-00004D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94</xdr:row>
          <xdr:rowOff>19050</xdr:rowOff>
        </xdr:from>
        <xdr:to>
          <xdr:col>15</xdr:col>
          <xdr:colOff>279400</xdr:colOff>
          <xdr:row>94</xdr:row>
          <xdr:rowOff>222250</xdr:rowOff>
        </xdr:to>
        <xdr:sp macro="" textlink="">
          <xdr:nvSpPr>
            <xdr:cNvPr id="64590" name="Check Box 78" hidden="1">
              <a:extLst>
                <a:ext uri="{63B3BB69-23CF-44E3-9099-C40C66FF867C}">
                  <a14:compatExt spid="_x0000_s64590"/>
                </a:ext>
                <a:ext uri="{FF2B5EF4-FFF2-40B4-BE49-F238E27FC236}">
                  <a16:creationId xmlns:a16="http://schemas.microsoft.com/office/drawing/2014/main" id="{00000000-0008-0000-0700-00004E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95</xdr:row>
          <xdr:rowOff>19050</xdr:rowOff>
        </xdr:from>
        <xdr:to>
          <xdr:col>15</xdr:col>
          <xdr:colOff>279400</xdr:colOff>
          <xdr:row>95</xdr:row>
          <xdr:rowOff>222250</xdr:rowOff>
        </xdr:to>
        <xdr:sp macro="" textlink="">
          <xdr:nvSpPr>
            <xdr:cNvPr id="64591" name="Check Box 79" hidden="1">
              <a:extLst>
                <a:ext uri="{63B3BB69-23CF-44E3-9099-C40C66FF867C}">
                  <a14:compatExt spid="_x0000_s64591"/>
                </a:ext>
                <a:ext uri="{FF2B5EF4-FFF2-40B4-BE49-F238E27FC236}">
                  <a16:creationId xmlns:a16="http://schemas.microsoft.com/office/drawing/2014/main" id="{00000000-0008-0000-0700-00004F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97</xdr:row>
          <xdr:rowOff>19050</xdr:rowOff>
        </xdr:from>
        <xdr:to>
          <xdr:col>15</xdr:col>
          <xdr:colOff>279400</xdr:colOff>
          <xdr:row>97</xdr:row>
          <xdr:rowOff>222250</xdr:rowOff>
        </xdr:to>
        <xdr:sp macro="" textlink="">
          <xdr:nvSpPr>
            <xdr:cNvPr id="64592" name="Check Box 80" hidden="1">
              <a:extLst>
                <a:ext uri="{63B3BB69-23CF-44E3-9099-C40C66FF867C}">
                  <a14:compatExt spid="_x0000_s64592"/>
                </a:ext>
                <a:ext uri="{FF2B5EF4-FFF2-40B4-BE49-F238E27FC236}">
                  <a16:creationId xmlns:a16="http://schemas.microsoft.com/office/drawing/2014/main" id="{00000000-0008-0000-0700-000050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98</xdr:row>
          <xdr:rowOff>19050</xdr:rowOff>
        </xdr:from>
        <xdr:to>
          <xdr:col>15</xdr:col>
          <xdr:colOff>279400</xdr:colOff>
          <xdr:row>98</xdr:row>
          <xdr:rowOff>222250</xdr:rowOff>
        </xdr:to>
        <xdr:sp macro="" textlink="">
          <xdr:nvSpPr>
            <xdr:cNvPr id="64593" name="Check Box 81" hidden="1">
              <a:extLst>
                <a:ext uri="{63B3BB69-23CF-44E3-9099-C40C66FF867C}">
                  <a14:compatExt spid="_x0000_s64593"/>
                </a:ext>
                <a:ext uri="{FF2B5EF4-FFF2-40B4-BE49-F238E27FC236}">
                  <a16:creationId xmlns:a16="http://schemas.microsoft.com/office/drawing/2014/main" id="{00000000-0008-0000-0700-000051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99</xdr:row>
          <xdr:rowOff>19050</xdr:rowOff>
        </xdr:from>
        <xdr:to>
          <xdr:col>15</xdr:col>
          <xdr:colOff>279400</xdr:colOff>
          <xdr:row>99</xdr:row>
          <xdr:rowOff>222250</xdr:rowOff>
        </xdr:to>
        <xdr:sp macro="" textlink="">
          <xdr:nvSpPr>
            <xdr:cNvPr id="64594" name="Check Box 82" hidden="1">
              <a:extLst>
                <a:ext uri="{63B3BB69-23CF-44E3-9099-C40C66FF867C}">
                  <a14:compatExt spid="_x0000_s64594"/>
                </a:ext>
                <a:ext uri="{FF2B5EF4-FFF2-40B4-BE49-F238E27FC236}">
                  <a16:creationId xmlns:a16="http://schemas.microsoft.com/office/drawing/2014/main" id="{00000000-0008-0000-0700-000052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9525</xdr:colOff>
      <xdr:row>86</xdr:row>
      <xdr:rowOff>295276</xdr:rowOff>
    </xdr:from>
    <xdr:to>
      <xdr:col>10</xdr:col>
      <xdr:colOff>314325</xdr:colOff>
      <xdr:row>88</xdr:row>
      <xdr:rowOff>28576</xdr:rowOff>
    </xdr:to>
    <xdr:sp macro="" textlink="">
      <xdr:nvSpPr>
        <xdr:cNvPr id="9" name="Tekstvak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/>
      </xdr:nvSpPr>
      <xdr:spPr>
        <a:xfrm>
          <a:off x="8023225" y="21383626"/>
          <a:ext cx="56515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6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xdr:twoCellAnchor>
    <xdr:from>
      <xdr:col>3</xdr:col>
      <xdr:colOff>0</xdr:colOff>
      <xdr:row>119</xdr:row>
      <xdr:rowOff>0</xdr:rowOff>
    </xdr:from>
    <xdr:to>
      <xdr:col>17</xdr:col>
      <xdr:colOff>4555066</xdr:colOff>
      <xdr:row>123</xdr:row>
      <xdr:rowOff>206375</xdr:rowOff>
    </xdr:to>
    <xdr:sp macro="" textlink="" fLocksText="0">
      <xdr:nvSpPr>
        <xdr:cNvPr id="10" name="Tekstvak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/>
        </xdr:cNvSpPr>
      </xdr:nvSpPr>
      <xdr:spPr>
        <a:xfrm>
          <a:off x="971550" y="29489400"/>
          <a:ext cx="15057966" cy="1222375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98</xdr:row>
          <xdr:rowOff>19050</xdr:rowOff>
        </xdr:from>
        <xdr:to>
          <xdr:col>1</xdr:col>
          <xdr:colOff>279400</xdr:colOff>
          <xdr:row>98</xdr:row>
          <xdr:rowOff>222250</xdr:rowOff>
        </xdr:to>
        <xdr:sp macro="" textlink="">
          <xdr:nvSpPr>
            <xdr:cNvPr id="64595" name="Check Box 83" hidden="1">
              <a:extLst>
                <a:ext uri="{63B3BB69-23CF-44E3-9099-C40C66FF867C}">
                  <a14:compatExt spid="_x0000_s64595"/>
                </a:ext>
                <a:ext uri="{FF2B5EF4-FFF2-40B4-BE49-F238E27FC236}">
                  <a16:creationId xmlns:a16="http://schemas.microsoft.com/office/drawing/2014/main" id="{00000000-0008-0000-0700-000053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96</xdr:row>
          <xdr:rowOff>19050</xdr:rowOff>
        </xdr:from>
        <xdr:to>
          <xdr:col>15</xdr:col>
          <xdr:colOff>279400</xdr:colOff>
          <xdr:row>96</xdr:row>
          <xdr:rowOff>222250</xdr:rowOff>
        </xdr:to>
        <xdr:sp macro="" textlink="">
          <xdr:nvSpPr>
            <xdr:cNvPr id="64596" name="Check Box 84" hidden="1">
              <a:extLst>
                <a:ext uri="{63B3BB69-23CF-44E3-9099-C40C66FF867C}">
                  <a14:compatExt spid="_x0000_s64596"/>
                </a:ext>
                <a:ext uri="{FF2B5EF4-FFF2-40B4-BE49-F238E27FC236}">
                  <a16:creationId xmlns:a16="http://schemas.microsoft.com/office/drawing/2014/main" id="{00000000-0008-0000-0700-000054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100</xdr:row>
          <xdr:rowOff>19050</xdr:rowOff>
        </xdr:from>
        <xdr:to>
          <xdr:col>1</xdr:col>
          <xdr:colOff>279400</xdr:colOff>
          <xdr:row>100</xdr:row>
          <xdr:rowOff>222250</xdr:rowOff>
        </xdr:to>
        <xdr:sp macro="" textlink="">
          <xdr:nvSpPr>
            <xdr:cNvPr id="64597" name="Check Box 85" hidden="1">
              <a:extLst>
                <a:ext uri="{63B3BB69-23CF-44E3-9099-C40C66FF867C}">
                  <a14:compatExt spid="_x0000_s64597"/>
                </a:ext>
                <a:ext uri="{FF2B5EF4-FFF2-40B4-BE49-F238E27FC236}">
                  <a16:creationId xmlns:a16="http://schemas.microsoft.com/office/drawing/2014/main" id="{00000000-0008-0000-0700-000055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101</xdr:row>
          <xdr:rowOff>19050</xdr:rowOff>
        </xdr:from>
        <xdr:to>
          <xdr:col>1</xdr:col>
          <xdr:colOff>279400</xdr:colOff>
          <xdr:row>101</xdr:row>
          <xdr:rowOff>222250</xdr:rowOff>
        </xdr:to>
        <xdr:sp macro="" textlink="">
          <xdr:nvSpPr>
            <xdr:cNvPr id="64598" name="Check Box 86" hidden="1">
              <a:extLst>
                <a:ext uri="{63B3BB69-23CF-44E3-9099-C40C66FF867C}">
                  <a14:compatExt spid="_x0000_s64598"/>
                </a:ext>
                <a:ext uri="{FF2B5EF4-FFF2-40B4-BE49-F238E27FC236}">
                  <a16:creationId xmlns:a16="http://schemas.microsoft.com/office/drawing/2014/main" id="{00000000-0008-0000-0700-000056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102</xdr:row>
          <xdr:rowOff>19050</xdr:rowOff>
        </xdr:from>
        <xdr:to>
          <xdr:col>1</xdr:col>
          <xdr:colOff>279400</xdr:colOff>
          <xdr:row>102</xdr:row>
          <xdr:rowOff>222250</xdr:rowOff>
        </xdr:to>
        <xdr:sp macro="" textlink="">
          <xdr:nvSpPr>
            <xdr:cNvPr id="64599" name="Check Box 87" hidden="1">
              <a:extLst>
                <a:ext uri="{63B3BB69-23CF-44E3-9099-C40C66FF867C}">
                  <a14:compatExt spid="_x0000_s64599"/>
                </a:ext>
                <a:ext uri="{FF2B5EF4-FFF2-40B4-BE49-F238E27FC236}">
                  <a16:creationId xmlns:a16="http://schemas.microsoft.com/office/drawing/2014/main" id="{00000000-0008-0000-0700-000057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103</xdr:row>
          <xdr:rowOff>19050</xdr:rowOff>
        </xdr:from>
        <xdr:to>
          <xdr:col>1</xdr:col>
          <xdr:colOff>279400</xdr:colOff>
          <xdr:row>103</xdr:row>
          <xdr:rowOff>222250</xdr:rowOff>
        </xdr:to>
        <xdr:sp macro="" textlink="">
          <xdr:nvSpPr>
            <xdr:cNvPr id="64600" name="Check Box 88" hidden="1">
              <a:extLst>
                <a:ext uri="{63B3BB69-23CF-44E3-9099-C40C66FF867C}">
                  <a14:compatExt spid="_x0000_s64600"/>
                </a:ext>
                <a:ext uri="{FF2B5EF4-FFF2-40B4-BE49-F238E27FC236}">
                  <a16:creationId xmlns:a16="http://schemas.microsoft.com/office/drawing/2014/main" id="{00000000-0008-0000-0700-000058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104</xdr:row>
          <xdr:rowOff>19050</xdr:rowOff>
        </xdr:from>
        <xdr:to>
          <xdr:col>1</xdr:col>
          <xdr:colOff>279400</xdr:colOff>
          <xdr:row>104</xdr:row>
          <xdr:rowOff>222250</xdr:rowOff>
        </xdr:to>
        <xdr:sp macro="" textlink="">
          <xdr:nvSpPr>
            <xdr:cNvPr id="64601" name="Check Box 89" hidden="1">
              <a:extLst>
                <a:ext uri="{63B3BB69-23CF-44E3-9099-C40C66FF867C}">
                  <a14:compatExt spid="_x0000_s64601"/>
                </a:ext>
                <a:ext uri="{FF2B5EF4-FFF2-40B4-BE49-F238E27FC236}">
                  <a16:creationId xmlns:a16="http://schemas.microsoft.com/office/drawing/2014/main" id="{00000000-0008-0000-0700-000059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105</xdr:row>
          <xdr:rowOff>19050</xdr:rowOff>
        </xdr:from>
        <xdr:to>
          <xdr:col>1</xdr:col>
          <xdr:colOff>279400</xdr:colOff>
          <xdr:row>105</xdr:row>
          <xdr:rowOff>222250</xdr:rowOff>
        </xdr:to>
        <xdr:sp macro="" textlink="">
          <xdr:nvSpPr>
            <xdr:cNvPr id="64602" name="Check Box 90" hidden="1">
              <a:extLst>
                <a:ext uri="{63B3BB69-23CF-44E3-9099-C40C66FF867C}">
                  <a14:compatExt spid="_x0000_s64602"/>
                </a:ext>
                <a:ext uri="{FF2B5EF4-FFF2-40B4-BE49-F238E27FC236}">
                  <a16:creationId xmlns:a16="http://schemas.microsoft.com/office/drawing/2014/main" id="{00000000-0008-0000-0700-00005A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106</xdr:row>
          <xdr:rowOff>19050</xdr:rowOff>
        </xdr:from>
        <xdr:to>
          <xdr:col>1</xdr:col>
          <xdr:colOff>279400</xdr:colOff>
          <xdr:row>106</xdr:row>
          <xdr:rowOff>222250</xdr:rowOff>
        </xdr:to>
        <xdr:sp macro="" textlink="">
          <xdr:nvSpPr>
            <xdr:cNvPr id="64603" name="Check Box 91" hidden="1">
              <a:extLst>
                <a:ext uri="{63B3BB69-23CF-44E3-9099-C40C66FF867C}">
                  <a14:compatExt spid="_x0000_s64603"/>
                </a:ext>
                <a:ext uri="{FF2B5EF4-FFF2-40B4-BE49-F238E27FC236}">
                  <a16:creationId xmlns:a16="http://schemas.microsoft.com/office/drawing/2014/main" id="{00000000-0008-0000-0700-00005B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107</xdr:row>
          <xdr:rowOff>19050</xdr:rowOff>
        </xdr:from>
        <xdr:to>
          <xdr:col>1</xdr:col>
          <xdr:colOff>279400</xdr:colOff>
          <xdr:row>107</xdr:row>
          <xdr:rowOff>222250</xdr:rowOff>
        </xdr:to>
        <xdr:sp macro="" textlink="">
          <xdr:nvSpPr>
            <xdr:cNvPr id="64604" name="Check Box 92" hidden="1">
              <a:extLst>
                <a:ext uri="{63B3BB69-23CF-44E3-9099-C40C66FF867C}">
                  <a14:compatExt spid="_x0000_s64604"/>
                </a:ext>
                <a:ext uri="{FF2B5EF4-FFF2-40B4-BE49-F238E27FC236}">
                  <a16:creationId xmlns:a16="http://schemas.microsoft.com/office/drawing/2014/main" id="{00000000-0008-0000-0700-00005C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109</xdr:row>
          <xdr:rowOff>19050</xdr:rowOff>
        </xdr:from>
        <xdr:to>
          <xdr:col>1</xdr:col>
          <xdr:colOff>279400</xdr:colOff>
          <xdr:row>109</xdr:row>
          <xdr:rowOff>222250</xdr:rowOff>
        </xdr:to>
        <xdr:sp macro="" textlink="">
          <xdr:nvSpPr>
            <xdr:cNvPr id="64605" name="Check Box 93" hidden="1">
              <a:extLst>
                <a:ext uri="{63B3BB69-23CF-44E3-9099-C40C66FF867C}">
                  <a14:compatExt spid="_x0000_s64605"/>
                </a:ext>
                <a:ext uri="{FF2B5EF4-FFF2-40B4-BE49-F238E27FC236}">
                  <a16:creationId xmlns:a16="http://schemas.microsoft.com/office/drawing/2014/main" id="{00000000-0008-0000-0700-00005D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108</xdr:row>
          <xdr:rowOff>19050</xdr:rowOff>
        </xdr:from>
        <xdr:to>
          <xdr:col>1</xdr:col>
          <xdr:colOff>279400</xdr:colOff>
          <xdr:row>108</xdr:row>
          <xdr:rowOff>222250</xdr:rowOff>
        </xdr:to>
        <xdr:sp macro="" textlink="">
          <xdr:nvSpPr>
            <xdr:cNvPr id="64606" name="Check Box 94" hidden="1">
              <a:extLst>
                <a:ext uri="{63B3BB69-23CF-44E3-9099-C40C66FF867C}">
                  <a14:compatExt spid="_x0000_s64606"/>
                </a:ext>
                <a:ext uri="{FF2B5EF4-FFF2-40B4-BE49-F238E27FC236}">
                  <a16:creationId xmlns:a16="http://schemas.microsoft.com/office/drawing/2014/main" id="{00000000-0008-0000-0700-00005E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110</xdr:row>
          <xdr:rowOff>19050</xdr:rowOff>
        </xdr:from>
        <xdr:to>
          <xdr:col>1</xdr:col>
          <xdr:colOff>279400</xdr:colOff>
          <xdr:row>110</xdr:row>
          <xdr:rowOff>222250</xdr:rowOff>
        </xdr:to>
        <xdr:sp macro="" textlink="">
          <xdr:nvSpPr>
            <xdr:cNvPr id="64607" name="Check Box 95" hidden="1">
              <a:extLst>
                <a:ext uri="{63B3BB69-23CF-44E3-9099-C40C66FF867C}">
                  <a14:compatExt spid="_x0000_s64607"/>
                </a:ext>
                <a:ext uri="{FF2B5EF4-FFF2-40B4-BE49-F238E27FC236}">
                  <a16:creationId xmlns:a16="http://schemas.microsoft.com/office/drawing/2014/main" id="{00000000-0008-0000-0700-00005F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111</xdr:row>
          <xdr:rowOff>19050</xdr:rowOff>
        </xdr:from>
        <xdr:to>
          <xdr:col>1</xdr:col>
          <xdr:colOff>279400</xdr:colOff>
          <xdr:row>111</xdr:row>
          <xdr:rowOff>222250</xdr:rowOff>
        </xdr:to>
        <xdr:sp macro="" textlink="">
          <xdr:nvSpPr>
            <xdr:cNvPr id="64608" name="Check Box 96" hidden="1">
              <a:extLst>
                <a:ext uri="{63B3BB69-23CF-44E3-9099-C40C66FF867C}">
                  <a14:compatExt spid="_x0000_s64608"/>
                </a:ext>
                <a:ext uri="{FF2B5EF4-FFF2-40B4-BE49-F238E27FC236}">
                  <a16:creationId xmlns:a16="http://schemas.microsoft.com/office/drawing/2014/main" id="{00000000-0008-0000-0700-000060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112</xdr:row>
          <xdr:rowOff>19050</xdr:rowOff>
        </xdr:from>
        <xdr:to>
          <xdr:col>1</xdr:col>
          <xdr:colOff>279400</xdr:colOff>
          <xdr:row>112</xdr:row>
          <xdr:rowOff>222250</xdr:rowOff>
        </xdr:to>
        <xdr:sp macro="" textlink="">
          <xdr:nvSpPr>
            <xdr:cNvPr id="64609" name="Check Box 97" hidden="1">
              <a:extLst>
                <a:ext uri="{63B3BB69-23CF-44E3-9099-C40C66FF867C}">
                  <a14:compatExt spid="_x0000_s64609"/>
                </a:ext>
                <a:ext uri="{FF2B5EF4-FFF2-40B4-BE49-F238E27FC236}">
                  <a16:creationId xmlns:a16="http://schemas.microsoft.com/office/drawing/2014/main" id="{00000000-0008-0000-0700-000061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113</xdr:row>
          <xdr:rowOff>19050</xdr:rowOff>
        </xdr:from>
        <xdr:to>
          <xdr:col>1</xdr:col>
          <xdr:colOff>279400</xdr:colOff>
          <xdr:row>113</xdr:row>
          <xdr:rowOff>222250</xdr:rowOff>
        </xdr:to>
        <xdr:sp macro="" textlink="">
          <xdr:nvSpPr>
            <xdr:cNvPr id="64610" name="Check Box 98" hidden="1">
              <a:extLst>
                <a:ext uri="{63B3BB69-23CF-44E3-9099-C40C66FF867C}">
                  <a14:compatExt spid="_x0000_s64610"/>
                </a:ext>
                <a:ext uri="{FF2B5EF4-FFF2-40B4-BE49-F238E27FC236}">
                  <a16:creationId xmlns:a16="http://schemas.microsoft.com/office/drawing/2014/main" id="{00000000-0008-0000-0700-000062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114</xdr:row>
          <xdr:rowOff>19050</xdr:rowOff>
        </xdr:from>
        <xdr:to>
          <xdr:col>1</xdr:col>
          <xdr:colOff>279400</xdr:colOff>
          <xdr:row>114</xdr:row>
          <xdr:rowOff>222250</xdr:rowOff>
        </xdr:to>
        <xdr:sp macro="" textlink="">
          <xdr:nvSpPr>
            <xdr:cNvPr id="64611" name="Check Box 99" hidden="1">
              <a:extLst>
                <a:ext uri="{63B3BB69-23CF-44E3-9099-C40C66FF867C}">
                  <a14:compatExt spid="_x0000_s64611"/>
                </a:ext>
                <a:ext uri="{FF2B5EF4-FFF2-40B4-BE49-F238E27FC236}">
                  <a16:creationId xmlns:a16="http://schemas.microsoft.com/office/drawing/2014/main" id="{00000000-0008-0000-0700-000063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115</xdr:row>
          <xdr:rowOff>19050</xdr:rowOff>
        </xdr:from>
        <xdr:to>
          <xdr:col>1</xdr:col>
          <xdr:colOff>279400</xdr:colOff>
          <xdr:row>115</xdr:row>
          <xdr:rowOff>222250</xdr:rowOff>
        </xdr:to>
        <xdr:sp macro="" textlink="">
          <xdr:nvSpPr>
            <xdr:cNvPr id="64612" name="Check Box 100" hidden="1">
              <a:extLst>
                <a:ext uri="{63B3BB69-23CF-44E3-9099-C40C66FF867C}">
                  <a14:compatExt spid="_x0000_s64612"/>
                </a:ext>
                <a:ext uri="{FF2B5EF4-FFF2-40B4-BE49-F238E27FC236}">
                  <a16:creationId xmlns:a16="http://schemas.microsoft.com/office/drawing/2014/main" id="{00000000-0008-0000-0700-000064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116</xdr:row>
          <xdr:rowOff>19050</xdr:rowOff>
        </xdr:from>
        <xdr:to>
          <xdr:col>1</xdr:col>
          <xdr:colOff>279400</xdr:colOff>
          <xdr:row>116</xdr:row>
          <xdr:rowOff>222250</xdr:rowOff>
        </xdr:to>
        <xdr:sp macro="" textlink="">
          <xdr:nvSpPr>
            <xdr:cNvPr id="64613" name="Check Box 101" hidden="1">
              <a:extLst>
                <a:ext uri="{63B3BB69-23CF-44E3-9099-C40C66FF867C}">
                  <a14:compatExt spid="_x0000_s64613"/>
                </a:ext>
                <a:ext uri="{FF2B5EF4-FFF2-40B4-BE49-F238E27FC236}">
                  <a16:creationId xmlns:a16="http://schemas.microsoft.com/office/drawing/2014/main" id="{00000000-0008-0000-0700-000065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117</xdr:row>
          <xdr:rowOff>19050</xdr:rowOff>
        </xdr:from>
        <xdr:to>
          <xdr:col>1</xdr:col>
          <xdr:colOff>279400</xdr:colOff>
          <xdr:row>117</xdr:row>
          <xdr:rowOff>222250</xdr:rowOff>
        </xdr:to>
        <xdr:sp macro="" textlink="">
          <xdr:nvSpPr>
            <xdr:cNvPr id="64614" name="Check Box 102" hidden="1">
              <a:extLst>
                <a:ext uri="{63B3BB69-23CF-44E3-9099-C40C66FF867C}">
                  <a14:compatExt spid="_x0000_s64614"/>
                </a:ext>
                <a:ext uri="{FF2B5EF4-FFF2-40B4-BE49-F238E27FC236}">
                  <a16:creationId xmlns:a16="http://schemas.microsoft.com/office/drawing/2014/main" id="{00000000-0008-0000-0700-000066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100</xdr:row>
          <xdr:rowOff>19050</xdr:rowOff>
        </xdr:from>
        <xdr:to>
          <xdr:col>15</xdr:col>
          <xdr:colOff>279400</xdr:colOff>
          <xdr:row>100</xdr:row>
          <xdr:rowOff>222250</xdr:rowOff>
        </xdr:to>
        <xdr:sp macro="" textlink="">
          <xdr:nvSpPr>
            <xdr:cNvPr id="64615" name="Check Box 103" hidden="1">
              <a:extLst>
                <a:ext uri="{63B3BB69-23CF-44E3-9099-C40C66FF867C}">
                  <a14:compatExt spid="_x0000_s64615"/>
                </a:ext>
                <a:ext uri="{FF2B5EF4-FFF2-40B4-BE49-F238E27FC236}">
                  <a16:creationId xmlns:a16="http://schemas.microsoft.com/office/drawing/2014/main" id="{00000000-0008-0000-0700-000067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101</xdr:row>
          <xdr:rowOff>19050</xdr:rowOff>
        </xdr:from>
        <xdr:to>
          <xdr:col>15</xdr:col>
          <xdr:colOff>279400</xdr:colOff>
          <xdr:row>101</xdr:row>
          <xdr:rowOff>222250</xdr:rowOff>
        </xdr:to>
        <xdr:sp macro="" textlink="">
          <xdr:nvSpPr>
            <xdr:cNvPr id="64616" name="Check Box 104" hidden="1">
              <a:extLst>
                <a:ext uri="{63B3BB69-23CF-44E3-9099-C40C66FF867C}">
                  <a14:compatExt spid="_x0000_s64616"/>
                </a:ext>
                <a:ext uri="{FF2B5EF4-FFF2-40B4-BE49-F238E27FC236}">
                  <a16:creationId xmlns:a16="http://schemas.microsoft.com/office/drawing/2014/main" id="{00000000-0008-0000-0700-000068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102</xdr:row>
          <xdr:rowOff>19050</xdr:rowOff>
        </xdr:from>
        <xdr:to>
          <xdr:col>15</xdr:col>
          <xdr:colOff>279400</xdr:colOff>
          <xdr:row>102</xdr:row>
          <xdr:rowOff>222250</xdr:rowOff>
        </xdr:to>
        <xdr:sp macro="" textlink="">
          <xdr:nvSpPr>
            <xdr:cNvPr id="64617" name="Check Box 105" hidden="1">
              <a:extLst>
                <a:ext uri="{63B3BB69-23CF-44E3-9099-C40C66FF867C}">
                  <a14:compatExt spid="_x0000_s64617"/>
                </a:ext>
                <a:ext uri="{FF2B5EF4-FFF2-40B4-BE49-F238E27FC236}">
                  <a16:creationId xmlns:a16="http://schemas.microsoft.com/office/drawing/2014/main" id="{00000000-0008-0000-0700-000069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103</xdr:row>
          <xdr:rowOff>19050</xdr:rowOff>
        </xdr:from>
        <xdr:to>
          <xdr:col>15</xdr:col>
          <xdr:colOff>279400</xdr:colOff>
          <xdr:row>103</xdr:row>
          <xdr:rowOff>222250</xdr:rowOff>
        </xdr:to>
        <xdr:sp macro="" textlink="">
          <xdr:nvSpPr>
            <xdr:cNvPr id="64618" name="Check Box 106" hidden="1">
              <a:extLst>
                <a:ext uri="{63B3BB69-23CF-44E3-9099-C40C66FF867C}">
                  <a14:compatExt spid="_x0000_s64618"/>
                </a:ext>
                <a:ext uri="{FF2B5EF4-FFF2-40B4-BE49-F238E27FC236}">
                  <a16:creationId xmlns:a16="http://schemas.microsoft.com/office/drawing/2014/main" id="{00000000-0008-0000-0700-00006A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104</xdr:row>
          <xdr:rowOff>19050</xdr:rowOff>
        </xdr:from>
        <xdr:to>
          <xdr:col>15</xdr:col>
          <xdr:colOff>279400</xdr:colOff>
          <xdr:row>104</xdr:row>
          <xdr:rowOff>222250</xdr:rowOff>
        </xdr:to>
        <xdr:sp macro="" textlink="">
          <xdr:nvSpPr>
            <xdr:cNvPr id="64619" name="Check Box 107" hidden="1">
              <a:extLst>
                <a:ext uri="{63B3BB69-23CF-44E3-9099-C40C66FF867C}">
                  <a14:compatExt spid="_x0000_s64619"/>
                </a:ext>
                <a:ext uri="{FF2B5EF4-FFF2-40B4-BE49-F238E27FC236}">
                  <a16:creationId xmlns:a16="http://schemas.microsoft.com/office/drawing/2014/main" id="{00000000-0008-0000-0700-00006B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105</xdr:row>
          <xdr:rowOff>19050</xdr:rowOff>
        </xdr:from>
        <xdr:to>
          <xdr:col>15</xdr:col>
          <xdr:colOff>279400</xdr:colOff>
          <xdr:row>105</xdr:row>
          <xdr:rowOff>222250</xdr:rowOff>
        </xdr:to>
        <xdr:sp macro="" textlink="">
          <xdr:nvSpPr>
            <xdr:cNvPr id="64620" name="Check Box 108" hidden="1">
              <a:extLst>
                <a:ext uri="{63B3BB69-23CF-44E3-9099-C40C66FF867C}">
                  <a14:compatExt spid="_x0000_s64620"/>
                </a:ext>
                <a:ext uri="{FF2B5EF4-FFF2-40B4-BE49-F238E27FC236}">
                  <a16:creationId xmlns:a16="http://schemas.microsoft.com/office/drawing/2014/main" id="{00000000-0008-0000-0700-00006C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106</xdr:row>
          <xdr:rowOff>19050</xdr:rowOff>
        </xdr:from>
        <xdr:to>
          <xdr:col>15</xdr:col>
          <xdr:colOff>279400</xdr:colOff>
          <xdr:row>106</xdr:row>
          <xdr:rowOff>222250</xdr:rowOff>
        </xdr:to>
        <xdr:sp macro="" textlink="">
          <xdr:nvSpPr>
            <xdr:cNvPr id="64621" name="Check Box 109" hidden="1">
              <a:extLst>
                <a:ext uri="{63B3BB69-23CF-44E3-9099-C40C66FF867C}">
                  <a14:compatExt spid="_x0000_s64621"/>
                </a:ext>
                <a:ext uri="{FF2B5EF4-FFF2-40B4-BE49-F238E27FC236}">
                  <a16:creationId xmlns:a16="http://schemas.microsoft.com/office/drawing/2014/main" id="{00000000-0008-0000-0700-00006D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107</xdr:row>
          <xdr:rowOff>19050</xdr:rowOff>
        </xdr:from>
        <xdr:to>
          <xdr:col>15</xdr:col>
          <xdr:colOff>279400</xdr:colOff>
          <xdr:row>107</xdr:row>
          <xdr:rowOff>222250</xdr:rowOff>
        </xdr:to>
        <xdr:sp macro="" textlink="">
          <xdr:nvSpPr>
            <xdr:cNvPr id="64622" name="Check Box 110" hidden="1">
              <a:extLst>
                <a:ext uri="{63B3BB69-23CF-44E3-9099-C40C66FF867C}">
                  <a14:compatExt spid="_x0000_s64622"/>
                </a:ext>
                <a:ext uri="{FF2B5EF4-FFF2-40B4-BE49-F238E27FC236}">
                  <a16:creationId xmlns:a16="http://schemas.microsoft.com/office/drawing/2014/main" id="{00000000-0008-0000-0700-00006E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109</xdr:row>
          <xdr:rowOff>19050</xdr:rowOff>
        </xdr:from>
        <xdr:to>
          <xdr:col>15</xdr:col>
          <xdr:colOff>279400</xdr:colOff>
          <xdr:row>109</xdr:row>
          <xdr:rowOff>222250</xdr:rowOff>
        </xdr:to>
        <xdr:sp macro="" textlink="">
          <xdr:nvSpPr>
            <xdr:cNvPr id="64623" name="Check Box 111" hidden="1">
              <a:extLst>
                <a:ext uri="{63B3BB69-23CF-44E3-9099-C40C66FF867C}">
                  <a14:compatExt spid="_x0000_s64623"/>
                </a:ext>
                <a:ext uri="{FF2B5EF4-FFF2-40B4-BE49-F238E27FC236}">
                  <a16:creationId xmlns:a16="http://schemas.microsoft.com/office/drawing/2014/main" id="{00000000-0008-0000-0700-00006F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108</xdr:row>
          <xdr:rowOff>19050</xdr:rowOff>
        </xdr:from>
        <xdr:to>
          <xdr:col>15</xdr:col>
          <xdr:colOff>279400</xdr:colOff>
          <xdr:row>108</xdr:row>
          <xdr:rowOff>222250</xdr:rowOff>
        </xdr:to>
        <xdr:sp macro="" textlink="">
          <xdr:nvSpPr>
            <xdr:cNvPr id="64624" name="Check Box 112" hidden="1">
              <a:extLst>
                <a:ext uri="{63B3BB69-23CF-44E3-9099-C40C66FF867C}">
                  <a14:compatExt spid="_x0000_s64624"/>
                </a:ext>
                <a:ext uri="{FF2B5EF4-FFF2-40B4-BE49-F238E27FC236}">
                  <a16:creationId xmlns:a16="http://schemas.microsoft.com/office/drawing/2014/main" id="{00000000-0008-0000-0700-000070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110</xdr:row>
          <xdr:rowOff>19050</xdr:rowOff>
        </xdr:from>
        <xdr:to>
          <xdr:col>15</xdr:col>
          <xdr:colOff>279400</xdr:colOff>
          <xdr:row>110</xdr:row>
          <xdr:rowOff>222250</xdr:rowOff>
        </xdr:to>
        <xdr:sp macro="" textlink="">
          <xdr:nvSpPr>
            <xdr:cNvPr id="64625" name="Check Box 113" hidden="1">
              <a:extLst>
                <a:ext uri="{63B3BB69-23CF-44E3-9099-C40C66FF867C}">
                  <a14:compatExt spid="_x0000_s64625"/>
                </a:ext>
                <a:ext uri="{FF2B5EF4-FFF2-40B4-BE49-F238E27FC236}">
                  <a16:creationId xmlns:a16="http://schemas.microsoft.com/office/drawing/2014/main" id="{00000000-0008-0000-0700-000071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111</xdr:row>
          <xdr:rowOff>19050</xdr:rowOff>
        </xdr:from>
        <xdr:to>
          <xdr:col>15</xdr:col>
          <xdr:colOff>279400</xdr:colOff>
          <xdr:row>111</xdr:row>
          <xdr:rowOff>222250</xdr:rowOff>
        </xdr:to>
        <xdr:sp macro="" textlink="">
          <xdr:nvSpPr>
            <xdr:cNvPr id="64626" name="Check Box 114" hidden="1">
              <a:extLst>
                <a:ext uri="{63B3BB69-23CF-44E3-9099-C40C66FF867C}">
                  <a14:compatExt spid="_x0000_s64626"/>
                </a:ext>
                <a:ext uri="{FF2B5EF4-FFF2-40B4-BE49-F238E27FC236}">
                  <a16:creationId xmlns:a16="http://schemas.microsoft.com/office/drawing/2014/main" id="{00000000-0008-0000-0700-000072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193675</xdr:colOff>
      <xdr:row>45</xdr:row>
      <xdr:rowOff>234950</xdr:rowOff>
    </xdr:from>
    <xdr:to>
      <xdr:col>15</xdr:col>
      <xdr:colOff>3175</xdr:colOff>
      <xdr:row>47</xdr:row>
      <xdr:rowOff>15875</xdr:rowOff>
    </xdr:to>
    <xdr:sp macro="" textlink="">
      <xdr:nvSpPr>
        <xdr:cNvPr id="11" name="Rechthoek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/>
      </xdr:nvSpPr>
      <xdr:spPr bwMode="auto">
        <a:xfrm>
          <a:off x="5756275" y="11201400"/>
          <a:ext cx="5010150" cy="34607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twoCellAnchor>
    <xdr:from>
      <xdr:col>5</xdr:col>
      <xdr:colOff>3175</xdr:colOff>
      <xdr:row>87</xdr:row>
      <xdr:rowOff>6350</xdr:rowOff>
    </xdr:from>
    <xdr:to>
      <xdr:col>15</xdr:col>
      <xdr:colOff>9525</xdr:colOff>
      <xdr:row>88</xdr:row>
      <xdr:rowOff>25400</xdr:rowOff>
    </xdr:to>
    <xdr:sp macro="" textlink="">
      <xdr:nvSpPr>
        <xdr:cNvPr id="12" name="Rechthoek 1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/>
      </xdr:nvSpPr>
      <xdr:spPr bwMode="auto">
        <a:xfrm>
          <a:off x="5788025" y="21393150"/>
          <a:ext cx="4984750" cy="34925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oneCellAnchor>
    <xdr:from>
      <xdr:col>4</xdr:col>
      <xdr:colOff>200025</xdr:colOff>
      <xdr:row>8</xdr:row>
      <xdr:rowOff>19049</xdr:rowOff>
    </xdr:from>
    <xdr:ext cx="4990041" cy="277283"/>
    <xdr:sp macro="" textlink="" fLocksText="0">
      <xdr:nvSpPr>
        <xdr:cNvPr id="13" name="Tekstvak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/>
        </xdr:cNvSpPr>
      </xdr:nvSpPr>
      <xdr:spPr>
        <a:xfrm>
          <a:off x="5762625" y="1797049"/>
          <a:ext cx="4990041" cy="277283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4</xdr:col>
      <xdr:colOff>200025</xdr:colOff>
      <xdr:row>52</xdr:row>
      <xdr:rowOff>0</xdr:rowOff>
    </xdr:from>
    <xdr:to>
      <xdr:col>15</xdr:col>
      <xdr:colOff>9525</xdr:colOff>
      <xdr:row>59</xdr:row>
      <xdr:rowOff>66676</xdr:rowOff>
    </xdr:to>
    <xdr:sp macro="" textlink="" fLocksText="0">
      <xdr:nvSpPr>
        <xdr:cNvPr id="14" name="Tekstvak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/>
        </xdr:cNvSpPr>
      </xdr:nvSpPr>
      <xdr:spPr>
        <a:xfrm>
          <a:off x="5762625" y="12700000"/>
          <a:ext cx="5010150" cy="184467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</xdr:txBody>
    </xdr:sp>
    <xdr:clientData/>
  </xdr:twoCellAnchor>
  <xdr:oneCellAnchor>
    <xdr:from>
      <xdr:col>5</xdr:col>
      <xdr:colOff>9526</xdr:colOff>
      <xdr:row>49</xdr:row>
      <xdr:rowOff>3174</xdr:rowOff>
    </xdr:from>
    <xdr:ext cx="4960408" cy="276225"/>
    <xdr:sp macro="" textlink="" fLocksText="0">
      <xdr:nvSpPr>
        <xdr:cNvPr id="15" name="Tekstvak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/>
        </xdr:cNvSpPr>
      </xdr:nvSpPr>
      <xdr:spPr>
        <a:xfrm>
          <a:off x="5794376" y="11941174"/>
          <a:ext cx="4960408" cy="276225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4</xdr:col>
      <xdr:colOff>200025</xdr:colOff>
      <xdr:row>93</xdr:row>
      <xdr:rowOff>0</xdr:rowOff>
    </xdr:from>
    <xdr:to>
      <xdr:col>15</xdr:col>
      <xdr:colOff>9525</xdr:colOff>
      <xdr:row>100</xdr:row>
      <xdr:rowOff>66676</xdr:rowOff>
    </xdr:to>
    <xdr:sp macro="" textlink="" fLocksText="0">
      <xdr:nvSpPr>
        <xdr:cNvPr id="16" name="Tekstvak 1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/>
        </xdr:cNvSpPr>
      </xdr:nvSpPr>
      <xdr:spPr>
        <a:xfrm>
          <a:off x="5762625" y="22885400"/>
          <a:ext cx="5010150" cy="184467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nnbnbnbnbn</a:t>
          </a:r>
        </a:p>
      </xdr:txBody>
    </xdr:sp>
    <xdr:clientData/>
  </xdr:twoCellAnchor>
  <xdr:oneCellAnchor>
    <xdr:from>
      <xdr:col>4</xdr:col>
      <xdr:colOff>200025</xdr:colOff>
      <xdr:row>90</xdr:row>
      <xdr:rowOff>19049</xdr:rowOff>
    </xdr:from>
    <xdr:ext cx="5015441" cy="294217"/>
    <xdr:sp macro="" textlink="" fLocksText="0">
      <xdr:nvSpPr>
        <xdr:cNvPr id="17" name="Tekstvak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/>
        </xdr:cNvSpPr>
      </xdr:nvSpPr>
      <xdr:spPr>
        <a:xfrm>
          <a:off x="5762625" y="22142449"/>
          <a:ext cx="5015441" cy="294217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2</xdr:col>
      <xdr:colOff>0</xdr:colOff>
      <xdr:row>87</xdr:row>
      <xdr:rowOff>0</xdr:rowOff>
    </xdr:from>
    <xdr:to>
      <xdr:col>3</xdr:col>
      <xdr:colOff>879475</xdr:colOff>
      <xdr:row>87</xdr:row>
      <xdr:rowOff>295275</xdr:rowOff>
    </xdr:to>
    <xdr:sp macro="" textlink="">
      <xdr:nvSpPr>
        <xdr:cNvPr id="18" name="AutoShape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>
          <a:spLocks noChangeArrowheads="1"/>
        </xdr:cNvSpPr>
      </xdr:nvSpPr>
      <xdr:spPr bwMode="auto">
        <a:xfrm>
          <a:off x="571500" y="21386800"/>
          <a:ext cx="127952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  <xdr:twoCellAnchor>
    <xdr:from>
      <xdr:col>2</xdr:col>
      <xdr:colOff>0</xdr:colOff>
      <xdr:row>46</xdr:row>
      <xdr:rowOff>0</xdr:rowOff>
    </xdr:from>
    <xdr:to>
      <xdr:col>3</xdr:col>
      <xdr:colOff>879475</xdr:colOff>
      <xdr:row>46</xdr:row>
      <xdr:rowOff>295275</xdr:rowOff>
    </xdr:to>
    <xdr:sp macro="" textlink="">
      <xdr:nvSpPr>
        <xdr:cNvPr id="19" name="AutoShape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>
          <a:spLocks noChangeArrowheads="1"/>
        </xdr:cNvSpPr>
      </xdr:nvSpPr>
      <xdr:spPr bwMode="auto">
        <a:xfrm>
          <a:off x="571500" y="11201400"/>
          <a:ext cx="127952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  <xdr:twoCellAnchor>
    <xdr:from>
      <xdr:col>2</xdr:col>
      <xdr:colOff>0</xdr:colOff>
      <xdr:row>5</xdr:row>
      <xdr:rowOff>0</xdr:rowOff>
    </xdr:from>
    <xdr:to>
      <xdr:col>3</xdr:col>
      <xdr:colOff>879475</xdr:colOff>
      <xdr:row>5</xdr:row>
      <xdr:rowOff>295275</xdr:rowOff>
    </xdr:to>
    <xdr:sp macro="" textlink="">
      <xdr:nvSpPr>
        <xdr:cNvPr id="20" name="AutoShape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>
          <a:spLocks noChangeArrowheads="1"/>
        </xdr:cNvSpPr>
      </xdr:nvSpPr>
      <xdr:spPr bwMode="auto">
        <a:xfrm>
          <a:off x="571500" y="1041400"/>
          <a:ext cx="127952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  <xdr:twoCellAnchor>
    <xdr:from>
      <xdr:col>18</xdr:col>
      <xdr:colOff>0</xdr:colOff>
      <xdr:row>131</xdr:row>
      <xdr:rowOff>0</xdr:rowOff>
    </xdr:from>
    <xdr:to>
      <xdr:col>18</xdr:col>
      <xdr:colOff>0</xdr:colOff>
      <xdr:row>131</xdr:row>
      <xdr:rowOff>0</xdr:rowOff>
    </xdr:to>
    <xdr:sp macro="" textlink="">
      <xdr:nvSpPr>
        <xdr:cNvPr id="21" name="Line 4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>
          <a:spLocks noChangeShapeType="1"/>
        </xdr:cNvSpPr>
      </xdr:nvSpPr>
      <xdr:spPr bwMode="auto">
        <a:xfrm>
          <a:off x="16065500" y="3241040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132</xdr:row>
          <xdr:rowOff>19050</xdr:rowOff>
        </xdr:from>
        <xdr:to>
          <xdr:col>1</xdr:col>
          <xdr:colOff>279400</xdr:colOff>
          <xdr:row>132</xdr:row>
          <xdr:rowOff>222250</xdr:rowOff>
        </xdr:to>
        <xdr:sp macro="" textlink="">
          <xdr:nvSpPr>
            <xdr:cNvPr id="64627" name="Check Box 115" hidden="1">
              <a:extLst>
                <a:ext uri="{63B3BB69-23CF-44E3-9099-C40C66FF867C}">
                  <a14:compatExt spid="_x0000_s64627"/>
                </a:ext>
                <a:ext uri="{FF2B5EF4-FFF2-40B4-BE49-F238E27FC236}">
                  <a16:creationId xmlns:a16="http://schemas.microsoft.com/office/drawing/2014/main" id="{00000000-0008-0000-0700-000073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133</xdr:row>
          <xdr:rowOff>19050</xdr:rowOff>
        </xdr:from>
        <xdr:to>
          <xdr:col>1</xdr:col>
          <xdr:colOff>279400</xdr:colOff>
          <xdr:row>133</xdr:row>
          <xdr:rowOff>222250</xdr:rowOff>
        </xdr:to>
        <xdr:sp macro="" textlink="">
          <xdr:nvSpPr>
            <xdr:cNvPr id="64628" name="Check Box 116" hidden="1">
              <a:extLst>
                <a:ext uri="{63B3BB69-23CF-44E3-9099-C40C66FF867C}">
                  <a14:compatExt spid="_x0000_s64628"/>
                </a:ext>
                <a:ext uri="{FF2B5EF4-FFF2-40B4-BE49-F238E27FC236}">
                  <a16:creationId xmlns:a16="http://schemas.microsoft.com/office/drawing/2014/main" id="{00000000-0008-0000-0700-000074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134</xdr:row>
          <xdr:rowOff>19050</xdr:rowOff>
        </xdr:from>
        <xdr:to>
          <xdr:col>1</xdr:col>
          <xdr:colOff>279400</xdr:colOff>
          <xdr:row>134</xdr:row>
          <xdr:rowOff>222250</xdr:rowOff>
        </xdr:to>
        <xdr:sp macro="" textlink="">
          <xdr:nvSpPr>
            <xdr:cNvPr id="64629" name="Check Box 117" hidden="1">
              <a:extLst>
                <a:ext uri="{63B3BB69-23CF-44E3-9099-C40C66FF867C}">
                  <a14:compatExt spid="_x0000_s64629"/>
                </a:ext>
                <a:ext uri="{FF2B5EF4-FFF2-40B4-BE49-F238E27FC236}">
                  <a16:creationId xmlns:a16="http://schemas.microsoft.com/office/drawing/2014/main" id="{00000000-0008-0000-0700-000075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135</xdr:row>
          <xdr:rowOff>19050</xdr:rowOff>
        </xdr:from>
        <xdr:to>
          <xdr:col>1</xdr:col>
          <xdr:colOff>279400</xdr:colOff>
          <xdr:row>135</xdr:row>
          <xdr:rowOff>222250</xdr:rowOff>
        </xdr:to>
        <xdr:sp macro="" textlink="">
          <xdr:nvSpPr>
            <xdr:cNvPr id="64630" name="Check Box 118" hidden="1">
              <a:extLst>
                <a:ext uri="{63B3BB69-23CF-44E3-9099-C40C66FF867C}">
                  <a14:compatExt spid="_x0000_s64630"/>
                </a:ext>
                <a:ext uri="{FF2B5EF4-FFF2-40B4-BE49-F238E27FC236}">
                  <a16:creationId xmlns:a16="http://schemas.microsoft.com/office/drawing/2014/main" id="{00000000-0008-0000-0700-000076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136</xdr:row>
          <xdr:rowOff>19050</xdr:rowOff>
        </xdr:from>
        <xdr:to>
          <xdr:col>1</xdr:col>
          <xdr:colOff>279400</xdr:colOff>
          <xdr:row>136</xdr:row>
          <xdr:rowOff>222250</xdr:rowOff>
        </xdr:to>
        <xdr:sp macro="" textlink="">
          <xdr:nvSpPr>
            <xdr:cNvPr id="64631" name="Check Box 119" hidden="1">
              <a:extLst>
                <a:ext uri="{63B3BB69-23CF-44E3-9099-C40C66FF867C}">
                  <a14:compatExt spid="_x0000_s64631"/>
                </a:ext>
                <a:ext uri="{FF2B5EF4-FFF2-40B4-BE49-F238E27FC236}">
                  <a16:creationId xmlns:a16="http://schemas.microsoft.com/office/drawing/2014/main" id="{00000000-0008-0000-0700-000077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137</xdr:row>
          <xdr:rowOff>19050</xdr:rowOff>
        </xdr:from>
        <xdr:to>
          <xdr:col>1</xdr:col>
          <xdr:colOff>279400</xdr:colOff>
          <xdr:row>137</xdr:row>
          <xdr:rowOff>222250</xdr:rowOff>
        </xdr:to>
        <xdr:sp macro="" textlink="">
          <xdr:nvSpPr>
            <xdr:cNvPr id="64632" name="Check Box 120" hidden="1">
              <a:extLst>
                <a:ext uri="{63B3BB69-23CF-44E3-9099-C40C66FF867C}">
                  <a14:compatExt spid="_x0000_s64632"/>
                </a:ext>
                <a:ext uri="{FF2B5EF4-FFF2-40B4-BE49-F238E27FC236}">
                  <a16:creationId xmlns:a16="http://schemas.microsoft.com/office/drawing/2014/main" id="{00000000-0008-0000-0700-000078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138</xdr:row>
          <xdr:rowOff>19050</xdr:rowOff>
        </xdr:from>
        <xdr:to>
          <xdr:col>1</xdr:col>
          <xdr:colOff>279400</xdr:colOff>
          <xdr:row>138</xdr:row>
          <xdr:rowOff>222250</xdr:rowOff>
        </xdr:to>
        <xdr:sp macro="" textlink="">
          <xdr:nvSpPr>
            <xdr:cNvPr id="64633" name="Check Box 121" hidden="1">
              <a:extLst>
                <a:ext uri="{63B3BB69-23CF-44E3-9099-C40C66FF867C}">
                  <a14:compatExt spid="_x0000_s64633"/>
                </a:ext>
                <a:ext uri="{FF2B5EF4-FFF2-40B4-BE49-F238E27FC236}">
                  <a16:creationId xmlns:a16="http://schemas.microsoft.com/office/drawing/2014/main" id="{00000000-0008-0000-0700-000079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139</xdr:row>
          <xdr:rowOff>19050</xdr:rowOff>
        </xdr:from>
        <xdr:to>
          <xdr:col>1</xdr:col>
          <xdr:colOff>279400</xdr:colOff>
          <xdr:row>139</xdr:row>
          <xdr:rowOff>222250</xdr:rowOff>
        </xdr:to>
        <xdr:sp macro="" textlink="">
          <xdr:nvSpPr>
            <xdr:cNvPr id="64634" name="Check Box 122" hidden="1">
              <a:extLst>
                <a:ext uri="{63B3BB69-23CF-44E3-9099-C40C66FF867C}">
                  <a14:compatExt spid="_x0000_s64634"/>
                </a:ext>
                <a:ext uri="{FF2B5EF4-FFF2-40B4-BE49-F238E27FC236}">
                  <a16:creationId xmlns:a16="http://schemas.microsoft.com/office/drawing/2014/main" id="{00000000-0008-0000-0700-00007A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141</xdr:row>
          <xdr:rowOff>19050</xdr:rowOff>
        </xdr:from>
        <xdr:to>
          <xdr:col>1</xdr:col>
          <xdr:colOff>279400</xdr:colOff>
          <xdr:row>141</xdr:row>
          <xdr:rowOff>222250</xdr:rowOff>
        </xdr:to>
        <xdr:sp macro="" textlink="">
          <xdr:nvSpPr>
            <xdr:cNvPr id="64635" name="Check Box 123" hidden="1">
              <a:extLst>
                <a:ext uri="{63B3BB69-23CF-44E3-9099-C40C66FF867C}">
                  <a14:compatExt spid="_x0000_s64635"/>
                </a:ext>
                <a:ext uri="{FF2B5EF4-FFF2-40B4-BE49-F238E27FC236}">
                  <a16:creationId xmlns:a16="http://schemas.microsoft.com/office/drawing/2014/main" id="{00000000-0008-0000-0700-00007B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132</xdr:row>
          <xdr:rowOff>19050</xdr:rowOff>
        </xdr:from>
        <xdr:to>
          <xdr:col>15</xdr:col>
          <xdr:colOff>279400</xdr:colOff>
          <xdr:row>132</xdr:row>
          <xdr:rowOff>222250</xdr:rowOff>
        </xdr:to>
        <xdr:sp macro="" textlink="">
          <xdr:nvSpPr>
            <xdr:cNvPr id="64636" name="Check Box 124" hidden="1">
              <a:extLst>
                <a:ext uri="{63B3BB69-23CF-44E3-9099-C40C66FF867C}">
                  <a14:compatExt spid="_x0000_s64636"/>
                </a:ext>
                <a:ext uri="{FF2B5EF4-FFF2-40B4-BE49-F238E27FC236}">
                  <a16:creationId xmlns:a16="http://schemas.microsoft.com/office/drawing/2014/main" id="{00000000-0008-0000-0700-00007C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133</xdr:row>
          <xdr:rowOff>19050</xdr:rowOff>
        </xdr:from>
        <xdr:to>
          <xdr:col>15</xdr:col>
          <xdr:colOff>279400</xdr:colOff>
          <xdr:row>133</xdr:row>
          <xdr:rowOff>222250</xdr:rowOff>
        </xdr:to>
        <xdr:sp macro="" textlink="">
          <xdr:nvSpPr>
            <xdr:cNvPr id="64637" name="Check Box 125" hidden="1">
              <a:extLst>
                <a:ext uri="{63B3BB69-23CF-44E3-9099-C40C66FF867C}">
                  <a14:compatExt spid="_x0000_s64637"/>
                </a:ext>
                <a:ext uri="{FF2B5EF4-FFF2-40B4-BE49-F238E27FC236}">
                  <a16:creationId xmlns:a16="http://schemas.microsoft.com/office/drawing/2014/main" id="{00000000-0008-0000-0700-00007D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134</xdr:row>
          <xdr:rowOff>19050</xdr:rowOff>
        </xdr:from>
        <xdr:to>
          <xdr:col>15</xdr:col>
          <xdr:colOff>279400</xdr:colOff>
          <xdr:row>134</xdr:row>
          <xdr:rowOff>222250</xdr:rowOff>
        </xdr:to>
        <xdr:sp macro="" textlink="">
          <xdr:nvSpPr>
            <xdr:cNvPr id="64638" name="Check Box 126" hidden="1">
              <a:extLst>
                <a:ext uri="{63B3BB69-23CF-44E3-9099-C40C66FF867C}">
                  <a14:compatExt spid="_x0000_s64638"/>
                </a:ext>
                <a:ext uri="{FF2B5EF4-FFF2-40B4-BE49-F238E27FC236}">
                  <a16:creationId xmlns:a16="http://schemas.microsoft.com/office/drawing/2014/main" id="{00000000-0008-0000-0700-00007E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135</xdr:row>
          <xdr:rowOff>19050</xdr:rowOff>
        </xdr:from>
        <xdr:to>
          <xdr:col>15</xdr:col>
          <xdr:colOff>279400</xdr:colOff>
          <xdr:row>135</xdr:row>
          <xdr:rowOff>222250</xdr:rowOff>
        </xdr:to>
        <xdr:sp macro="" textlink="">
          <xdr:nvSpPr>
            <xdr:cNvPr id="64639" name="Check Box 127" hidden="1">
              <a:extLst>
                <a:ext uri="{63B3BB69-23CF-44E3-9099-C40C66FF867C}">
                  <a14:compatExt spid="_x0000_s64639"/>
                </a:ext>
                <a:ext uri="{FF2B5EF4-FFF2-40B4-BE49-F238E27FC236}">
                  <a16:creationId xmlns:a16="http://schemas.microsoft.com/office/drawing/2014/main" id="{00000000-0008-0000-0700-00007F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136</xdr:row>
          <xdr:rowOff>19050</xdr:rowOff>
        </xdr:from>
        <xdr:to>
          <xdr:col>15</xdr:col>
          <xdr:colOff>279400</xdr:colOff>
          <xdr:row>136</xdr:row>
          <xdr:rowOff>222250</xdr:rowOff>
        </xdr:to>
        <xdr:sp macro="" textlink="">
          <xdr:nvSpPr>
            <xdr:cNvPr id="64640" name="Check Box 128" hidden="1">
              <a:extLst>
                <a:ext uri="{63B3BB69-23CF-44E3-9099-C40C66FF867C}">
                  <a14:compatExt spid="_x0000_s64640"/>
                </a:ext>
                <a:ext uri="{FF2B5EF4-FFF2-40B4-BE49-F238E27FC236}">
                  <a16:creationId xmlns:a16="http://schemas.microsoft.com/office/drawing/2014/main" id="{00000000-0008-0000-0700-000080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137</xdr:row>
          <xdr:rowOff>19050</xdr:rowOff>
        </xdr:from>
        <xdr:to>
          <xdr:col>15</xdr:col>
          <xdr:colOff>279400</xdr:colOff>
          <xdr:row>137</xdr:row>
          <xdr:rowOff>222250</xdr:rowOff>
        </xdr:to>
        <xdr:sp macro="" textlink="">
          <xdr:nvSpPr>
            <xdr:cNvPr id="64641" name="Check Box 129" hidden="1">
              <a:extLst>
                <a:ext uri="{63B3BB69-23CF-44E3-9099-C40C66FF867C}">
                  <a14:compatExt spid="_x0000_s64641"/>
                </a:ext>
                <a:ext uri="{FF2B5EF4-FFF2-40B4-BE49-F238E27FC236}">
                  <a16:creationId xmlns:a16="http://schemas.microsoft.com/office/drawing/2014/main" id="{00000000-0008-0000-0700-000081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139</xdr:row>
          <xdr:rowOff>19050</xdr:rowOff>
        </xdr:from>
        <xdr:to>
          <xdr:col>15</xdr:col>
          <xdr:colOff>279400</xdr:colOff>
          <xdr:row>139</xdr:row>
          <xdr:rowOff>222250</xdr:rowOff>
        </xdr:to>
        <xdr:sp macro="" textlink="">
          <xdr:nvSpPr>
            <xdr:cNvPr id="64642" name="Check Box 130" hidden="1">
              <a:extLst>
                <a:ext uri="{63B3BB69-23CF-44E3-9099-C40C66FF867C}">
                  <a14:compatExt spid="_x0000_s64642"/>
                </a:ext>
                <a:ext uri="{FF2B5EF4-FFF2-40B4-BE49-F238E27FC236}">
                  <a16:creationId xmlns:a16="http://schemas.microsoft.com/office/drawing/2014/main" id="{00000000-0008-0000-0700-000082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140</xdr:row>
          <xdr:rowOff>19050</xdr:rowOff>
        </xdr:from>
        <xdr:to>
          <xdr:col>15</xdr:col>
          <xdr:colOff>279400</xdr:colOff>
          <xdr:row>140</xdr:row>
          <xdr:rowOff>222250</xdr:rowOff>
        </xdr:to>
        <xdr:sp macro="" textlink="">
          <xdr:nvSpPr>
            <xdr:cNvPr id="64643" name="Check Box 131" hidden="1">
              <a:extLst>
                <a:ext uri="{63B3BB69-23CF-44E3-9099-C40C66FF867C}">
                  <a14:compatExt spid="_x0000_s64643"/>
                </a:ext>
                <a:ext uri="{FF2B5EF4-FFF2-40B4-BE49-F238E27FC236}">
                  <a16:creationId xmlns:a16="http://schemas.microsoft.com/office/drawing/2014/main" id="{00000000-0008-0000-0700-000083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141</xdr:row>
          <xdr:rowOff>19050</xdr:rowOff>
        </xdr:from>
        <xdr:to>
          <xdr:col>15</xdr:col>
          <xdr:colOff>279400</xdr:colOff>
          <xdr:row>141</xdr:row>
          <xdr:rowOff>222250</xdr:rowOff>
        </xdr:to>
        <xdr:sp macro="" textlink="">
          <xdr:nvSpPr>
            <xdr:cNvPr id="64644" name="Check Box 132" hidden="1">
              <a:extLst>
                <a:ext uri="{63B3BB69-23CF-44E3-9099-C40C66FF867C}">
                  <a14:compatExt spid="_x0000_s64644"/>
                </a:ext>
                <a:ext uri="{FF2B5EF4-FFF2-40B4-BE49-F238E27FC236}">
                  <a16:creationId xmlns:a16="http://schemas.microsoft.com/office/drawing/2014/main" id="{00000000-0008-0000-0700-000084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9525</xdr:colOff>
      <xdr:row>128</xdr:row>
      <xdr:rowOff>295276</xdr:rowOff>
    </xdr:from>
    <xdr:to>
      <xdr:col>10</xdr:col>
      <xdr:colOff>314325</xdr:colOff>
      <xdr:row>130</xdr:row>
      <xdr:rowOff>28576</xdr:rowOff>
    </xdr:to>
    <xdr:sp macro="" textlink="">
      <xdr:nvSpPr>
        <xdr:cNvPr id="22" name="Tekstvak 2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/>
      </xdr:nvSpPr>
      <xdr:spPr>
        <a:xfrm>
          <a:off x="8023225" y="31918276"/>
          <a:ext cx="56515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6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xdr:twoCellAnchor>
    <xdr:from>
      <xdr:col>3</xdr:col>
      <xdr:colOff>0</xdr:colOff>
      <xdr:row>161</xdr:row>
      <xdr:rowOff>0</xdr:rowOff>
    </xdr:from>
    <xdr:to>
      <xdr:col>17</xdr:col>
      <xdr:colOff>4555066</xdr:colOff>
      <xdr:row>165</xdr:row>
      <xdr:rowOff>206375</xdr:rowOff>
    </xdr:to>
    <xdr:sp macro="" textlink="" fLocksText="0">
      <xdr:nvSpPr>
        <xdr:cNvPr id="23" name="Tekstvak 2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/>
        </xdr:cNvSpPr>
      </xdr:nvSpPr>
      <xdr:spPr>
        <a:xfrm>
          <a:off x="971550" y="40024050"/>
          <a:ext cx="15057966" cy="1222375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mmmm</a:t>
          </a:r>
        </a:p>
        <a:p>
          <a:r>
            <a:rPr lang="nl-NL" sz="1100"/>
            <a:t>mmmmm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140</xdr:row>
          <xdr:rowOff>19050</xdr:rowOff>
        </xdr:from>
        <xdr:to>
          <xdr:col>1</xdr:col>
          <xdr:colOff>279400</xdr:colOff>
          <xdr:row>140</xdr:row>
          <xdr:rowOff>222250</xdr:rowOff>
        </xdr:to>
        <xdr:sp macro="" textlink="">
          <xdr:nvSpPr>
            <xdr:cNvPr id="64645" name="Check Box 133" hidden="1">
              <a:extLst>
                <a:ext uri="{63B3BB69-23CF-44E3-9099-C40C66FF867C}">
                  <a14:compatExt spid="_x0000_s64645"/>
                </a:ext>
                <a:ext uri="{FF2B5EF4-FFF2-40B4-BE49-F238E27FC236}">
                  <a16:creationId xmlns:a16="http://schemas.microsoft.com/office/drawing/2014/main" id="{00000000-0008-0000-0700-000085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138</xdr:row>
          <xdr:rowOff>19050</xdr:rowOff>
        </xdr:from>
        <xdr:to>
          <xdr:col>15</xdr:col>
          <xdr:colOff>279400</xdr:colOff>
          <xdr:row>138</xdr:row>
          <xdr:rowOff>222250</xdr:rowOff>
        </xdr:to>
        <xdr:sp macro="" textlink="">
          <xdr:nvSpPr>
            <xdr:cNvPr id="64646" name="Check Box 134" hidden="1">
              <a:extLst>
                <a:ext uri="{63B3BB69-23CF-44E3-9099-C40C66FF867C}">
                  <a14:compatExt spid="_x0000_s64646"/>
                </a:ext>
                <a:ext uri="{FF2B5EF4-FFF2-40B4-BE49-F238E27FC236}">
                  <a16:creationId xmlns:a16="http://schemas.microsoft.com/office/drawing/2014/main" id="{00000000-0008-0000-0700-000086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3175</xdr:colOff>
      <xdr:row>129</xdr:row>
      <xdr:rowOff>6350</xdr:rowOff>
    </xdr:from>
    <xdr:to>
      <xdr:col>15</xdr:col>
      <xdr:colOff>9525</xdr:colOff>
      <xdr:row>130</xdr:row>
      <xdr:rowOff>25400</xdr:rowOff>
    </xdr:to>
    <xdr:sp macro="" textlink="">
      <xdr:nvSpPr>
        <xdr:cNvPr id="24" name="Rechthoek 2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/>
      </xdr:nvSpPr>
      <xdr:spPr bwMode="auto">
        <a:xfrm>
          <a:off x="5788025" y="31927800"/>
          <a:ext cx="4984750" cy="34925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twoCellAnchor>
    <xdr:from>
      <xdr:col>4</xdr:col>
      <xdr:colOff>200025</xdr:colOff>
      <xdr:row>135</xdr:row>
      <xdr:rowOff>0</xdr:rowOff>
    </xdr:from>
    <xdr:to>
      <xdr:col>15</xdr:col>
      <xdr:colOff>9525</xdr:colOff>
      <xdr:row>142</xdr:row>
      <xdr:rowOff>66676</xdr:rowOff>
    </xdr:to>
    <xdr:sp macro="" textlink="" fLocksText="0">
      <xdr:nvSpPr>
        <xdr:cNvPr id="25" name="Tekstvak 24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/>
        </xdr:cNvSpPr>
      </xdr:nvSpPr>
      <xdr:spPr>
        <a:xfrm>
          <a:off x="5762625" y="33420050"/>
          <a:ext cx="5010150" cy="184467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nnbnbnbnbn</a:t>
          </a:r>
        </a:p>
      </xdr:txBody>
    </xdr:sp>
    <xdr:clientData/>
  </xdr:twoCellAnchor>
  <xdr:oneCellAnchor>
    <xdr:from>
      <xdr:col>4</xdr:col>
      <xdr:colOff>200026</xdr:colOff>
      <xdr:row>132</xdr:row>
      <xdr:rowOff>19049</xdr:rowOff>
    </xdr:from>
    <xdr:ext cx="5006974" cy="277283"/>
    <xdr:sp macro="" textlink="" fLocksText="0">
      <xdr:nvSpPr>
        <xdr:cNvPr id="26" name="Tekstvak 25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/>
        </xdr:cNvSpPr>
      </xdr:nvSpPr>
      <xdr:spPr>
        <a:xfrm>
          <a:off x="5762626" y="32677099"/>
          <a:ext cx="5006974" cy="277283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2</xdr:col>
      <xdr:colOff>0</xdr:colOff>
      <xdr:row>129</xdr:row>
      <xdr:rowOff>0</xdr:rowOff>
    </xdr:from>
    <xdr:to>
      <xdr:col>3</xdr:col>
      <xdr:colOff>879475</xdr:colOff>
      <xdr:row>129</xdr:row>
      <xdr:rowOff>295275</xdr:rowOff>
    </xdr:to>
    <xdr:sp macro="" textlink="">
      <xdr:nvSpPr>
        <xdr:cNvPr id="27" name="AutoShape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>
          <a:spLocks noChangeArrowheads="1"/>
        </xdr:cNvSpPr>
      </xdr:nvSpPr>
      <xdr:spPr bwMode="auto">
        <a:xfrm>
          <a:off x="571500" y="31921450"/>
          <a:ext cx="127952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48</xdr:row>
      <xdr:rowOff>0</xdr:rowOff>
    </xdr:from>
    <xdr:to>
      <xdr:col>18</xdr:col>
      <xdr:colOff>0</xdr:colOff>
      <xdr:row>48</xdr:row>
      <xdr:rowOff>0</xdr:rowOff>
    </xdr:to>
    <xdr:sp macro="" textlink="">
      <xdr:nvSpPr>
        <xdr:cNvPr id="2" name="Line 4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ShapeType="1"/>
        </xdr:cNvSpPr>
      </xdr:nvSpPr>
      <xdr:spPr bwMode="auto">
        <a:xfrm>
          <a:off x="16065500" y="116903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49</xdr:row>
          <xdr:rowOff>19050</xdr:rowOff>
        </xdr:from>
        <xdr:to>
          <xdr:col>1</xdr:col>
          <xdr:colOff>279400</xdr:colOff>
          <xdr:row>49</xdr:row>
          <xdr:rowOff>228600</xdr:rowOff>
        </xdr:to>
        <xdr:sp macro="" textlink="">
          <xdr:nvSpPr>
            <xdr:cNvPr id="65537" name="Check Box 1" hidden="1">
              <a:extLst>
                <a:ext uri="{63B3BB69-23CF-44E3-9099-C40C66FF867C}">
                  <a14:compatExt spid="_x0000_s65537"/>
                </a:ext>
                <a:ext uri="{FF2B5EF4-FFF2-40B4-BE49-F238E27FC236}">
                  <a16:creationId xmlns:a16="http://schemas.microsoft.com/office/drawing/2014/main" id="{00000000-0008-0000-0800-000001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50</xdr:row>
          <xdr:rowOff>19050</xdr:rowOff>
        </xdr:from>
        <xdr:to>
          <xdr:col>1</xdr:col>
          <xdr:colOff>279400</xdr:colOff>
          <xdr:row>50</xdr:row>
          <xdr:rowOff>228600</xdr:rowOff>
        </xdr:to>
        <xdr:sp macro="" textlink="">
          <xdr:nvSpPr>
            <xdr:cNvPr id="65538" name="Check Box 2" hidden="1">
              <a:extLst>
                <a:ext uri="{63B3BB69-23CF-44E3-9099-C40C66FF867C}">
                  <a14:compatExt spid="_x0000_s65538"/>
                </a:ext>
                <a:ext uri="{FF2B5EF4-FFF2-40B4-BE49-F238E27FC236}">
                  <a16:creationId xmlns:a16="http://schemas.microsoft.com/office/drawing/2014/main" id="{00000000-0008-0000-0800-000002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51</xdr:row>
          <xdr:rowOff>19050</xdr:rowOff>
        </xdr:from>
        <xdr:to>
          <xdr:col>1</xdr:col>
          <xdr:colOff>279400</xdr:colOff>
          <xdr:row>51</xdr:row>
          <xdr:rowOff>228600</xdr:rowOff>
        </xdr:to>
        <xdr:sp macro="" textlink="">
          <xdr:nvSpPr>
            <xdr:cNvPr id="65539" name="Check Box 3" hidden="1">
              <a:extLst>
                <a:ext uri="{63B3BB69-23CF-44E3-9099-C40C66FF867C}">
                  <a14:compatExt spid="_x0000_s65539"/>
                </a:ext>
                <a:ext uri="{FF2B5EF4-FFF2-40B4-BE49-F238E27FC236}">
                  <a16:creationId xmlns:a16="http://schemas.microsoft.com/office/drawing/2014/main" id="{00000000-0008-0000-0800-000003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52</xdr:row>
          <xdr:rowOff>19050</xdr:rowOff>
        </xdr:from>
        <xdr:to>
          <xdr:col>1</xdr:col>
          <xdr:colOff>279400</xdr:colOff>
          <xdr:row>52</xdr:row>
          <xdr:rowOff>228600</xdr:rowOff>
        </xdr:to>
        <xdr:sp macro="" textlink="">
          <xdr:nvSpPr>
            <xdr:cNvPr id="65540" name="Check Box 4" hidden="1">
              <a:extLst>
                <a:ext uri="{63B3BB69-23CF-44E3-9099-C40C66FF867C}">
                  <a14:compatExt spid="_x0000_s65540"/>
                </a:ext>
                <a:ext uri="{FF2B5EF4-FFF2-40B4-BE49-F238E27FC236}">
                  <a16:creationId xmlns:a16="http://schemas.microsoft.com/office/drawing/2014/main" id="{00000000-0008-0000-0800-000004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53</xdr:row>
          <xdr:rowOff>19050</xdr:rowOff>
        </xdr:from>
        <xdr:to>
          <xdr:col>1</xdr:col>
          <xdr:colOff>279400</xdr:colOff>
          <xdr:row>53</xdr:row>
          <xdr:rowOff>228600</xdr:rowOff>
        </xdr:to>
        <xdr:sp macro="" textlink="">
          <xdr:nvSpPr>
            <xdr:cNvPr id="65541" name="Check Box 5" hidden="1">
              <a:extLst>
                <a:ext uri="{63B3BB69-23CF-44E3-9099-C40C66FF867C}">
                  <a14:compatExt spid="_x0000_s65541"/>
                </a:ext>
                <a:ext uri="{FF2B5EF4-FFF2-40B4-BE49-F238E27FC236}">
                  <a16:creationId xmlns:a16="http://schemas.microsoft.com/office/drawing/2014/main" id="{00000000-0008-0000-0800-000005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54</xdr:row>
          <xdr:rowOff>19050</xdr:rowOff>
        </xdr:from>
        <xdr:to>
          <xdr:col>1</xdr:col>
          <xdr:colOff>279400</xdr:colOff>
          <xdr:row>54</xdr:row>
          <xdr:rowOff>228600</xdr:rowOff>
        </xdr:to>
        <xdr:sp macro="" textlink="">
          <xdr:nvSpPr>
            <xdr:cNvPr id="65542" name="Check Box 6" hidden="1">
              <a:extLst>
                <a:ext uri="{63B3BB69-23CF-44E3-9099-C40C66FF867C}">
                  <a14:compatExt spid="_x0000_s65542"/>
                </a:ext>
                <a:ext uri="{FF2B5EF4-FFF2-40B4-BE49-F238E27FC236}">
                  <a16:creationId xmlns:a16="http://schemas.microsoft.com/office/drawing/2014/main" id="{00000000-0008-0000-0800-000006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55</xdr:row>
          <xdr:rowOff>19050</xdr:rowOff>
        </xdr:from>
        <xdr:to>
          <xdr:col>1</xdr:col>
          <xdr:colOff>279400</xdr:colOff>
          <xdr:row>55</xdr:row>
          <xdr:rowOff>228600</xdr:rowOff>
        </xdr:to>
        <xdr:sp macro="" textlink="">
          <xdr:nvSpPr>
            <xdr:cNvPr id="65543" name="Check Box 7" hidden="1">
              <a:extLst>
                <a:ext uri="{63B3BB69-23CF-44E3-9099-C40C66FF867C}">
                  <a14:compatExt spid="_x0000_s65543"/>
                </a:ext>
                <a:ext uri="{FF2B5EF4-FFF2-40B4-BE49-F238E27FC236}">
                  <a16:creationId xmlns:a16="http://schemas.microsoft.com/office/drawing/2014/main" id="{00000000-0008-0000-0800-000007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56</xdr:row>
          <xdr:rowOff>19050</xdr:rowOff>
        </xdr:from>
        <xdr:to>
          <xdr:col>1</xdr:col>
          <xdr:colOff>279400</xdr:colOff>
          <xdr:row>56</xdr:row>
          <xdr:rowOff>228600</xdr:rowOff>
        </xdr:to>
        <xdr:sp macro="" textlink="">
          <xdr:nvSpPr>
            <xdr:cNvPr id="65544" name="Check Box 8" hidden="1">
              <a:extLst>
                <a:ext uri="{63B3BB69-23CF-44E3-9099-C40C66FF867C}">
                  <a14:compatExt spid="_x0000_s65544"/>
                </a:ext>
                <a:ext uri="{FF2B5EF4-FFF2-40B4-BE49-F238E27FC236}">
                  <a16:creationId xmlns:a16="http://schemas.microsoft.com/office/drawing/2014/main" id="{00000000-0008-0000-0800-000008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58</xdr:row>
          <xdr:rowOff>19050</xdr:rowOff>
        </xdr:from>
        <xdr:to>
          <xdr:col>1</xdr:col>
          <xdr:colOff>279400</xdr:colOff>
          <xdr:row>58</xdr:row>
          <xdr:rowOff>228600</xdr:rowOff>
        </xdr:to>
        <xdr:sp macro="" textlink="">
          <xdr:nvSpPr>
            <xdr:cNvPr id="65545" name="Check Box 9" hidden="1">
              <a:extLst>
                <a:ext uri="{63B3BB69-23CF-44E3-9099-C40C66FF867C}">
                  <a14:compatExt spid="_x0000_s65545"/>
                </a:ext>
                <a:ext uri="{FF2B5EF4-FFF2-40B4-BE49-F238E27FC236}">
                  <a16:creationId xmlns:a16="http://schemas.microsoft.com/office/drawing/2014/main" id="{00000000-0008-0000-0800-000009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59</xdr:row>
          <xdr:rowOff>19050</xdr:rowOff>
        </xdr:from>
        <xdr:to>
          <xdr:col>1</xdr:col>
          <xdr:colOff>279400</xdr:colOff>
          <xdr:row>59</xdr:row>
          <xdr:rowOff>228600</xdr:rowOff>
        </xdr:to>
        <xdr:sp macro="" textlink="">
          <xdr:nvSpPr>
            <xdr:cNvPr id="65546" name="Check Box 10" hidden="1">
              <a:extLst>
                <a:ext uri="{63B3BB69-23CF-44E3-9099-C40C66FF867C}">
                  <a14:compatExt spid="_x0000_s65546"/>
                </a:ext>
                <a:ext uri="{FF2B5EF4-FFF2-40B4-BE49-F238E27FC236}">
                  <a16:creationId xmlns:a16="http://schemas.microsoft.com/office/drawing/2014/main" id="{00000000-0008-0000-0800-00000A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60</xdr:row>
          <xdr:rowOff>19050</xdr:rowOff>
        </xdr:from>
        <xdr:to>
          <xdr:col>1</xdr:col>
          <xdr:colOff>279400</xdr:colOff>
          <xdr:row>60</xdr:row>
          <xdr:rowOff>228600</xdr:rowOff>
        </xdr:to>
        <xdr:sp macro="" textlink="">
          <xdr:nvSpPr>
            <xdr:cNvPr id="65547" name="Check Box 11" hidden="1">
              <a:extLst>
                <a:ext uri="{63B3BB69-23CF-44E3-9099-C40C66FF867C}">
                  <a14:compatExt spid="_x0000_s65547"/>
                </a:ext>
                <a:ext uri="{FF2B5EF4-FFF2-40B4-BE49-F238E27FC236}">
                  <a16:creationId xmlns:a16="http://schemas.microsoft.com/office/drawing/2014/main" id="{00000000-0008-0000-0800-00000B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61</xdr:row>
          <xdr:rowOff>19050</xdr:rowOff>
        </xdr:from>
        <xdr:to>
          <xdr:col>1</xdr:col>
          <xdr:colOff>279400</xdr:colOff>
          <xdr:row>61</xdr:row>
          <xdr:rowOff>228600</xdr:rowOff>
        </xdr:to>
        <xdr:sp macro="" textlink="">
          <xdr:nvSpPr>
            <xdr:cNvPr id="65548" name="Check Box 12" hidden="1">
              <a:extLst>
                <a:ext uri="{63B3BB69-23CF-44E3-9099-C40C66FF867C}">
                  <a14:compatExt spid="_x0000_s65548"/>
                </a:ext>
                <a:ext uri="{FF2B5EF4-FFF2-40B4-BE49-F238E27FC236}">
                  <a16:creationId xmlns:a16="http://schemas.microsoft.com/office/drawing/2014/main" id="{00000000-0008-0000-0800-00000C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62</xdr:row>
          <xdr:rowOff>19050</xdr:rowOff>
        </xdr:from>
        <xdr:to>
          <xdr:col>1</xdr:col>
          <xdr:colOff>279400</xdr:colOff>
          <xdr:row>62</xdr:row>
          <xdr:rowOff>228600</xdr:rowOff>
        </xdr:to>
        <xdr:sp macro="" textlink="">
          <xdr:nvSpPr>
            <xdr:cNvPr id="65549" name="Check Box 13" hidden="1">
              <a:extLst>
                <a:ext uri="{63B3BB69-23CF-44E3-9099-C40C66FF867C}">
                  <a14:compatExt spid="_x0000_s65549"/>
                </a:ext>
                <a:ext uri="{FF2B5EF4-FFF2-40B4-BE49-F238E27FC236}">
                  <a16:creationId xmlns:a16="http://schemas.microsoft.com/office/drawing/2014/main" id="{00000000-0008-0000-0800-00000D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63</xdr:row>
          <xdr:rowOff>19050</xdr:rowOff>
        </xdr:from>
        <xdr:to>
          <xdr:col>1</xdr:col>
          <xdr:colOff>279400</xdr:colOff>
          <xdr:row>63</xdr:row>
          <xdr:rowOff>228600</xdr:rowOff>
        </xdr:to>
        <xdr:sp macro="" textlink="">
          <xdr:nvSpPr>
            <xdr:cNvPr id="65550" name="Check Box 14" hidden="1">
              <a:extLst>
                <a:ext uri="{63B3BB69-23CF-44E3-9099-C40C66FF867C}">
                  <a14:compatExt spid="_x0000_s65550"/>
                </a:ext>
                <a:ext uri="{FF2B5EF4-FFF2-40B4-BE49-F238E27FC236}">
                  <a16:creationId xmlns:a16="http://schemas.microsoft.com/office/drawing/2014/main" id="{00000000-0008-0000-0800-00000E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64</xdr:row>
          <xdr:rowOff>19050</xdr:rowOff>
        </xdr:from>
        <xdr:to>
          <xdr:col>1</xdr:col>
          <xdr:colOff>279400</xdr:colOff>
          <xdr:row>64</xdr:row>
          <xdr:rowOff>228600</xdr:rowOff>
        </xdr:to>
        <xdr:sp macro="" textlink="">
          <xdr:nvSpPr>
            <xdr:cNvPr id="65551" name="Check Box 15" hidden="1">
              <a:extLst>
                <a:ext uri="{63B3BB69-23CF-44E3-9099-C40C66FF867C}">
                  <a14:compatExt spid="_x0000_s65551"/>
                </a:ext>
                <a:ext uri="{FF2B5EF4-FFF2-40B4-BE49-F238E27FC236}">
                  <a16:creationId xmlns:a16="http://schemas.microsoft.com/office/drawing/2014/main" id="{00000000-0008-0000-0800-00000F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65</xdr:row>
          <xdr:rowOff>19050</xdr:rowOff>
        </xdr:from>
        <xdr:to>
          <xdr:col>1</xdr:col>
          <xdr:colOff>279400</xdr:colOff>
          <xdr:row>65</xdr:row>
          <xdr:rowOff>228600</xdr:rowOff>
        </xdr:to>
        <xdr:sp macro="" textlink="">
          <xdr:nvSpPr>
            <xdr:cNvPr id="65552" name="Check Box 16" hidden="1">
              <a:extLst>
                <a:ext uri="{63B3BB69-23CF-44E3-9099-C40C66FF867C}">
                  <a14:compatExt spid="_x0000_s65552"/>
                </a:ext>
                <a:ext uri="{FF2B5EF4-FFF2-40B4-BE49-F238E27FC236}">
                  <a16:creationId xmlns:a16="http://schemas.microsoft.com/office/drawing/2014/main" id="{00000000-0008-0000-0800-000010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49</xdr:row>
          <xdr:rowOff>19050</xdr:rowOff>
        </xdr:from>
        <xdr:to>
          <xdr:col>15</xdr:col>
          <xdr:colOff>279400</xdr:colOff>
          <xdr:row>49</xdr:row>
          <xdr:rowOff>228600</xdr:rowOff>
        </xdr:to>
        <xdr:sp macro="" textlink="">
          <xdr:nvSpPr>
            <xdr:cNvPr id="65553" name="Check Box 17" hidden="1">
              <a:extLst>
                <a:ext uri="{63B3BB69-23CF-44E3-9099-C40C66FF867C}">
                  <a14:compatExt spid="_x0000_s65553"/>
                </a:ext>
                <a:ext uri="{FF2B5EF4-FFF2-40B4-BE49-F238E27FC236}">
                  <a16:creationId xmlns:a16="http://schemas.microsoft.com/office/drawing/2014/main" id="{00000000-0008-0000-0800-000011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50</xdr:row>
          <xdr:rowOff>19050</xdr:rowOff>
        </xdr:from>
        <xdr:to>
          <xdr:col>15</xdr:col>
          <xdr:colOff>279400</xdr:colOff>
          <xdr:row>50</xdr:row>
          <xdr:rowOff>228600</xdr:rowOff>
        </xdr:to>
        <xdr:sp macro="" textlink="">
          <xdr:nvSpPr>
            <xdr:cNvPr id="65554" name="Check Box 18" hidden="1">
              <a:extLst>
                <a:ext uri="{63B3BB69-23CF-44E3-9099-C40C66FF867C}">
                  <a14:compatExt spid="_x0000_s65554"/>
                </a:ext>
                <a:ext uri="{FF2B5EF4-FFF2-40B4-BE49-F238E27FC236}">
                  <a16:creationId xmlns:a16="http://schemas.microsoft.com/office/drawing/2014/main" id="{00000000-0008-0000-0800-000012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51</xdr:row>
          <xdr:rowOff>19050</xdr:rowOff>
        </xdr:from>
        <xdr:to>
          <xdr:col>15</xdr:col>
          <xdr:colOff>279400</xdr:colOff>
          <xdr:row>51</xdr:row>
          <xdr:rowOff>228600</xdr:rowOff>
        </xdr:to>
        <xdr:sp macro="" textlink="">
          <xdr:nvSpPr>
            <xdr:cNvPr id="65555" name="Check Box 19" hidden="1">
              <a:extLst>
                <a:ext uri="{63B3BB69-23CF-44E3-9099-C40C66FF867C}">
                  <a14:compatExt spid="_x0000_s65555"/>
                </a:ext>
                <a:ext uri="{FF2B5EF4-FFF2-40B4-BE49-F238E27FC236}">
                  <a16:creationId xmlns:a16="http://schemas.microsoft.com/office/drawing/2014/main" id="{00000000-0008-0000-0800-000013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52</xdr:row>
          <xdr:rowOff>19050</xdr:rowOff>
        </xdr:from>
        <xdr:to>
          <xdr:col>15</xdr:col>
          <xdr:colOff>279400</xdr:colOff>
          <xdr:row>52</xdr:row>
          <xdr:rowOff>228600</xdr:rowOff>
        </xdr:to>
        <xdr:sp macro="" textlink="">
          <xdr:nvSpPr>
            <xdr:cNvPr id="65556" name="Check Box 20" hidden="1">
              <a:extLst>
                <a:ext uri="{63B3BB69-23CF-44E3-9099-C40C66FF867C}">
                  <a14:compatExt spid="_x0000_s65556"/>
                </a:ext>
                <a:ext uri="{FF2B5EF4-FFF2-40B4-BE49-F238E27FC236}">
                  <a16:creationId xmlns:a16="http://schemas.microsoft.com/office/drawing/2014/main" id="{00000000-0008-0000-0800-000014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53</xdr:row>
          <xdr:rowOff>19050</xdr:rowOff>
        </xdr:from>
        <xdr:to>
          <xdr:col>15</xdr:col>
          <xdr:colOff>279400</xdr:colOff>
          <xdr:row>53</xdr:row>
          <xdr:rowOff>228600</xdr:rowOff>
        </xdr:to>
        <xdr:sp macro="" textlink="">
          <xdr:nvSpPr>
            <xdr:cNvPr id="65557" name="Check Box 21" hidden="1">
              <a:extLst>
                <a:ext uri="{63B3BB69-23CF-44E3-9099-C40C66FF867C}">
                  <a14:compatExt spid="_x0000_s65557"/>
                </a:ext>
                <a:ext uri="{FF2B5EF4-FFF2-40B4-BE49-F238E27FC236}">
                  <a16:creationId xmlns:a16="http://schemas.microsoft.com/office/drawing/2014/main" id="{00000000-0008-0000-0800-000015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54</xdr:row>
          <xdr:rowOff>19050</xdr:rowOff>
        </xdr:from>
        <xdr:to>
          <xdr:col>15</xdr:col>
          <xdr:colOff>279400</xdr:colOff>
          <xdr:row>54</xdr:row>
          <xdr:rowOff>228600</xdr:rowOff>
        </xdr:to>
        <xdr:sp macro="" textlink="">
          <xdr:nvSpPr>
            <xdr:cNvPr id="65558" name="Check Box 22" hidden="1">
              <a:extLst>
                <a:ext uri="{63B3BB69-23CF-44E3-9099-C40C66FF867C}">
                  <a14:compatExt spid="_x0000_s65558"/>
                </a:ext>
                <a:ext uri="{FF2B5EF4-FFF2-40B4-BE49-F238E27FC236}">
                  <a16:creationId xmlns:a16="http://schemas.microsoft.com/office/drawing/2014/main" id="{00000000-0008-0000-0800-000016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56</xdr:row>
          <xdr:rowOff>19050</xdr:rowOff>
        </xdr:from>
        <xdr:to>
          <xdr:col>15</xdr:col>
          <xdr:colOff>279400</xdr:colOff>
          <xdr:row>56</xdr:row>
          <xdr:rowOff>228600</xdr:rowOff>
        </xdr:to>
        <xdr:sp macro="" textlink="">
          <xdr:nvSpPr>
            <xdr:cNvPr id="65559" name="Check Box 23" hidden="1">
              <a:extLst>
                <a:ext uri="{63B3BB69-23CF-44E3-9099-C40C66FF867C}">
                  <a14:compatExt spid="_x0000_s65559"/>
                </a:ext>
                <a:ext uri="{FF2B5EF4-FFF2-40B4-BE49-F238E27FC236}">
                  <a16:creationId xmlns:a16="http://schemas.microsoft.com/office/drawing/2014/main" id="{00000000-0008-0000-0800-000017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57</xdr:row>
          <xdr:rowOff>19050</xdr:rowOff>
        </xdr:from>
        <xdr:to>
          <xdr:col>15</xdr:col>
          <xdr:colOff>279400</xdr:colOff>
          <xdr:row>57</xdr:row>
          <xdr:rowOff>228600</xdr:rowOff>
        </xdr:to>
        <xdr:sp macro="" textlink="">
          <xdr:nvSpPr>
            <xdr:cNvPr id="65560" name="Check Box 24" hidden="1">
              <a:extLst>
                <a:ext uri="{63B3BB69-23CF-44E3-9099-C40C66FF867C}">
                  <a14:compatExt spid="_x0000_s65560"/>
                </a:ext>
                <a:ext uri="{FF2B5EF4-FFF2-40B4-BE49-F238E27FC236}">
                  <a16:creationId xmlns:a16="http://schemas.microsoft.com/office/drawing/2014/main" id="{00000000-0008-0000-0800-000018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58</xdr:row>
          <xdr:rowOff>19050</xdr:rowOff>
        </xdr:from>
        <xdr:to>
          <xdr:col>15</xdr:col>
          <xdr:colOff>279400</xdr:colOff>
          <xdr:row>58</xdr:row>
          <xdr:rowOff>228600</xdr:rowOff>
        </xdr:to>
        <xdr:sp macro="" textlink="">
          <xdr:nvSpPr>
            <xdr:cNvPr id="65561" name="Check Box 25" hidden="1">
              <a:extLst>
                <a:ext uri="{63B3BB69-23CF-44E3-9099-C40C66FF867C}">
                  <a14:compatExt spid="_x0000_s65561"/>
                </a:ext>
                <a:ext uri="{FF2B5EF4-FFF2-40B4-BE49-F238E27FC236}">
                  <a16:creationId xmlns:a16="http://schemas.microsoft.com/office/drawing/2014/main" id="{00000000-0008-0000-0800-000019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59</xdr:row>
          <xdr:rowOff>19050</xdr:rowOff>
        </xdr:from>
        <xdr:to>
          <xdr:col>15</xdr:col>
          <xdr:colOff>279400</xdr:colOff>
          <xdr:row>59</xdr:row>
          <xdr:rowOff>228600</xdr:rowOff>
        </xdr:to>
        <xdr:sp macro="" textlink="">
          <xdr:nvSpPr>
            <xdr:cNvPr id="65562" name="Check Box 26" hidden="1">
              <a:extLst>
                <a:ext uri="{63B3BB69-23CF-44E3-9099-C40C66FF867C}">
                  <a14:compatExt spid="_x0000_s65562"/>
                </a:ext>
                <a:ext uri="{FF2B5EF4-FFF2-40B4-BE49-F238E27FC236}">
                  <a16:creationId xmlns:a16="http://schemas.microsoft.com/office/drawing/2014/main" id="{00000000-0008-0000-0800-00001A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0</xdr:colOff>
      <xdr:row>5</xdr:row>
      <xdr:rowOff>0</xdr:rowOff>
    </xdr:from>
    <xdr:to>
      <xdr:col>10</xdr:col>
      <xdr:colOff>304800</xdr:colOff>
      <xdr:row>6</xdr:row>
      <xdr:rowOff>38100</xdr:rowOff>
    </xdr:to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8013700" y="1041400"/>
          <a:ext cx="565150" cy="368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4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8</xdr:row>
          <xdr:rowOff>19050</xdr:rowOff>
        </xdr:from>
        <xdr:to>
          <xdr:col>1</xdr:col>
          <xdr:colOff>279400</xdr:colOff>
          <xdr:row>8</xdr:row>
          <xdr:rowOff>228600</xdr:rowOff>
        </xdr:to>
        <xdr:sp macro="" textlink="">
          <xdr:nvSpPr>
            <xdr:cNvPr id="65563" name="Check Box 27" hidden="1">
              <a:extLst>
                <a:ext uri="{63B3BB69-23CF-44E3-9099-C40C66FF867C}">
                  <a14:compatExt spid="_x0000_s65563"/>
                </a:ext>
                <a:ext uri="{FF2B5EF4-FFF2-40B4-BE49-F238E27FC236}">
                  <a16:creationId xmlns:a16="http://schemas.microsoft.com/office/drawing/2014/main" id="{00000000-0008-0000-0800-00001B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</xdr:row>
          <xdr:rowOff>19050</xdr:rowOff>
        </xdr:from>
        <xdr:to>
          <xdr:col>1</xdr:col>
          <xdr:colOff>279400</xdr:colOff>
          <xdr:row>9</xdr:row>
          <xdr:rowOff>228600</xdr:rowOff>
        </xdr:to>
        <xdr:sp macro="" textlink="">
          <xdr:nvSpPr>
            <xdr:cNvPr id="65564" name="Check Box 28" hidden="1">
              <a:extLst>
                <a:ext uri="{63B3BB69-23CF-44E3-9099-C40C66FF867C}">
                  <a14:compatExt spid="_x0000_s65564"/>
                </a:ext>
                <a:ext uri="{FF2B5EF4-FFF2-40B4-BE49-F238E27FC236}">
                  <a16:creationId xmlns:a16="http://schemas.microsoft.com/office/drawing/2014/main" id="{00000000-0008-0000-0800-00001C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</xdr:row>
          <xdr:rowOff>19050</xdr:rowOff>
        </xdr:from>
        <xdr:to>
          <xdr:col>1</xdr:col>
          <xdr:colOff>279400</xdr:colOff>
          <xdr:row>10</xdr:row>
          <xdr:rowOff>228600</xdr:rowOff>
        </xdr:to>
        <xdr:sp macro="" textlink="">
          <xdr:nvSpPr>
            <xdr:cNvPr id="65565" name="Check Box 29" hidden="1">
              <a:extLst>
                <a:ext uri="{63B3BB69-23CF-44E3-9099-C40C66FF867C}">
                  <a14:compatExt spid="_x0000_s65565"/>
                </a:ext>
                <a:ext uri="{FF2B5EF4-FFF2-40B4-BE49-F238E27FC236}">
                  <a16:creationId xmlns:a16="http://schemas.microsoft.com/office/drawing/2014/main" id="{00000000-0008-0000-0800-00001D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</xdr:row>
          <xdr:rowOff>19050</xdr:rowOff>
        </xdr:from>
        <xdr:to>
          <xdr:col>1</xdr:col>
          <xdr:colOff>279400</xdr:colOff>
          <xdr:row>11</xdr:row>
          <xdr:rowOff>228600</xdr:rowOff>
        </xdr:to>
        <xdr:sp macro="" textlink="">
          <xdr:nvSpPr>
            <xdr:cNvPr id="65566" name="Check Box 30" hidden="1">
              <a:extLst>
                <a:ext uri="{63B3BB69-23CF-44E3-9099-C40C66FF867C}">
                  <a14:compatExt spid="_x0000_s65566"/>
                </a:ext>
                <a:ext uri="{FF2B5EF4-FFF2-40B4-BE49-F238E27FC236}">
                  <a16:creationId xmlns:a16="http://schemas.microsoft.com/office/drawing/2014/main" id="{00000000-0008-0000-0800-00001E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12</xdr:row>
          <xdr:rowOff>19050</xdr:rowOff>
        </xdr:from>
        <xdr:to>
          <xdr:col>1</xdr:col>
          <xdr:colOff>279400</xdr:colOff>
          <xdr:row>12</xdr:row>
          <xdr:rowOff>228600</xdr:rowOff>
        </xdr:to>
        <xdr:sp macro="" textlink="">
          <xdr:nvSpPr>
            <xdr:cNvPr id="65567" name="Check Box 31" hidden="1">
              <a:extLst>
                <a:ext uri="{63B3BB69-23CF-44E3-9099-C40C66FF867C}">
                  <a14:compatExt spid="_x0000_s65567"/>
                </a:ext>
                <a:ext uri="{FF2B5EF4-FFF2-40B4-BE49-F238E27FC236}">
                  <a16:creationId xmlns:a16="http://schemas.microsoft.com/office/drawing/2014/main" id="{00000000-0008-0000-0800-00001F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</xdr:row>
          <xdr:rowOff>19050</xdr:rowOff>
        </xdr:from>
        <xdr:to>
          <xdr:col>1</xdr:col>
          <xdr:colOff>279400</xdr:colOff>
          <xdr:row>13</xdr:row>
          <xdr:rowOff>228600</xdr:rowOff>
        </xdr:to>
        <xdr:sp macro="" textlink="">
          <xdr:nvSpPr>
            <xdr:cNvPr id="65568" name="Check Box 32" hidden="1">
              <a:extLst>
                <a:ext uri="{63B3BB69-23CF-44E3-9099-C40C66FF867C}">
                  <a14:compatExt spid="_x0000_s65568"/>
                </a:ext>
                <a:ext uri="{FF2B5EF4-FFF2-40B4-BE49-F238E27FC236}">
                  <a16:creationId xmlns:a16="http://schemas.microsoft.com/office/drawing/2014/main" id="{00000000-0008-0000-0800-000020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14</xdr:row>
          <xdr:rowOff>19050</xdr:rowOff>
        </xdr:from>
        <xdr:to>
          <xdr:col>1</xdr:col>
          <xdr:colOff>279400</xdr:colOff>
          <xdr:row>14</xdr:row>
          <xdr:rowOff>228600</xdr:rowOff>
        </xdr:to>
        <xdr:sp macro="" textlink="">
          <xdr:nvSpPr>
            <xdr:cNvPr id="65569" name="Check Box 33" hidden="1">
              <a:extLst>
                <a:ext uri="{63B3BB69-23CF-44E3-9099-C40C66FF867C}">
                  <a14:compatExt spid="_x0000_s65569"/>
                </a:ext>
                <a:ext uri="{FF2B5EF4-FFF2-40B4-BE49-F238E27FC236}">
                  <a16:creationId xmlns:a16="http://schemas.microsoft.com/office/drawing/2014/main" id="{00000000-0008-0000-0800-000021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15</xdr:row>
          <xdr:rowOff>19050</xdr:rowOff>
        </xdr:from>
        <xdr:to>
          <xdr:col>1</xdr:col>
          <xdr:colOff>279400</xdr:colOff>
          <xdr:row>15</xdr:row>
          <xdr:rowOff>228600</xdr:rowOff>
        </xdr:to>
        <xdr:sp macro="" textlink="">
          <xdr:nvSpPr>
            <xdr:cNvPr id="65570" name="Check Box 34" hidden="1">
              <a:extLst>
                <a:ext uri="{63B3BB69-23CF-44E3-9099-C40C66FF867C}">
                  <a14:compatExt spid="_x0000_s65570"/>
                </a:ext>
                <a:ext uri="{FF2B5EF4-FFF2-40B4-BE49-F238E27FC236}">
                  <a16:creationId xmlns:a16="http://schemas.microsoft.com/office/drawing/2014/main" id="{00000000-0008-0000-0800-000022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17</xdr:row>
          <xdr:rowOff>19050</xdr:rowOff>
        </xdr:from>
        <xdr:to>
          <xdr:col>1</xdr:col>
          <xdr:colOff>279400</xdr:colOff>
          <xdr:row>17</xdr:row>
          <xdr:rowOff>228600</xdr:rowOff>
        </xdr:to>
        <xdr:sp macro="" textlink="">
          <xdr:nvSpPr>
            <xdr:cNvPr id="65571" name="Check Box 35" hidden="1">
              <a:extLst>
                <a:ext uri="{63B3BB69-23CF-44E3-9099-C40C66FF867C}">
                  <a14:compatExt spid="_x0000_s65571"/>
                </a:ext>
                <a:ext uri="{FF2B5EF4-FFF2-40B4-BE49-F238E27FC236}">
                  <a16:creationId xmlns:a16="http://schemas.microsoft.com/office/drawing/2014/main" id="{00000000-0008-0000-0800-000023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19</xdr:row>
          <xdr:rowOff>19050</xdr:rowOff>
        </xdr:from>
        <xdr:to>
          <xdr:col>1</xdr:col>
          <xdr:colOff>279400</xdr:colOff>
          <xdr:row>19</xdr:row>
          <xdr:rowOff>228600</xdr:rowOff>
        </xdr:to>
        <xdr:sp macro="" textlink="">
          <xdr:nvSpPr>
            <xdr:cNvPr id="65572" name="Check Box 36" hidden="1">
              <a:extLst>
                <a:ext uri="{63B3BB69-23CF-44E3-9099-C40C66FF867C}">
                  <a14:compatExt spid="_x0000_s65572"/>
                </a:ext>
                <a:ext uri="{FF2B5EF4-FFF2-40B4-BE49-F238E27FC236}">
                  <a16:creationId xmlns:a16="http://schemas.microsoft.com/office/drawing/2014/main" id="{00000000-0008-0000-0800-000024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20</xdr:row>
          <xdr:rowOff>19050</xdr:rowOff>
        </xdr:from>
        <xdr:to>
          <xdr:col>1</xdr:col>
          <xdr:colOff>279400</xdr:colOff>
          <xdr:row>20</xdr:row>
          <xdr:rowOff>228600</xdr:rowOff>
        </xdr:to>
        <xdr:sp macro="" textlink="">
          <xdr:nvSpPr>
            <xdr:cNvPr id="65573" name="Check Box 37" hidden="1">
              <a:extLst>
                <a:ext uri="{63B3BB69-23CF-44E3-9099-C40C66FF867C}">
                  <a14:compatExt spid="_x0000_s65573"/>
                </a:ext>
                <a:ext uri="{FF2B5EF4-FFF2-40B4-BE49-F238E27FC236}">
                  <a16:creationId xmlns:a16="http://schemas.microsoft.com/office/drawing/2014/main" id="{00000000-0008-0000-0800-000025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21</xdr:row>
          <xdr:rowOff>19050</xdr:rowOff>
        </xdr:from>
        <xdr:to>
          <xdr:col>1</xdr:col>
          <xdr:colOff>279400</xdr:colOff>
          <xdr:row>21</xdr:row>
          <xdr:rowOff>228600</xdr:rowOff>
        </xdr:to>
        <xdr:sp macro="" textlink="">
          <xdr:nvSpPr>
            <xdr:cNvPr id="65574" name="Check Box 38" hidden="1">
              <a:extLst>
                <a:ext uri="{63B3BB69-23CF-44E3-9099-C40C66FF867C}">
                  <a14:compatExt spid="_x0000_s65574"/>
                </a:ext>
                <a:ext uri="{FF2B5EF4-FFF2-40B4-BE49-F238E27FC236}">
                  <a16:creationId xmlns:a16="http://schemas.microsoft.com/office/drawing/2014/main" id="{00000000-0008-0000-0800-000026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22</xdr:row>
          <xdr:rowOff>19050</xdr:rowOff>
        </xdr:from>
        <xdr:to>
          <xdr:col>1</xdr:col>
          <xdr:colOff>279400</xdr:colOff>
          <xdr:row>22</xdr:row>
          <xdr:rowOff>228600</xdr:rowOff>
        </xdr:to>
        <xdr:sp macro="" textlink="">
          <xdr:nvSpPr>
            <xdr:cNvPr id="65575" name="Check Box 39" hidden="1">
              <a:extLst>
                <a:ext uri="{63B3BB69-23CF-44E3-9099-C40C66FF867C}">
                  <a14:compatExt spid="_x0000_s65575"/>
                </a:ext>
                <a:ext uri="{FF2B5EF4-FFF2-40B4-BE49-F238E27FC236}">
                  <a16:creationId xmlns:a16="http://schemas.microsoft.com/office/drawing/2014/main" id="{00000000-0008-0000-0800-000027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23</xdr:row>
          <xdr:rowOff>19050</xdr:rowOff>
        </xdr:from>
        <xdr:to>
          <xdr:col>1</xdr:col>
          <xdr:colOff>279400</xdr:colOff>
          <xdr:row>23</xdr:row>
          <xdr:rowOff>228600</xdr:rowOff>
        </xdr:to>
        <xdr:sp macro="" textlink="">
          <xdr:nvSpPr>
            <xdr:cNvPr id="65576" name="Check Box 40" hidden="1">
              <a:extLst>
                <a:ext uri="{63B3BB69-23CF-44E3-9099-C40C66FF867C}">
                  <a14:compatExt spid="_x0000_s65576"/>
                </a:ext>
                <a:ext uri="{FF2B5EF4-FFF2-40B4-BE49-F238E27FC236}">
                  <a16:creationId xmlns:a16="http://schemas.microsoft.com/office/drawing/2014/main" id="{00000000-0008-0000-0800-000028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24</xdr:row>
          <xdr:rowOff>19050</xdr:rowOff>
        </xdr:from>
        <xdr:to>
          <xdr:col>1</xdr:col>
          <xdr:colOff>279400</xdr:colOff>
          <xdr:row>24</xdr:row>
          <xdr:rowOff>228600</xdr:rowOff>
        </xdr:to>
        <xdr:sp macro="" textlink="">
          <xdr:nvSpPr>
            <xdr:cNvPr id="65577" name="Check Box 41" hidden="1">
              <a:extLst>
                <a:ext uri="{63B3BB69-23CF-44E3-9099-C40C66FF867C}">
                  <a14:compatExt spid="_x0000_s65577"/>
                </a:ext>
                <a:ext uri="{FF2B5EF4-FFF2-40B4-BE49-F238E27FC236}">
                  <a16:creationId xmlns:a16="http://schemas.microsoft.com/office/drawing/2014/main" id="{00000000-0008-0000-0800-000029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8</xdr:row>
          <xdr:rowOff>19050</xdr:rowOff>
        </xdr:from>
        <xdr:to>
          <xdr:col>15</xdr:col>
          <xdr:colOff>279400</xdr:colOff>
          <xdr:row>8</xdr:row>
          <xdr:rowOff>228600</xdr:rowOff>
        </xdr:to>
        <xdr:sp macro="" textlink="">
          <xdr:nvSpPr>
            <xdr:cNvPr id="65578" name="Check Box 42" hidden="1">
              <a:extLst>
                <a:ext uri="{63B3BB69-23CF-44E3-9099-C40C66FF867C}">
                  <a14:compatExt spid="_x0000_s65578"/>
                </a:ext>
                <a:ext uri="{FF2B5EF4-FFF2-40B4-BE49-F238E27FC236}">
                  <a16:creationId xmlns:a16="http://schemas.microsoft.com/office/drawing/2014/main" id="{00000000-0008-0000-0800-00002A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</xdr:row>
          <xdr:rowOff>19050</xdr:rowOff>
        </xdr:from>
        <xdr:to>
          <xdr:col>15</xdr:col>
          <xdr:colOff>279400</xdr:colOff>
          <xdr:row>9</xdr:row>
          <xdr:rowOff>228600</xdr:rowOff>
        </xdr:to>
        <xdr:sp macro="" textlink="">
          <xdr:nvSpPr>
            <xdr:cNvPr id="65579" name="Check Box 43" hidden="1">
              <a:extLst>
                <a:ext uri="{63B3BB69-23CF-44E3-9099-C40C66FF867C}">
                  <a14:compatExt spid="_x0000_s65579"/>
                </a:ext>
                <a:ext uri="{FF2B5EF4-FFF2-40B4-BE49-F238E27FC236}">
                  <a16:creationId xmlns:a16="http://schemas.microsoft.com/office/drawing/2014/main" id="{00000000-0008-0000-0800-00002B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</xdr:row>
          <xdr:rowOff>19050</xdr:rowOff>
        </xdr:from>
        <xdr:to>
          <xdr:col>15</xdr:col>
          <xdr:colOff>279400</xdr:colOff>
          <xdr:row>10</xdr:row>
          <xdr:rowOff>228600</xdr:rowOff>
        </xdr:to>
        <xdr:sp macro="" textlink="">
          <xdr:nvSpPr>
            <xdr:cNvPr id="65580" name="Check Box 44" hidden="1">
              <a:extLst>
                <a:ext uri="{63B3BB69-23CF-44E3-9099-C40C66FF867C}">
                  <a14:compatExt spid="_x0000_s65580"/>
                </a:ext>
                <a:ext uri="{FF2B5EF4-FFF2-40B4-BE49-F238E27FC236}">
                  <a16:creationId xmlns:a16="http://schemas.microsoft.com/office/drawing/2014/main" id="{00000000-0008-0000-0800-00002C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11</xdr:row>
          <xdr:rowOff>19050</xdr:rowOff>
        </xdr:from>
        <xdr:to>
          <xdr:col>15</xdr:col>
          <xdr:colOff>279400</xdr:colOff>
          <xdr:row>11</xdr:row>
          <xdr:rowOff>228600</xdr:rowOff>
        </xdr:to>
        <xdr:sp macro="" textlink="">
          <xdr:nvSpPr>
            <xdr:cNvPr id="65581" name="Check Box 45" hidden="1">
              <a:extLst>
                <a:ext uri="{63B3BB69-23CF-44E3-9099-C40C66FF867C}">
                  <a14:compatExt spid="_x0000_s65581"/>
                </a:ext>
                <a:ext uri="{FF2B5EF4-FFF2-40B4-BE49-F238E27FC236}">
                  <a16:creationId xmlns:a16="http://schemas.microsoft.com/office/drawing/2014/main" id="{00000000-0008-0000-0800-00002D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12</xdr:row>
          <xdr:rowOff>19050</xdr:rowOff>
        </xdr:from>
        <xdr:to>
          <xdr:col>15</xdr:col>
          <xdr:colOff>279400</xdr:colOff>
          <xdr:row>12</xdr:row>
          <xdr:rowOff>228600</xdr:rowOff>
        </xdr:to>
        <xdr:sp macro="" textlink="">
          <xdr:nvSpPr>
            <xdr:cNvPr id="65582" name="Check Box 46" hidden="1">
              <a:extLst>
                <a:ext uri="{63B3BB69-23CF-44E3-9099-C40C66FF867C}">
                  <a14:compatExt spid="_x0000_s65582"/>
                </a:ext>
                <a:ext uri="{FF2B5EF4-FFF2-40B4-BE49-F238E27FC236}">
                  <a16:creationId xmlns:a16="http://schemas.microsoft.com/office/drawing/2014/main" id="{00000000-0008-0000-0800-00002E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</xdr:row>
          <xdr:rowOff>19050</xdr:rowOff>
        </xdr:from>
        <xdr:to>
          <xdr:col>15</xdr:col>
          <xdr:colOff>279400</xdr:colOff>
          <xdr:row>13</xdr:row>
          <xdr:rowOff>228600</xdr:rowOff>
        </xdr:to>
        <xdr:sp macro="" textlink="">
          <xdr:nvSpPr>
            <xdr:cNvPr id="65583" name="Check Box 47" hidden="1">
              <a:extLst>
                <a:ext uri="{63B3BB69-23CF-44E3-9099-C40C66FF867C}">
                  <a14:compatExt spid="_x0000_s65583"/>
                </a:ext>
                <a:ext uri="{FF2B5EF4-FFF2-40B4-BE49-F238E27FC236}">
                  <a16:creationId xmlns:a16="http://schemas.microsoft.com/office/drawing/2014/main" id="{00000000-0008-0000-0800-00002F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15</xdr:row>
          <xdr:rowOff>19050</xdr:rowOff>
        </xdr:from>
        <xdr:to>
          <xdr:col>15</xdr:col>
          <xdr:colOff>279400</xdr:colOff>
          <xdr:row>15</xdr:row>
          <xdr:rowOff>228600</xdr:rowOff>
        </xdr:to>
        <xdr:sp macro="" textlink="">
          <xdr:nvSpPr>
            <xdr:cNvPr id="65584" name="Check Box 48" hidden="1">
              <a:extLst>
                <a:ext uri="{63B3BB69-23CF-44E3-9099-C40C66FF867C}">
                  <a14:compatExt spid="_x0000_s65584"/>
                </a:ext>
                <a:ext uri="{FF2B5EF4-FFF2-40B4-BE49-F238E27FC236}">
                  <a16:creationId xmlns:a16="http://schemas.microsoft.com/office/drawing/2014/main" id="{00000000-0008-0000-0800-000030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16</xdr:row>
          <xdr:rowOff>19050</xdr:rowOff>
        </xdr:from>
        <xdr:to>
          <xdr:col>15</xdr:col>
          <xdr:colOff>279400</xdr:colOff>
          <xdr:row>16</xdr:row>
          <xdr:rowOff>228600</xdr:rowOff>
        </xdr:to>
        <xdr:sp macro="" textlink="">
          <xdr:nvSpPr>
            <xdr:cNvPr id="65585" name="Check Box 49" hidden="1">
              <a:extLst>
                <a:ext uri="{63B3BB69-23CF-44E3-9099-C40C66FF867C}">
                  <a14:compatExt spid="_x0000_s65585"/>
                </a:ext>
                <a:ext uri="{FF2B5EF4-FFF2-40B4-BE49-F238E27FC236}">
                  <a16:creationId xmlns:a16="http://schemas.microsoft.com/office/drawing/2014/main" id="{00000000-0008-0000-0800-000031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17</xdr:row>
          <xdr:rowOff>19050</xdr:rowOff>
        </xdr:from>
        <xdr:to>
          <xdr:col>15</xdr:col>
          <xdr:colOff>279400</xdr:colOff>
          <xdr:row>17</xdr:row>
          <xdr:rowOff>228600</xdr:rowOff>
        </xdr:to>
        <xdr:sp macro="" textlink="">
          <xdr:nvSpPr>
            <xdr:cNvPr id="65586" name="Check Box 50" hidden="1">
              <a:extLst>
                <a:ext uri="{63B3BB69-23CF-44E3-9099-C40C66FF867C}">
                  <a14:compatExt spid="_x0000_s65586"/>
                </a:ext>
                <a:ext uri="{FF2B5EF4-FFF2-40B4-BE49-F238E27FC236}">
                  <a16:creationId xmlns:a16="http://schemas.microsoft.com/office/drawing/2014/main" id="{00000000-0008-0000-0800-000032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18</xdr:row>
          <xdr:rowOff>19050</xdr:rowOff>
        </xdr:from>
        <xdr:to>
          <xdr:col>15</xdr:col>
          <xdr:colOff>279400</xdr:colOff>
          <xdr:row>18</xdr:row>
          <xdr:rowOff>228600</xdr:rowOff>
        </xdr:to>
        <xdr:sp macro="" textlink="">
          <xdr:nvSpPr>
            <xdr:cNvPr id="65587" name="Check Box 51" hidden="1">
              <a:extLst>
                <a:ext uri="{63B3BB69-23CF-44E3-9099-C40C66FF867C}">
                  <a14:compatExt spid="_x0000_s65587"/>
                </a:ext>
                <a:ext uri="{FF2B5EF4-FFF2-40B4-BE49-F238E27FC236}">
                  <a16:creationId xmlns:a16="http://schemas.microsoft.com/office/drawing/2014/main" id="{00000000-0008-0000-0800-000033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200025</xdr:colOff>
      <xdr:row>11</xdr:row>
      <xdr:rowOff>0</xdr:rowOff>
    </xdr:from>
    <xdr:to>
      <xdr:col>15</xdr:col>
      <xdr:colOff>9525</xdr:colOff>
      <xdr:row>18</xdr:row>
      <xdr:rowOff>66676</xdr:rowOff>
    </xdr:to>
    <xdr:sp macro="" textlink="" fLocksText="0">
      <xdr:nvSpPr>
        <xdr:cNvPr id="4" name="Tekstvak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/>
        </xdr:cNvSpPr>
      </xdr:nvSpPr>
      <xdr:spPr>
        <a:xfrm>
          <a:off x="5762625" y="2540000"/>
          <a:ext cx="5010150" cy="184467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</xdr:txBody>
    </xdr:sp>
    <xdr:clientData/>
  </xdr:twoCellAnchor>
  <xdr:twoCellAnchor>
    <xdr:from>
      <xdr:col>9</xdr:col>
      <xdr:colOff>9525</xdr:colOff>
      <xdr:row>45</xdr:row>
      <xdr:rowOff>295276</xdr:rowOff>
    </xdr:from>
    <xdr:to>
      <xdr:col>10</xdr:col>
      <xdr:colOff>314325</xdr:colOff>
      <xdr:row>47</xdr:row>
      <xdr:rowOff>28576</xdr:rowOff>
    </xdr:to>
    <xdr:sp macro="" textlink="">
      <xdr:nvSpPr>
        <xdr:cNvPr id="5" name="Tekstvak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/>
      </xdr:nvSpPr>
      <xdr:spPr>
        <a:xfrm>
          <a:off x="8023225" y="11198226"/>
          <a:ext cx="56515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4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16</xdr:row>
          <xdr:rowOff>19050</xdr:rowOff>
        </xdr:from>
        <xdr:to>
          <xdr:col>1</xdr:col>
          <xdr:colOff>279400</xdr:colOff>
          <xdr:row>16</xdr:row>
          <xdr:rowOff>228600</xdr:rowOff>
        </xdr:to>
        <xdr:sp macro="" textlink="">
          <xdr:nvSpPr>
            <xdr:cNvPr id="65588" name="Check Box 52" hidden="1">
              <a:extLst>
                <a:ext uri="{63B3BB69-23CF-44E3-9099-C40C66FF867C}">
                  <a14:compatExt spid="_x0000_s65588"/>
                </a:ext>
                <a:ext uri="{FF2B5EF4-FFF2-40B4-BE49-F238E27FC236}">
                  <a16:creationId xmlns:a16="http://schemas.microsoft.com/office/drawing/2014/main" id="{00000000-0008-0000-0800-000034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25</xdr:row>
          <xdr:rowOff>19050</xdr:rowOff>
        </xdr:from>
        <xdr:to>
          <xdr:col>1</xdr:col>
          <xdr:colOff>279400</xdr:colOff>
          <xdr:row>25</xdr:row>
          <xdr:rowOff>228600</xdr:rowOff>
        </xdr:to>
        <xdr:sp macro="" textlink="">
          <xdr:nvSpPr>
            <xdr:cNvPr id="65589" name="Check Box 53" hidden="1">
              <a:extLst>
                <a:ext uri="{63B3BB69-23CF-44E3-9099-C40C66FF867C}">
                  <a14:compatExt spid="_x0000_s65589"/>
                </a:ext>
                <a:ext uri="{FF2B5EF4-FFF2-40B4-BE49-F238E27FC236}">
                  <a16:creationId xmlns:a16="http://schemas.microsoft.com/office/drawing/2014/main" id="{00000000-0008-0000-0800-000035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26</xdr:row>
          <xdr:rowOff>19050</xdr:rowOff>
        </xdr:from>
        <xdr:to>
          <xdr:col>1</xdr:col>
          <xdr:colOff>279400</xdr:colOff>
          <xdr:row>26</xdr:row>
          <xdr:rowOff>228600</xdr:rowOff>
        </xdr:to>
        <xdr:sp macro="" textlink="">
          <xdr:nvSpPr>
            <xdr:cNvPr id="65590" name="Check Box 54" hidden="1">
              <a:extLst>
                <a:ext uri="{63B3BB69-23CF-44E3-9099-C40C66FF867C}">
                  <a14:compatExt spid="_x0000_s65590"/>
                </a:ext>
                <a:ext uri="{FF2B5EF4-FFF2-40B4-BE49-F238E27FC236}">
                  <a16:creationId xmlns:a16="http://schemas.microsoft.com/office/drawing/2014/main" id="{00000000-0008-0000-0800-000036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19</xdr:row>
          <xdr:rowOff>19050</xdr:rowOff>
        </xdr:from>
        <xdr:to>
          <xdr:col>15</xdr:col>
          <xdr:colOff>279400</xdr:colOff>
          <xdr:row>19</xdr:row>
          <xdr:rowOff>228600</xdr:rowOff>
        </xdr:to>
        <xdr:sp macro="" textlink="">
          <xdr:nvSpPr>
            <xdr:cNvPr id="65591" name="Check Box 55" hidden="1">
              <a:extLst>
                <a:ext uri="{63B3BB69-23CF-44E3-9099-C40C66FF867C}">
                  <a14:compatExt spid="_x0000_s65591"/>
                </a:ext>
                <a:ext uri="{FF2B5EF4-FFF2-40B4-BE49-F238E27FC236}">
                  <a16:creationId xmlns:a16="http://schemas.microsoft.com/office/drawing/2014/main" id="{00000000-0008-0000-0800-000037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20</xdr:row>
          <xdr:rowOff>19050</xdr:rowOff>
        </xdr:from>
        <xdr:to>
          <xdr:col>15</xdr:col>
          <xdr:colOff>279400</xdr:colOff>
          <xdr:row>20</xdr:row>
          <xdr:rowOff>228600</xdr:rowOff>
        </xdr:to>
        <xdr:sp macro="" textlink="">
          <xdr:nvSpPr>
            <xdr:cNvPr id="65592" name="Check Box 56" hidden="1">
              <a:extLst>
                <a:ext uri="{63B3BB69-23CF-44E3-9099-C40C66FF867C}">
                  <a14:compatExt spid="_x0000_s65592"/>
                </a:ext>
                <a:ext uri="{FF2B5EF4-FFF2-40B4-BE49-F238E27FC236}">
                  <a16:creationId xmlns:a16="http://schemas.microsoft.com/office/drawing/2014/main" id="{00000000-0008-0000-0800-000038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21</xdr:row>
          <xdr:rowOff>19050</xdr:rowOff>
        </xdr:from>
        <xdr:to>
          <xdr:col>15</xdr:col>
          <xdr:colOff>279400</xdr:colOff>
          <xdr:row>21</xdr:row>
          <xdr:rowOff>228600</xdr:rowOff>
        </xdr:to>
        <xdr:sp macro="" textlink="">
          <xdr:nvSpPr>
            <xdr:cNvPr id="65593" name="Check Box 57" hidden="1">
              <a:extLst>
                <a:ext uri="{63B3BB69-23CF-44E3-9099-C40C66FF867C}">
                  <a14:compatExt spid="_x0000_s65593"/>
                </a:ext>
                <a:ext uri="{FF2B5EF4-FFF2-40B4-BE49-F238E27FC236}">
                  <a16:creationId xmlns:a16="http://schemas.microsoft.com/office/drawing/2014/main" id="{00000000-0008-0000-0800-000039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22</xdr:row>
          <xdr:rowOff>19050</xdr:rowOff>
        </xdr:from>
        <xdr:to>
          <xdr:col>15</xdr:col>
          <xdr:colOff>279400</xdr:colOff>
          <xdr:row>22</xdr:row>
          <xdr:rowOff>228600</xdr:rowOff>
        </xdr:to>
        <xdr:sp macro="" textlink="">
          <xdr:nvSpPr>
            <xdr:cNvPr id="65594" name="Check Box 58" hidden="1">
              <a:extLst>
                <a:ext uri="{63B3BB69-23CF-44E3-9099-C40C66FF867C}">
                  <a14:compatExt spid="_x0000_s65594"/>
                </a:ext>
                <a:ext uri="{FF2B5EF4-FFF2-40B4-BE49-F238E27FC236}">
                  <a16:creationId xmlns:a16="http://schemas.microsoft.com/office/drawing/2014/main" id="{00000000-0008-0000-0800-00003A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23</xdr:row>
          <xdr:rowOff>19050</xdr:rowOff>
        </xdr:from>
        <xdr:to>
          <xdr:col>15</xdr:col>
          <xdr:colOff>279400</xdr:colOff>
          <xdr:row>23</xdr:row>
          <xdr:rowOff>228600</xdr:rowOff>
        </xdr:to>
        <xdr:sp macro="" textlink="">
          <xdr:nvSpPr>
            <xdr:cNvPr id="65595" name="Check Box 59" hidden="1">
              <a:extLst>
                <a:ext uri="{63B3BB69-23CF-44E3-9099-C40C66FF867C}">
                  <a14:compatExt spid="_x0000_s65595"/>
                </a:ext>
                <a:ext uri="{FF2B5EF4-FFF2-40B4-BE49-F238E27FC236}">
                  <a16:creationId xmlns:a16="http://schemas.microsoft.com/office/drawing/2014/main" id="{00000000-0008-0000-0800-00003B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24</xdr:row>
          <xdr:rowOff>19050</xdr:rowOff>
        </xdr:from>
        <xdr:to>
          <xdr:col>15</xdr:col>
          <xdr:colOff>279400</xdr:colOff>
          <xdr:row>24</xdr:row>
          <xdr:rowOff>228600</xdr:rowOff>
        </xdr:to>
        <xdr:sp macro="" textlink="">
          <xdr:nvSpPr>
            <xdr:cNvPr id="65596" name="Check Box 60" hidden="1">
              <a:extLst>
                <a:ext uri="{63B3BB69-23CF-44E3-9099-C40C66FF867C}">
                  <a14:compatExt spid="_x0000_s65596"/>
                </a:ext>
                <a:ext uri="{FF2B5EF4-FFF2-40B4-BE49-F238E27FC236}">
                  <a16:creationId xmlns:a16="http://schemas.microsoft.com/office/drawing/2014/main" id="{00000000-0008-0000-0800-00003C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26</xdr:row>
          <xdr:rowOff>19050</xdr:rowOff>
        </xdr:from>
        <xdr:to>
          <xdr:col>15</xdr:col>
          <xdr:colOff>279400</xdr:colOff>
          <xdr:row>26</xdr:row>
          <xdr:rowOff>228600</xdr:rowOff>
        </xdr:to>
        <xdr:sp macro="" textlink="">
          <xdr:nvSpPr>
            <xdr:cNvPr id="65597" name="Check Box 61" hidden="1">
              <a:extLst>
                <a:ext uri="{63B3BB69-23CF-44E3-9099-C40C66FF867C}">
                  <a14:compatExt spid="_x0000_s65597"/>
                </a:ext>
                <a:ext uri="{FF2B5EF4-FFF2-40B4-BE49-F238E27FC236}">
                  <a16:creationId xmlns:a16="http://schemas.microsoft.com/office/drawing/2014/main" id="{00000000-0008-0000-0800-00003D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27</xdr:row>
          <xdr:rowOff>19050</xdr:rowOff>
        </xdr:from>
        <xdr:to>
          <xdr:col>15</xdr:col>
          <xdr:colOff>279400</xdr:colOff>
          <xdr:row>27</xdr:row>
          <xdr:rowOff>228600</xdr:rowOff>
        </xdr:to>
        <xdr:sp macro="" textlink="">
          <xdr:nvSpPr>
            <xdr:cNvPr id="65598" name="Check Box 62" hidden="1">
              <a:extLst>
                <a:ext uri="{63B3BB69-23CF-44E3-9099-C40C66FF867C}">
                  <a14:compatExt spid="_x0000_s65598"/>
                </a:ext>
                <a:ext uri="{FF2B5EF4-FFF2-40B4-BE49-F238E27FC236}">
                  <a16:creationId xmlns:a16="http://schemas.microsoft.com/office/drawing/2014/main" id="{00000000-0008-0000-0800-00003E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28</xdr:row>
          <xdr:rowOff>19050</xdr:rowOff>
        </xdr:from>
        <xdr:to>
          <xdr:col>15</xdr:col>
          <xdr:colOff>279400</xdr:colOff>
          <xdr:row>28</xdr:row>
          <xdr:rowOff>228600</xdr:rowOff>
        </xdr:to>
        <xdr:sp macro="" textlink="">
          <xdr:nvSpPr>
            <xdr:cNvPr id="65599" name="Check Box 63" hidden="1">
              <a:extLst>
                <a:ext uri="{63B3BB69-23CF-44E3-9099-C40C66FF867C}">
                  <a14:compatExt spid="_x0000_s65599"/>
                </a:ext>
                <a:ext uri="{FF2B5EF4-FFF2-40B4-BE49-F238E27FC236}">
                  <a16:creationId xmlns:a16="http://schemas.microsoft.com/office/drawing/2014/main" id="{00000000-0008-0000-0800-00003F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29</xdr:row>
          <xdr:rowOff>19050</xdr:rowOff>
        </xdr:from>
        <xdr:to>
          <xdr:col>15</xdr:col>
          <xdr:colOff>279400</xdr:colOff>
          <xdr:row>29</xdr:row>
          <xdr:rowOff>228600</xdr:rowOff>
        </xdr:to>
        <xdr:sp macro="" textlink="">
          <xdr:nvSpPr>
            <xdr:cNvPr id="65600" name="Check Box 64" hidden="1">
              <a:extLst>
                <a:ext uri="{63B3BB69-23CF-44E3-9099-C40C66FF867C}">
                  <a14:compatExt spid="_x0000_s65600"/>
                </a:ext>
                <a:ext uri="{FF2B5EF4-FFF2-40B4-BE49-F238E27FC236}">
                  <a16:creationId xmlns:a16="http://schemas.microsoft.com/office/drawing/2014/main" id="{00000000-0008-0000-0800-000040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380998</xdr:colOff>
      <xdr:row>37</xdr:row>
      <xdr:rowOff>0</xdr:rowOff>
    </xdr:from>
    <xdr:to>
      <xdr:col>17</xdr:col>
      <xdr:colOff>4563533</xdr:colOff>
      <xdr:row>40</xdr:row>
      <xdr:rowOff>247649</xdr:rowOff>
    </xdr:to>
    <xdr:sp macro="" textlink="" fLocksText="0">
      <xdr:nvSpPr>
        <xdr:cNvPr id="6" name="Tekstvak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/>
        </xdr:cNvSpPr>
      </xdr:nvSpPr>
      <xdr:spPr>
        <a:xfrm>
          <a:off x="952498" y="9144000"/>
          <a:ext cx="15085485" cy="1009649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  <a:p>
          <a:endParaRPr lang="nl-NL" sz="1100"/>
        </a:p>
      </xdr:txBody>
    </xdr:sp>
    <xdr:clientData/>
  </xdr:twoCellAnchor>
  <xdr:twoCellAnchor>
    <xdr:from>
      <xdr:col>3</xdr:col>
      <xdr:colOff>-1</xdr:colOff>
      <xdr:row>77</xdr:row>
      <xdr:rowOff>238125</xdr:rowOff>
    </xdr:from>
    <xdr:to>
      <xdr:col>17</xdr:col>
      <xdr:colOff>4563532</xdr:colOff>
      <xdr:row>82</xdr:row>
      <xdr:rowOff>9524</xdr:rowOff>
    </xdr:to>
    <xdr:sp macro="" textlink="" fLocksText="0">
      <xdr:nvSpPr>
        <xdr:cNvPr id="7" name="Tekstvak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 txBox="1">
          <a:spLocks/>
        </xdr:cNvSpPr>
      </xdr:nvSpPr>
      <xdr:spPr>
        <a:xfrm>
          <a:off x="971549" y="19288125"/>
          <a:ext cx="15066433" cy="1041399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  <a:p>
          <a:endParaRPr lang="nl-NL" sz="1100"/>
        </a:p>
      </xdr:txBody>
    </xdr:sp>
    <xdr:clientData/>
  </xdr:twoCellAnchor>
  <xdr:twoCellAnchor>
    <xdr:from>
      <xdr:col>18</xdr:col>
      <xdr:colOff>0</xdr:colOff>
      <xdr:row>89</xdr:row>
      <xdr:rowOff>0</xdr:rowOff>
    </xdr:from>
    <xdr:to>
      <xdr:col>18</xdr:col>
      <xdr:colOff>0</xdr:colOff>
      <xdr:row>89</xdr:row>
      <xdr:rowOff>0</xdr:rowOff>
    </xdr:to>
    <xdr:sp macro="" textlink="">
      <xdr:nvSpPr>
        <xdr:cNvPr id="8" name="Line 41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>
          <a:spLocks noChangeShapeType="1"/>
        </xdr:cNvSpPr>
      </xdr:nvSpPr>
      <xdr:spPr bwMode="auto">
        <a:xfrm>
          <a:off x="16065500" y="218757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90</xdr:row>
          <xdr:rowOff>19050</xdr:rowOff>
        </xdr:from>
        <xdr:to>
          <xdr:col>1</xdr:col>
          <xdr:colOff>279400</xdr:colOff>
          <xdr:row>90</xdr:row>
          <xdr:rowOff>222250</xdr:rowOff>
        </xdr:to>
        <xdr:sp macro="" textlink="">
          <xdr:nvSpPr>
            <xdr:cNvPr id="65601" name="Check Box 65" hidden="1">
              <a:extLst>
                <a:ext uri="{63B3BB69-23CF-44E3-9099-C40C66FF867C}">
                  <a14:compatExt spid="_x0000_s65601"/>
                </a:ext>
                <a:ext uri="{FF2B5EF4-FFF2-40B4-BE49-F238E27FC236}">
                  <a16:creationId xmlns:a16="http://schemas.microsoft.com/office/drawing/2014/main" id="{00000000-0008-0000-0800-000041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91</xdr:row>
          <xdr:rowOff>19050</xdr:rowOff>
        </xdr:from>
        <xdr:to>
          <xdr:col>1</xdr:col>
          <xdr:colOff>279400</xdr:colOff>
          <xdr:row>91</xdr:row>
          <xdr:rowOff>222250</xdr:rowOff>
        </xdr:to>
        <xdr:sp macro="" textlink="">
          <xdr:nvSpPr>
            <xdr:cNvPr id="65602" name="Check Box 66" hidden="1">
              <a:extLst>
                <a:ext uri="{63B3BB69-23CF-44E3-9099-C40C66FF867C}">
                  <a14:compatExt spid="_x0000_s65602"/>
                </a:ext>
                <a:ext uri="{FF2B5EF4-FFF2-40B4-BE49-F238E27FC236}">
                  <a16:creationId xmlns:a16="http://schemas.microsoft.com/office/drawing/2014/main" id="{00000000-0008-0000-0800-000042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92</xdr:row>
          <xdr:rowOff>19050</xdr:rowOff>
        </xdr:from>
        <xdr:to>
          <xdr:col>1</xdr:col>
          <xdr:colOff>279400</xdr:colOff>
          <xdr:row>92</xdr:row>
          <xdr:rowOff>222250</xdr:rowOff>
        </xdr:to>
        <xdr:sp macro="" textlink="">
          <xdr:nvSpPr>
            <xdr:cNvPr id="65603" name="Check Box 67" hidden="1">
              <a:extLst>
                <a:ext uri="{63B3BB69-23CF-44E3-9099-C40C66FF867C}">
                  <a14:compatExt spid="_x0000_s65603"/>
                </a:ext>
                <a:ext uri="{FF2B5EF4-FFF2-40B4-BE49-F238E27FC236}">
                  <a16:creationId xmlns:a16="http://schemas.microsoft.com/office/drawing/2014/main" id="{00000000-0008-0000-0800-000043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93</xdr:row>
          <xdr:rowOff>19050</xdr:rowOff>
        </xdr:from>
        <xdr:to>
          <xdr:col>1</xdr:col>
          <xdr:colOff>279400</xdr:colOff>
          <xdr:row>93</xdr:row>
          <xdr:rowOff>222250</xdr:rowOff>
        </xdr:to>
        <xdr:sp macro="" textlink="">
          <xdr:nvSpPr>
            <xdr:cNvPr id="65604" name="Check Box 68" hidden="1">
              <a:extLst>
                <a:ext uri="{63B3BB69-23CF-44E3-9099-C40C66FF867C}">
                  <a14:compatExt spid="_x0000_s65604"/>
                </a:ext>
                <a:ext uri="{FF2B5EF4-FFF2-40B4-BE49-F238E27FC236}">
                  <a16:creationId xmlns:a16="http://schemas.microsoft.com/office/drawing/2014/main" id="{00000000-0008-0000-0800-000044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94</xdr:row>
          <xdr:rowOff>19050</xdr:rowOff>
        </xdr:from>
        <xdr:to>
          <xdr:col>1</xdr:col>
          <xdr:colOff>279400</xdr:colOff>
          <xdr:row>94</xdr:row>
          <xdr:rowOff>222250</xdr:rowOff>
        </xdr:to>
        <xdr:sp macro="" textlink="">
          <xdr:nvSpPr>
            <xdr:cNvPr id="65605" name="Check Box 69" hidden="1">
              <a:extLst>
                <a:ext uri="{63B3BB69-23CF-44E3-9099-C40C66FF867C}">
                  <a14:compatExt spid="_x0000_s65605"/>
                </a:ext>
                <a:ext uri="{FF2B5EF4-FFF2-40B4-BE49-F238E27FC236}">
                  <a16:creationId xmlns:a16="http://schemas.microsoft.com/office/drawing/2014/main" id="{00000000-0008-0000-0800-000045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95</xdr:row>
          <xdr:rowOff>19050</xdr:rowOff>
        </xdr:from>
        <xdr:to>
          <xdr:col>1</xdr:col>
          <xdr:colOff>279400</xdr:colOff>
          <xdr:row>95</xdr:row>
          <xdr:rowOff>222250</xdr:rowOff>
        </xdr:to>
        <xdr:sp macro="" textlink="">
          <xdr:nvSpPr>
            <xdr:cNvPr id="65606" name="Check Box 70" hidden="1">
              <a:extLst>
                <a:ext uri="{63B3BB69-23CF-44E3-9099-C40C66FF867C}">
                  <a14:compatExt spid="_x0000_s65606"/>
                </a:ext>
                <a:ext uri="{FF2B5EF4-FFF2-40B4-BE49-F238E27FC236}">
                  <a16:creationId xmlns:a16="http://schemas.microsoft.com/office/drawing/2014/main" id="{00000000-0008-0000-0800-000046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96</xdr:row>
          <xdr:rowOff>19050</xdr:rowOff>
        </xdr:from>
        <xdr:to>
          <xdr:col>1</xdr:col>
          <xdr:colOff>279400</xdr:colOff>
          <xdr:row>96</xdr:row>
          <xdr:rowOff>222250</xdr:rowOff>
        </xdr:to>
        <xdr:sp macro="" textlink="">
          <xdr:nvSpPr>
            <xdr:cNvPr id="65607" name="Check Box 71" hidden="1">
              <a:extLst>
                <a:ext uri="{63B3BB69-23CF-44E3-9099-C40C66FF867C}">
                  <a14:compatExt spid="_x0000_s65607"/>
                </a:ext>
                <a:ext uri="{FF2B5EF4-FFF2-40B4-BE49-F238E27FC236}">
                  <a16:creationId xmlns:a16="http://schemas.microsoft.com/office/drawing/2014/main" id="{00000000-0008-0000-0800-000047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97</xdr:row>
          <xdr:rowOff>19050</xdr:rowOff>
        </xdr:from>
        <xdr:to>
          <xdr:col>1</xdr:col>
          <xdr:colOff>279400</xdr:colOff>
          <xdr:row>97</xdr:row>
          <xdr:rowOff>222250</xdr:rowOff>
        </xdr:to>
        <xdr:sp macro="" textlink="">
          <xdr:nvSpPr>
            <xdr:cNvPr id="65608" name="Check Box 72" hidden="1">
              <a:extLst>
                <a:ext uri="{63B3BB69-23CF-44E3-9099-C40C66FF867C}">
                  <a14:compatExt spid="_x0000_s65608"/>
                </a:ext>
                <a:ext uri="{FF2B5EF4-FFF2-40B4-BE49-F238E27FC236}">
                  <a16:creationId xmlns:a16="http://schemas.microsoft.com/office/drawing/2014/main" id="{00000000-0008-0000-0800-000048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99</xdr:row>
          <xdr:rowOff>19050</xdr:rowOff>
        </xdr:from>
        <xdr:to>
          <xdr:col>1</xdr:col>
          <xdr:colOff>279400</xdr:colOff>
          <xdr:row>99</xdr:row>
          <xdr:rowOff>222250</xdr:rowOff>
        </xdr:to>
        <xdr:sp macro="" textlink="">
          <xdr:nvSpPr>
            <xdr:cNvPr id="65609" name="Check Box 73" hidden="1">
              <a:extLst>
                <a:ext uri="{63B3BB69-23CF-44E3-9099-C40C66FF867C}">
                  <a14:compatExt spid="_x0000_s65609"/>
                </a:ext>
                <a:ext uri="{FF2B5EF4-FFF2-40B4-BE49-F238E27FC236}">
                  <a16:creationId xmlns:a16="http://schemas.microsoft.com/office/drawing/2014/main" id="{00000000-0008-0000-0800-000049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90</xdr:row>
          <xdr:rowOff>19050</xdr:rowOff>
        </xdr:from>
        <xdr:to>
          <xdr:col>15</xdr:col>
          <xdr:colOff>279400</xdr:colOff>
          <xdr:row>90</xdr:row>
          <xdr:rowOff>222250</xdr:rowOff>
        </xdr:to>
        <xdr:sp macro="" textlink="">
          <xdr:nvSpPr>
            <xdr:cNvPr id="65610" name="Check Box 74" hidden="1">
              <a:extLst>
                <a:ext uri="{63B3BB69-23CF-44E3-9099-C40C66FF867C}">
                  <a14:compatExt spid="_x0000_s65610"/>
                </a:ext>
                <a:ext uri="{FF2B5EF4-FFF2-40B4-BE49-F238E27FC236}">
                  <a16:creationId xmlns:a16="http://schemas.microsoft.com/office/drawing/2014/main" id="{00000000-0008-0000-0800-00004A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91</xdr:row>
          <xdr:rowOff>19050</xdr:rowOff>
        </xdr:from>
        <xdr:to>
          <xdr:col>15</xdr:col>
          <xdr:colOff>279400</xdr:colOff>
          <xdr:row>91</xdr:row>
          <xdr:rowOff>222250</xdr:rowOff>
        </xdr:to>
        <xdr:sp macro="" textlink="">
          <xdr:nvSpPr>
            <xdr:cNvPr id="65611" name="Check Box 75" hidden="1">
              <a:extLst>
                <a:ext uri="{63B3BB69-23CF-44E3-9099-C40C66FF867C}">
                  <a14:compatExt spid="_x0000_s65611"/>
                </a:ext>
                <a:ext uri="{FF2B5EF4-FFF2-40B4-BE49-F238E27FC236}">
                  <a16:creationId xmlns:a16="http://schemas.microsoft.com/office/drawing/2014/main" id="{00000000-0008-0000-0800-00004B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92</xdr:row>
          <xdr:rowOff>19050</xdr:rowOff>
        </xdr:from>
        <xdr:to>
          <xdr:col>15</xdr:col>
          <xdr:colOff>279400</xdr:colOff>
          <xdr:row>92</xdr:row>
          <xdr:rowOff>222250</xdr:rowOff>
        </xdr:to>
        <xdr:sp macro="" textlink="">
          <xdr:nvSpPr>
            <xdr:cNvPr id="65612" name="Check Box 76" hidden="1">
              <a:extLst>
                <a:ext uri="{63B3BB69-23CF-44E3-9099-C40C66FF867C}">
                  <a14:compatExt spid="_x0000_s65612"/>
                </a:ext>
                <a:ext uri="{FF2B5EF4-FFF2-40B4-BE49-F238E27FC236}">
                  <a16:creationId xmlns:a16="http://schemas.microsoft.com/office/drawing/2014/main" id="{00000000-0008-0000-0800-00004C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93</xdr:row>
          <xdr:rowOff>19050</xdr:rowOff>
        </xdr:from>
        <xdr:to>
          <xdr:col>15</xdr:col>
          <xdr:colOff>279400</xdr:colOff>
          <xdr:row>93</xdr:row>
          <xdr:rowOff>222250</xdr:rowOff>
        </xdr:to>
        <xdr:sp macro="" textlink="">
          <xdr:nvSpPr>
            <xdr:cNvPr id="65613" name="Check Box 77" hidden="1">
              <a:extLst>
                <a:ext uri="{63B3BB69-23CF-44E3-9099-C40C66FF867C}">
                  <a14:compatExt spid="_x0000_s65613"/>
                </a:ext>
                <a:ext uri="{FF2B5EF4-FFF2-40B4-BE49-F238E27FC236}">
                  <a16:creationId xmlns:a16="http://schemas.microsoft.com/office/drawing/2014/main" id="{00000000-0008-0000-0800-00004D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94</xdr:row>
          <xdr:rowOff>19050</xdr:rowOff>
        </xdr:from>
        <xdr:to>
          <xdr:col>15</xdr:col>
          <xdr:colOff>279400</xdr:colOff>
          <xdr:row>94</xdr:row>
          <xdr:rowOff>222250</xdr:rowOff>
        </xdr:to>
        <xdr:sp macro="" textlink="">
          <xdr:nvSpPr>
            <xdr:cNvPr id="65614" name="Check Box 78" hidden="1">
              <a:extLst>
                <a:ext uri="{63B3BB69-23CF-44E3-9099-C40C66FF867C}">
                  <a14:compatExt spid="_x0000_s65614"/>
                </a:ext>
                <a:ext uri="{FF2B5EF4-FFF2-40B4-BE49-F238E27FC236}">
                  <a16:creationId xmlns:a16="http://schemas.microsoft.com/office/drawing/2014/main" id="{00000000-0008-0000-0800-00004E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95</xdr:row>
          <xdr:rowOff>19050</xdr:rowOff>
        </xdr:from>
        <xdr:to>
          <xdr:col>15</xdr:col>
          <xdr:colOff>279400</xdr:colOff>
          <xdr:row>95</xdr:row>
          <xdr:rowOff>222250</xdr:rowOff>
        </xdr:to>
        <xdr:sp macro="" textlink="">
          <xdr:nvSpPr>
            <xdr:cNvPr id="65615" name="Check Box 79" hidden="1">
              <a:extLst>
                <a:ext uri="{63B3BB69-23CF-44E3-9099-C40C66FF867C}">
                  <a14:compatExt spid="_x0000_s65615"/>
                </a:ext>
                <a:ext uri="{FF2B5EF4-FFF2-40B4-BE49-F238E27FC236}">
                  <a16:creationId xmlns:a16="http://schemas.microsoft.com/office/drawing/2014/main" id="{00000000-0008-0000-0800-00004F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97</xdr:row>
          <xdr:rowOff>19050</xdr:rowOff>
        </xdr:from>
        <xdr:to>
          <xdr:col>15</xdr:col>
          <xdr:colOff>279400</xdr:colOff>
          <xdr:row>97</xdr:row>
          <xdr:rowOff>222250</xdr:rowOff>
        </xdr:to>
        <xdr:sp macro="" textlink="">
          <xdr:nvSpPr>
            <xdr:cNvPr id="65616" name="Check Box 80" hidden="1">
              <a:extLst>
                <a:ext uri="{63B3BB69-23CF-44E3-9099-C40C66FF867C}">
                  <a14:compatExt spid="_x0000_s65616"/>
                </a:ext>
                <a:ext uri="{FF2B5EF4-FFF2-40B4-BE49-F238E27FC236}">
                  <a16:creationId xmlns:a16="http://schemas.microsoft.com/office/drawing/2014/main" id="{00000000-0008-0000-0800-000050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98</xdr:row>
          <xdr:rowOff>19050</xdr:rowOff>
        </xdr:from>
        <xdr:to>
          <xdr:col>15</xdr:col>
          <xdr:colOff>279400</xdr:colOff>
          <xdr:row>98</xdr:row>
          <xdr:rowOff>222250</xdr:rowOff>
        </xdr:to>
        <xdr:sp macro="" textlink="">
          <xdr:nvSpPr>
            <xdr:cNvPr id="65617" name="Check Box 81" hidden="1">
              <a:extLst>
                <a:ext uri="{63B3BB69-23CF-44E3-9099-C40C66FF867C}">
                  <a14:compatExt spid="_x0000_s65617"/>
                </a:ext>
                <a:ext uri="{FF2B5EF4-FFF2-40B4-BE49-F238E27FC236}">
                  <a16:creationId xmlns:a16="http://schemas.microsoft.com/office/drawing/2014/main" id="{00000000-0008-0000-0800-000051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99</xdr:row>
          <xdr:rowOff>19050</xdr:rowOff>
        </xdr:from>
        <xdr:to>
          <xdr:col>15</xdr:col>
          <xdr:colOff>279400</xdr:colOff>
          <xdr:row>99</xdr:row>
          <xdr:rowOff>222250</xdr:rowOff>
        </xdr:to>
        <xdr:sp macro="" textlink="">
          <xdr:nvSpPr>
            <xdr:cNvPr id="65618" name="Check Box 82" hidden="1">
              <a:extLst>
                <a:ext uri="{63B3BB69-23CF-44E3-9099-C40C66FF867C}">
                  <a14:compatExt spid="_x0000_s65618"/>
                </a:ext>
                <a:ext uri="{FF2B5EF4-FFF2-40B4-BE49-F238E27FC236}">
                  <a16:creationId xmlns:a16="http://schemas.microsoft.com/office/drawing/2014/main" id="{00000000-0008-0000-0800-000052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9525</xdr:colOff>
      <xdr:row>86</xdr:row>
      <xdr:rowOff>295276</xdr:rowOff>
    </xdr:from>
    <xdr:to>
      <xdr:col>10</xdr:col>
      <xdr:colOff>314325</xdr:colOff>
      <xdr:row>88</xdr:row>
      <xdr:rowOff>28576</xdr:rowOff>
    </xdr:to>
    <xdr:sp macro="" textlink="">
      <xdr:nvSpPr>
        <xdr:cNvPr id="9" name="Tekstvak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 txBox="1"/>
      </xdr:nvSpPr>
      <xdr:spPr>
        <a:xfrm>
          <a:off x="8023225" y="21383626"/>
          <a:ext cx="56515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6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xdr:twoCellAnchor>
    <xdr:from>
      <xdr:col>3</xdr:col>
      <xdr:colOff>0</xdr:colOff>
      <xdr:row>119</xdr:row>
      <xdr:rowOff>0</xdr:rowOff>
    </xdr:from>
    <xdr:to>
      <xdr:col>17</xdr:col>
      <xdr:colOff>4555066</xdr:colOff>
      <xdr:row>123</xdr:row>
      <xdr:rowOff>206375</xdr:rowOff>
    </xdr:to>
    <xdr:sp macro="" textlink="" fLocksText="0">
      <xdr:nvSpPr>
        <xdr:cNvPr id="10" name="Tekstvak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 txBox="1">
          <a:spLocks/>
        </xdr:cNvSpPr>
      </xdr:nvSpPr>
      <xdr:spPr>
        <a:xfrm>
          <a:off x="971550" y="29489400"/>
          <a:ext cx="15057966" cy="1222375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98</xdr:row>
          <xdr:rowOff>19050</xdr:rowOff>
        </xdr:from>
        <xdr:to>
          <xdr:col>1</xdr:col>
          <xdr:colOff>279400</xdr:colOff>
          <xdr:row>98</xdr:row>
          <xdr:rowOff>222250</xdr:rowOff>
        </xdr:to>
        <xdr:sp macro="" textlink="">
          <xdr:nvSpPr>
            <xdr:cNvPr id="65619" name="Check Box 83" hidden="1">
              <a:extLst>
                <a:ext uri="{63B3BB69-23CF-44E3-9099-C40C66FF867C}">
                  <a14:compatExt spid="_x0000_s65619"/>
                </a:ext>
                <a:ext uri="{FF2B5EF4-FFF2-40B4-BE49-F238E27FC236}">
                  <a16:creationId xmlns:a16="http://schemas.microsoft.com/office/drawing/2014/main" id="{00000000-0008-0000-0800-000053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96</xdr:row>
          <xdr:rowOff>19050</xdr:rowOff>
        </xdr:from>
        <xdr:to>
          <xdr:col>15</xdr:col>
          <xdr:colOff>279400</xdr:colOff>
          <xdr:row>96</xdr:row>
          <xdr:rowOff>222250</xdr:rowOff>
        </xdr:to>
        <xdr:sp macro="" textlink="">
          <xdr:nvSpPr>
            <xdr:cNvPr id="65620" name="Check Box 84" hidden="1">
              <a:extLst>
                <a:ext uri="{63B3BB69-23CF-44E3-9099-C40C66FF867C}">
                  <a14:compatExt spid="_x0000_s65620"/>
                </a:ext>
                <a:ext uri="{FF2B5EF4-FFF2-40B4-BE49-F238E27FC236}">
                  <a16:creationId xmlns:a16="http://schemas.microsoft.com/office/drawing/2014/main" id="{00000000-0008-0000-0800-000054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100</xdr:row>
          <xdr:rowOff>19050</xdr:rowOff>
        </xdr:from>
        <xdr:to>
          <xdr:col>1</xdr:col>
          <xdr:colOff>279400</xdr:colOff>
          <xdr:row>100</xdr:row>
          <xdr:rowOff>222250</xdr:rowOff>
        </xdr:to>
        <xdr:sp macro="" textlink="">
          <xdr:nvSpPr>
            <xdr:cNvPr id="65621" name="Check Box 85" hidden="1">
              <a:extLst>
                <a:ext uri="{63B3BB69-23CF-44E3-9099-C40C66FF867C}">
                  <a14:compatExt spid="_x0000_s65621"/>
                </a:ext>
                <a:ext uri="{FF2B5EF4-FFF2-40B4-BE49-F238E27FC236}">
                  <a16:creationId xmlns:a16="http://schemas.microsoft.com/office/drawing/2014/main" id="{00000000-0008-0000-0800-000055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101</xdr:row>
          <xdr:rowOff>19050</xdr:rowOff>
        </xdr:from>
        <xdr:to>
          <xdr:col>1</xdr:col>
          <xdr:colOff>279400</xdr:colOff>
          <xdr:row>101</xdr:row>
          <xdr:rowOff>222250</xdr:rowOff>
        </xdr:to>
        <xdr:sp macro="" textlink="">
          <xdr:nvSpPr>
            <xdr:cNvPr id="65622" name="Check Box 86" hidden="1">
              <a:extLst>
                <a:ext uri="{63B3BB69-23CF-44E3-9099-C40C66FF867C}">
                  <a14:compatExt spid="_x0000_s65622"/>
                </a:ext>
                <a:ext uri="{FF2B5EF4-FFF2-40B4-BE49-F238E27FC236}">
                  <a16:creationId xmlns:a16="http://schemas.microsoft.com/office/drawing/2014/main" id="{00000000-0008-0000-0800-000056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102</xdr:row>
          <xdr:rowOff>19050</xdr:rowOff>
        </xdr:from>
        <xdr:to>
          <xdr:col>1</xdr:col>
          <xdr:colOff>279400</xdr:colOff>
          <xdr:row>102</xdr:row>
          <xdr:rowOff>222250</xdr:rowOff>
        </xdr:to>
        <xdr:sp macro="" textlink="">
          <xdr:nvSpPr>
            <xdr:cNvPr id="65623" name="Check Box 87" hidden="1">
              <a:extLst>
                <a:ext uri="{63B3BB69-23CF-44E3-9099-C40C66FF867C}">
                  <a14:compatExt spid="_x0000_s65623"/>
                </a:ext>
                <a:ext uri="{FF2B5EF4-FFF2-40B4-BE49-F238E27FC236}">
                  <a16:creationId xmlns:a16="http://schemas.microsoft.com/office/drawing/2014/main" id="{00000000-0008-0000-0800-000057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103</xdr:row>
          <xdr:rowOff>19050</xdr:rowOff>
        </xdr:from>
        <xdr:to>
          <xdr:col>1</xdr:col>
          <xdr:colOff>279400</xdr:colOff>
          <xdr:row>103</xdr:row>
          <xdr:rowOff>222250</xdr:rowOff>
        </xdr:to>
        <xdr:sp macro="" textlink="">
          <xdr:nvSpPr>
            <xdr:cNvPr id="65624" name="Check Box 88" hidden="1">
              <a:extLst>
                <a:ext uri="{63B3BB69-23CF-44E3-9099-C40C66FF867C}">
                  <a14:compatExt spid="_x0000_s65624"/>
                </a:ext>
                <a:ext uri="{FF2B5EF4-FFF2-40B4-BE49-F238E27FC236}">
                  <a16:creationId xmlns:a16="http://schemas.microsoft.com/office/drawing/2014/main" id="{00000000-0008-0000-0800-000058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104</xdr:row>
          <xdr:rowOff>19050</xdr:rowOff>
        </xdr:from>
        <xdr:to>
          <xdr:col>1</xdr:col>
          <xdr:colOff>279400</xdr:colOff>
          <xdr:row>104</xdr:row>
          <xdr:rowOff>222250</xdr:rowOff>
        </xdr:to>
        <xdr:sp macro="" textlink="">
          <xdr:nvSpPr>
            <xdr:cNvPr id="65625" name="Check Box 89" hidden="1">
              <a:extLst>
                <a:ext uri="{63B3BB69-23CF-44E3-9099-C40C66FF867C}">
                  <a14:compatExt spid="_x0000_s65625"/>
                </a:ext>
                <a:ext uri="{FF2B5EF4-FFF2-40B4-BE49-F238E27FC236}">
                  <a16:creationId xmlns:a16="http://schemas.microsoft.com/office/drawing/2014/main" id="{00000000-0008-0000-0800-000059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105</xdr:row>
          <xdr:rowOff>19050</xdr:rowOff>
        </xdr:from>
        <xdr:to>
          <xdr:col>1</xdr:col>
          <xdr:colOff>279400</xdr:colOff>
          <xdr:row>105</xdr:row>
          <xdr:rowOff>222250</xdr:rowOff>
        </xdr:to>
        <xdr:sp macro="" textlink="">
          <xdr:nvSpPr>
            <xdr:cNvPr id="65626" name="Check Box 90" hidden="1">
              <a:extLst>
                <a:ext uri="{63B3BB69-23CF-44E3-9099-C40C66FF867C}">
                  <a14:compatExt spid="_x0000_s65626"/>
                </a:ext>
                <a:ext uri="{FF2B5EF4-FFF2-40B4-BE49-F238E27FC236}">
                  <a16:creationId xmlns:a16="http://schemas.microsoft.com/office/drawing/2014/main" id="{00000000-0008-0000-0800-00005A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106</xdr:row>
          <xdr:rowOff>19050</xdr:rowOff>
        </xdr:from>
        <xdr:to>
          <xdr:col>1</xdr:col>
          <xdr:colOff>279400</xdr:colOff>
          <xdr:row>106</xdr:row>
          <xdr:rowOff>222250</xdr:rowOff>
        </xdr:to>
        <xdr:sp macro="" textlink="">
          <xdr:nvSpPr>
            <xdr:cNvPr id="65627" name="Check Box 91" hidden="1">
              <a:extLst>
                <a:ext uri="{63B3BB69-23CF-44E3-9099-C40C66FF867C}">
                  <a14:compatExt spid="_x0000_s65627"/>
                </a:ext>
                <a:ext uri="{FF2B5EF4-FFF2-40B4-BE49-F238E27FC236}">
                  <a16:creationId xmlns:a16="http://schemas.microsoft.com/office/drawing/2014/main" id="{00000000-0008-0000-0800-00005B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107</xdr:row>
          <xdr:rowOff>19050</xdr:rowOff>
        </xdr:from>
        <xdr:to>
          <xdr:col>1</xdr:col>
          <xdr:colOff>279400</xdr:colOff>
          <xdr:row>107</xdr:row>
          <xdr:rowOff>222250</xdr:rowOff>
        </xdr:to>
        <xdr:sp macro="" textlink="">
          <xdr:nvSpPr>
            <xdr:cNvPr id="65628" name="Check Box 92" hidden="1">
              <a:extLst>
                <a:ext uri="{63B3BB69-23CF-44E3-9099-C40C66FF867C}">
                  <a14:compatExt spid="_x0000_s65628"/>
                </a:ext>
                <a:ext uri="{FF2B5EF4-FFF2-40B4-BE49-F238E27FC236}">
                  <a16:creationId xmlns:a16="http://schemas.microsoft.com/office/drawing/2014/main" id="{00000000-0008-0000-0800-00005C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109</xdr:row>
          <xdr:rowOff>19050</xdr:rowOff>
        </xdr:from>
        <xdr:to>
          <xdr:col>1</xdr:col>
          <xdr:colOff>279400</xdr:colOff>
          <xdr:row>109</xdr:row>
          <xdr:rowOff>222250</xdr:rowOff>
        </xdr:to>
        <xdr:sp macro="" textlink="">
          <xdr:nvSpPr>
            <xdr:cNvPr id="65629" name="Check Box 93" hidden="1">
              <a:extLst>
                <a:ext uri="{63B3BB69-23CF-44E3-9099-C40C66FF867C}">
                  <a14:compatExt spid="_x0000_s65629"/>
                </a:ext>
                <a:ext uri="{FF2B5EF4-FFF2-40B4-BE49-F238E27FC236}">
                  <a16:creationId xmlns:a16="http://schemas.microsoft.com/office/drawing/2014/main" id="{00000000-0008-0000-0800-00005D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108</xdr:row>
          <xdr:rowOff>19050</xdr:rowOff>
        </xdr:from>
        <xdr:to>
          <xdr:col>1</xdr:col>
          <xdr:colOff>279400</xdr:colOff>
          <xdr:row>108</xdr:row>
          <xdr:rowOff>222250</xdr:rowOff>
        </xdr:to>
        <xdr:sp macro="" textlink="">
          <xdr:nvSpPr>
            <xdr:cNvPr id="65630" name="Check Box 94" hidden="1">
              <a:extLst>
                <a:ext uri="{63B3BB69-23CF-44E3-9099-C40C66FF867C}">
                  <a14:compatExt spid="_x0000_s65630"/>
                </a:ext>
                <a:ext uri="{FF2B5EF4-FFF2-40B4-BE49-F238E27FC236}">
                  <a16:creationId xmlns:a16="http://schemas.microsoft.com/office/drawing/2014/main" id="{00000000-0008-0000-0800-00005E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110</xdr:row>
          <xdr:rowOff>19050</xdr:rowOff>
        </xdr:from>
        <xdr:to>
          <xdr:col>1</xdr:col>
          <xdr:colOff>279400</xdr:colOff>
          <xdr:row>110</xdr:row>
          <xdr:rowOff>222250</xdr:rowOff>
        </xdr:to>
        <xdr:sp macro="" textlink="">
          <xdr:nvSpPr>
            <xdr:cNvPr id="65631" name="Check Box 95" hidden="1">
              <a:extLst>
                <a:ext uri="{63B3BB69-23CF-44E3-9099-C40C66FF867C}">
                  <a14:compatExt spid="_x0000_s65631"/>
                </a:ext>
                <a:ext uri="{FF2B5EF4-FFF2-40B4-BE49-F238E27FC236}">
                  <a16:creationId xmlns:a16="http://schemas.microsoft.com/office/drawing/2014/main" id="{00000000-0008-0000-0800-00005F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111</xdr:row>
          <xdr:rowOff>19050</xdr:rowOff>
        </xdr:from>
        <xdr:to>
          <xdr:col>1</xdr:col>
          <xdr:colOff>279400</xdr:colOff>
          <xdr:row>111</xdr:row>
          <xdr:rowOff>222250</xdr:rowOff>
        </xdr:to>
        <xdr:sp macro="" textlink="">
          <xdr:nvSpPr>
            <xdr:cNvPr id="65632" name="Check Box 96" hidden="1">
              <a:extLst>
                <a:ext uri="{63B3BB69-23CF-44E3-9099-C40C66FF867C}">
                  <a14:compatExt spid="_x0000_s65632"/>
                </a:ext>
                <a:ext uri="{FF2B5EF4-FFF2-40B4-BE49-F238E27FC236}">
                  <a16:creationId xmlns:a16="http://schemas.microsoft.com/office/drawing/2014/main" id="{00000000-0008-0000-0800-000060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112</xdr:row>
          <xdr:rowOff>19050</xdr:rowOff>
        </xdr:from>
        <xdr:to>
          <xdr:col>1</xdr:col>
          <xdr:colOff>279400</xdr:colOff>
          <xdr:row>112</xdr:row>
          <xdr:rowOff>222250</xdr:rowOff>
        </xdr:to>
        <xdr:sp macro="" textlink="">
          <xdr:nvSpPr>
            <xdr:cNvPr id="65633" name="Check Box 97" hidden="1">
              <a:extLst>
                <a:ext uri="{63B3BB69-23CF-44E3-9099-C40C66FF867C}">
                  <a14:compatExt spid="_x0000_s65633"/>
                </a:ext>
                <a:ext uri="{FF2B5EF4-FFF2-40B4-BE49-F238E27FC236}">
                  <a16:creationId xmlns:a16="http://schemas.microsoft.com/office/drawing/2014/main" id="{00000000-0008-0000-0800-000061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113</xdr:row>
          <xdr:rowOff>19050</xdr:rowOff>
        </xdr:from>
        <xdr:to>
          <xdr:col>1</xdr:col>
          <xdr:colOff>279400</xdr:colOff>
          <xdr:row>113</xdr:row>
          <xdr:rowOff>222250</xdr:rowOff>
        </xdr:to>
        <xdr:sp macro="" textlink="">
          <xdr:nvSpPr>
            <xdr:cNvPr id="65634" name="Check Box 98" hidden="1">
              <a:extLst>
                <a:ext uri="{63B3BB69-23CF-44E3-9099-C40C66FF867C}">
                  <a14:compatExt spid="_x0000_s65634"/>
                </a:ext>
                <a:ext uri="{FF2B5EF4-FFF2-40B4-BE49-F238E27FC236}">
                  <a16:creationId xmlns:a16="http://schemas.microsoft.com/office/drawing/2014/main" id="{00000000-0008-0000-0800-000062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114</xdr:row>
          <xdr:rowOff>19050</xdr:rowOff>
        </xdr:from>
        <xdr:to>
          <xdr:col>1</xdr:col>
          <xdr:colOff>279400</xdr:colOff>
          <xdr:row>114</xdr:row>
          <xdr:rowOff>222250</xdr:rowOff>
        </xdr:to>
        <xdr:sp macro="" textlink="">
          <xdr:nvSpPr>
            <xdr:cNvPr id="65635" name="Check Box 99" hidden="1">
              <a:extLst>
                <a:ext uri="{63B3BB69-23CF-44E3-9099-C40C66FF867C}">
                  <a14:compatExt spid="_x0000_s65635"/>
                </a:ext>
                <a:ext uri="{FF2B5EF4-FFF2-40B4-BE49-F238E27FC236}">
                  <a16:creationId xmlns:a16="http://schemas.microsoft.com/office/drawing/2014/main" id="{00000000-0008-0000-0800-000063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115</xdr:row>
          <xdr:rowOff>19050</xdr:rowOff>
        </xdr:from>
        <xdr:to>
          <xdr:col>1</xdr:col>
          <xdr:colOff>279400</xdr:colOff>
          <xdr:row>115</xdr:row>
          <xdr:rowOff>222250</xdr:rowOff>
        </xdr:to>
        <xdr:sp macro="" textlink="">
          <xdr:nvSpPr>
            <xdr:cNvPr id="65636" name="Check Box 100" hidden="1">
              <a:extLst>
                <a:ext uri="{63B3BB69-23CF-44E3-9099-C40C66FF867C}">
                  <a14:compatExt spid="_x0000_s65636"/>
                </a:ext>
                <a:ext uri="{FF2B5EF4-FFF2-40B4-BE49-F238E27FC236}">
                  <a16:creationId xmlns:a16="http://schemas.microsoft.com/office/drawing/2014/main" id="{00000000-0008-0000-0800-000064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116</xdr:row>
          <xdr:rowOff>19050</xdr:rowOff>
        </xdr:from>
        <xdr:to>
          <xdr:col>1</xdr:col>
          <xdr:colOff>279400</xdr:colOff>
          <xdr:row>116</xdr:row>
          <xdr:rowOff>222250</xdr:rowOff>
        </xdr:to>
        <xdr:sp macro="" textlink="">
          <xdr:nvSpPr>
            <xdr:cNvPr id="65637" name="Check Box 101" hidden="1">
              <a:extLst>
                <a:ext uri="{63B3BB69-23CF-44E3-9099-C40C66FF867C}">
                  <a14:compatExt spid="_x0000_s65637"/>
                </a:ext>
                <a:ext uri="{FF2B5EF4-FFF2-40B4-BE49-F238E27FC236}">
                  <a16:creationId xmlns:a16="http://schemas.microsoft.com/office/drawing/2014/main" id="{00000000-0008-0000-0800-000065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117</xdr:row>
          <xdr:rowOff>19050</xdr:rowOff>
        </xdr:from>
        <xdr:to>
          <xdr:col>1</xdr:col>
          <xdr:colOff>279400</xdr:colOff>
          <xdr:row>117</xdr:row>
          <xdr:rowOff>222250</xdr:rowOff>
        </xdr:to>
        <xdr:sp macro="" textlink="">
          <xdr:nvSpPr>
            <xdr:cNvPr id="65638" name="Check Box 102" hidden="1">
              <a:extLst>
                <a:ext uri="{63B3BB69-23CF-44E3-9099-C40C66FF867C}">
                  <a14:compatExt spid="_x0000_s65638"/>
                </a:ext>
                <a:ext uri="{FF2B5EF4-FFF2-40B4-BE49-F238E27FC236}">
                  <a16:creationId xmlns:a16="http://schemas.microsoft.com/office/drawing/2014/main" id="{00000000-0008-0000-0800-000066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100</xdr:row>
          <xdr:rowOff>19050</xdr:rowOff>
        </xdr:from>
        <xdr:to>
          <xdr:col>15</xdr:col>
          <xdr:colOff>279400</xdr:colOff>
          <xdr:row>100</xdr:row>
          <xdr:rowOff>222250</xdr:rowOff>
        </xdr:to>
        <xdr:sp macro="" textlink="">
          <xdr:nvSpPr>
            <xdr:cNvPr id="65639" name="Check Box 103" hidden="1">
              <a:extLst>
                <a:ext uri="{63B3BB69-23CF-44E3-9099-C40C66FF867C}">
                  <a14:compatExt spid="_x0000_s65639"/>
                </a:ext>
                <a:ext uri="{FF2B5EF4-FFF2-40B4-BE49-F238E27FC236}">
                  <a16:creationId xmlns:a16="http://schemas.microsoft.com/office/drawing/2014/main" id="{00000000-0008-0000-0800-000067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101</xdr:row>
          <xdr:rowOff>19050</xdr:rowOff>
        </xdr:from>
        <xdr:to>
          <xdr:col>15</xdr:col>
          <xdr:colOff>279400</xdr:colOff>
          <xdr:row>101</xdr:row>
          <xdr:rowOff>222250</xdr:rowOff>
        </xdr:to>
        <xdr:sp macro="" textlink="">
          <xdr:nvSpPr>
            <xdr:cNvPr id="65640" name="Check Box 104" hidden="1">
              <a:extLst>
                <a:ext uri="{63B3BB69-23CF-44E3-9099-C40C66FF867C}">
                  <a14:compatExt spid="_x0000_s65640"/>
                </a:ext>
                <a:ext uri="{FF2B5EF4-FFF2-40B4-BE49-F238E27FC236}">
                  <a16:creationId xmlns:a16="http://schemas.microsoft.com/office/drawing/2014/main" id="{00000000-0008-0000-0800-000068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102</xdr:row>
          <xdr:rowOff>19050</xdr:rowOff>
        </xdr:from>
        <xdr:to>
          <xdr:col>15</xdr:col>
          <xdr:colOff>279400</xdr:colOff>
          <xdr:row>102</xdr:row>
          <xdr:rowOff>222250</xdr:rowOff>
        </xdr:to>
        <xdr:sp macro="" textlink="">
          <xdr:nvSpPr>
            <xdr:cNvPr id="65641" name="Check Box 105" hidden="1">
              <a:extLst>
                <a:ext uri="{63B3BB69-23CF-44E3-9099-C40C66FF867C}">
                  <a14:compatExt spid="_x0000_s65641"/>
                </a:ext>
                <a:ext uri="{FF2B5EF4-FFF2-40B4-BE49-F238E27FC236}">
                  <a16:creationId xmlns:a16="http://schemas.microsoft.com/office/drawing/2014/main" id="{00000000-0008-0000-0800-000069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103</xdr:row>
          <xdr:rowOff>19050</xdr:rowOff>
        </xdr:from>
        <xdr:to>
          <xdr:col>15</xdr:col>
          <xdr:colOff>279400</xdr:colOff>
          <xdr:row>103</xdr:row>
          <xdr:rowOff>222250</xdr:rowOff>
        </xdr:to>
        <xdr:sp macro="" textlink="">
          <xdr:nvSpPr>
            <xdr:cNvPr id="65642" name="Check Box 106" hidden="1">
              <a:extLst>
                <a:ext uri="{63B3BB69-23CF-44E3-9099-C40C66FF867C}">
                  <a14:compatExt spid="_x0000_s65642"/>
                </a:ext>
                <a:ext uri="{FF2B5EF4-FFF2-40B4-BE49-F238E27FC236}">
                  <a16:creationId xmlns:a16="http://schemas.microsoft.com/office/drawing/2014/main" id="{00000000-0008-0000-0800-00006A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104</xdr:row>
          <xdr:rowOff>19050</xdr:rowOff>
        </xdr:from>
        <xdr:to>
          <xdr:col>15</xdr:col>
          <xdr:colOff>279400</xdr:colOff>
          <xdr:row>104</xdr:row>
          <xdr:rowOff>222250</xdr:rowOff>
        </xdr:to>
        <xdr:sp macro="" textlink="">
          <xdr:nvSpPr>
            <xdr:cNvPr id="65643" name="Check Box 107" hidden="1">
              <a:extLst>
                <a:ext uri="{63B3BB69-23CF-44E3-9099-C40C66FF867C}">
                  <a14:compatExt spid="_x0000_s65643"/>
                </a:ext>
                <a:ext uri="{FF2B5EF4-FFF2-40B4-BE49-F238E27FC236}">
                  <a16:creationId xmlns:a16="http://schemas.microsoft.com/office/drawing/2014/main" id="{00000000-0008-0000-0800-00006B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105</xdr:row>
          <xdr:rowOff>19050</xdr:rowOff>
        </xdr:from>
        <xdr:to>
          <xdr:col>15</xdr:col>
          <xdr:colOff>279400</xdr:colOff>
          <xdr:row>105</xdr:row>
          <xdr:rowOff>222250</xdr:rowOff>
        </xdr:to>
        <xdr:sp macro="" textlink="">
          <xdr:nvSpPr>
            <xdr:cNvPr id="65644" name="Check Box 108" hidden="1">
              <a:extLst>
                <a:ext uri="{63B3BB69-23CF-44E3-9099-C40C66FF867C}">
                  <a14:compatExt spid="_x0000_s65644"/>
                </a:ext>
                <a:ext uri="{FF2B5EF4-FFF2-40B4-BE49-F238E27FC236}">
                  <a16:creationId xmlns:a16="http://schemas.microsoft.com/office/drawing/2014/main" id="{00000000-0008-0000-0800-00006C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106</xdr:row>
          <xdr:rowOff>19050</xdr:rowOff>
        </xdr:from>
        <xdr:to>
          <xdr:col>15</xdr:col>
          <xdr:colOff>279400</xdr:colOff>
          <xdr:row>106</xdr:row>
          <xdr:rowOff>222250</xdr:rowOff>
        </xdr:to>
        <xdr:sp macro="" textlink="">
          <xdr:nvSpPr>
            <xdr:cNvPr id="65645" name="Check Box 109" hidden="1">
              <a:extLst>
                <a:ext uri="{63B3BB69-23CF-44E3-9099-C40C66FF867C}">
                  <a14:compatExt spid="_x0000_s65645"/>
                </a:ext>
                <a:ext uri="{FF2B5EF4-FFF2-40B4-BE49-F238E27FC236}">
                  <a16:creationId xmlns:a16="http://schemas.microsoft.com/office/drawing/2014/main" id="{00000000-0008-0000-0800-00006D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107</xdr:row>
          <xdr:rowOff>19050</xdr:rowOff>
        </xdr:from>
        <xdr:to>
          <xdr:col>15</xdr:col>
          <xdr:colOff>279400</xdr:colOff>
          <xdr:row>107</xdr:row>
          <xdr:rowOff>222250</xdr:rowOff>
        </xdr:to>
        <xdr:sp macro="" textlink="">
          <xdr:nvSpPr>
            <xdr:cNvPr id="65646" name="Check Box 110" hidden="1">
              <a:extLst>
                <a:ext uri="{63B3BB69-23CF-44E3-9099-C40C66FF867C}">
                  <a14:compatExt spid="_x0000_s65646"/>
                </a:ext>
                <a:ext uri="{FF2B5EF4-FFF2-40B4-BE49-F238E27FC236}">
                  <a16:creationId xmlns:a16="http://schemas.microsoft.com/office/drawing/2014/main" id="{00000000-0008-0000-0800-00006E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109</xdr:row>
          <xdr:rowOff>19050</xdr:rowOff>
        </xdr:from>
        <xdr:to>
          <xdr:col>15</xdr:col>
          <xdr:colOff>279400</xdr:colOff>
          <xdr:row>109</xdr:row>
          <xdr:rowOff>222250</xdr:rowOff>
        </xdr:to>
        <xdr:sp macro="" textlink="">
          <xdr:nvSpPr>
            <xdr:cNvPr id="65647" name="Check Box 111" hidden="1">
              <a:extLst>
                <a:ext uri="{63B3BB69-23CF-44E3-9099-C40C66FF867C}">
                  <a14:compatExt spid="_x0000_s65647"/>
                </a:ext>
                <a:ext uri="{FF2B5EF4-FFF2-40B4-BE49-F238E27FC236}">
                  <a16:creationId xmlns:a16="http://schemas.microsoft.com/office/drawing/2014/main" id="{00000000-0008-0000-0800-00006F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108</xdr:row>
          <xdr:rowOff>19050</xdr:rowOff>
        </xdr:from>
        <xdr:to>
          <xdr:col>15</xdr:col>
          <xdr:colOff>279400</xdr:colOff>
          <xdr:row>108</xdr:row>
          <xdr:rowOff>222250</xdr:rowOff>
        </xdr:to>
        <xdr:sp macro="" textlink="">
          <xdr:nvSpPr>
            <xdr:cNvPr id="65648" name="Check Box 112" hidden="1">
              <a:extLst>
                <a:ext uri="{63B3BB69-23CF-44E3-9099-C40C66FF867C}">
                  <a14:compatExt spid="_x0000_s65648"/>
                </a:ext>
                <a:ext uri="{FF2B5EF4-FFF2-40B4-BE49-F238E27FC236}">
                  <a16:creationId xmlns:a16="http://schemas.microsoft.com/office/drawing/2014/main" id="{00000000-0008-0000-0800-000070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110</xdr:row>
          <xdr:rowOff>19050</xdr:rowOff>
        </xdr:from>
        <xdr:to>
          <xdr:col>15</xdr:col>
          <xdr:colOff>279400</xdr:colOff>
          <xdr:row>110</xdr:row>
          <xdr:rowOff>222250</xdr:rowOff>
        </xdr:to>
        <xdr:sp macro="" textlink="">
          <xdr:nvSpPr>
            <xdr:cNvPr id="65649" name="Check Box 113" hidden="1">
              <a:extLst>
                <a:ext uri="{63B3BB69-23CF-44E3-9099-C40C66FF867C}">
                  <a14:compatExt spid="_x0000_s65649"/>
                </a:ext>
                <a:ext uri="{FF2B5EF4-FFF2-40B4-BE49-F238E27FC236}">
                  <a16:creationId xmlns:a16="http://schemas.microsoft.com/office/drawing/2014/main" id="{00000000-0008-0000-0800-000071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111</xdr:row>
          <xdr:rowOff>19050</xdr:rowOff>
        </xdr:from>
        <xdr:to>
          <xdr:col>15</xdr:col>
          <xdr:colOff>279400</xdr:colOff>
          <xdr:row>111</xdr:row>
          <xdr:rowOff>222250</xdr:rowOff>
        </xdr:to>
        <xdr:sp macro="" textlink="">
          <xdr:nvSpPr>
            <xdr:cNvPr id="65650" name="Check Box 114" hidden="1">
              <a:extLst>
                <a:ext uri="{63B3BB69-23CF-44E3-9099-C40C66FF867C}">
                  <a14:compatExt spid="_x0000_s65650"/>
                </a:ext>
                <a:ext uri="{FF2B5EF4-FFF2-40B4-BE49-F238E27FC236}">
                  <a16:creationId xmlns:a16="http://schemas.microsoft.com/office/drawing/2014/main" id="{00000000-0008-0000-0800-000072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193675</xdr:colOff>
      <xdr:row>45</xdr:row>
      <xdr:rowOff>234950</xdr:rowOff>
    </xdr:from>
    <xdr:to>
      <xdr:col>15</xdr:col>
      <xdr:colOff>3175</xdr:colOff>
      <xdr:row>47</xdr:row>
      <xdr:rowOff>15875</xdr:rowOff>
    </xdr:to>
    <xdr:sp macro="" textlink="">
      <xdr:nvSpPr>
        <xdr:cNvPr id="11" name="Rechthoek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/>
      </xdr:nvSpPr>
      <xdr:spPr bwMode="auto">
        <a:xfrm>
          <a:off x="5756275" y="11201400"/>
          <a:ext cx="5010150" cy="34607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twoCellAnchor>
    <xdr:from>
      <xdr:col>5</xdr:col>
      <xdr:colOff>3175</xdr:colOff>
      <xdr:row>87</xdr:row>
      <xdr:rowOff>6350</xdr:rowOff>
    </xdr:from>
    <xdr:to>
      <xdr:col>15</xdr:col>
      <xdr:colOff>9525</xdr:colOff>
      <xdr:row>88</xdr:row>
      <xdr:rowOff>25400</xdr:rowOff>
    </xdr:to>
    <xdr:sp macro="" textlink="">
      <xdr:nvSpPr>
        <xdr:cNvPr id="12" name="Rechthoek 1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/>
      </xdr:nvSpPr>
      <xdr:spPr bwMode="auto">
        <a:xfrm>
          <a:off x="5788025" y="21393150"/>
          <a:ext cx="4984750" cy="34925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oneCellAnchor>
    <xdr:from>
      <xdr:col>4</xdr:col>
      <xdr:colOff>200025</xdr:colOff>
      <xdr:row>8</xdr:row>
      <xdr:rowOff>19049</xdr:rowOff>
    </xdr:from>
    <xdr:ext cx="4990041" cy="277283"/>
    <xdr:sp macro="" textlink="" fLocksText="0">
      <xdr:nvSpPr>
        <xdr:cNvPr id="13" name="Tekstvak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 txBox="1">
          <a:spLocks/>
        </xdr:cNvSpPr>
      </xdr:nvSpPr>
      <xdr:spPr>
        <a:xfrm>
          <a:off x="5762625" y="1797049"/>
          <a:ext cx="4990041" cy="277283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4</xdr:col>
      <xdr:colOff>200025</xdr:colOff>
      <xdr:row>52</xdr:row>
      <xdr:rowOff>0</xdr:rowOff>
    </xdr:from>
    <xdr:to>
      <xdr:col>15</xdr:col>
      <xdr:colOff>9525</xdr:colOff>
      <xdr:row>59</xdr:row>
      <xdr:rowOff>66676</xdr:rowOff>
    </xdr:to>
    <xdr:sp macro="" textlink="" fLocksText="0">
      <xdr:nvSpPr>
        <xdr:cNvPr id="14" name="Tekstvak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 txBox="1">
          <a:spLocks/>
        </xdr:cNvSpPr>
      </xdr:nvSpPr>
      <xdr:spPr>
        <a:xfrm>
          <a:off x="5762625" y="12700000"/>
          <a:ext cx="5010150" cy="184467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</xdr:txBody>
    </xdr:sp>
    <xdr:clientData/>
  </xdr:twoCellAnchor>
  <xdr:oneCellAnchor>
    <xdr:from>
      <xdr:col>5</xdr:col>
      <xdr:colOff>9526</xdr:colOff>
      <xdr:row>49</xdr:row>
      <xdr:rowOff>3174</xdr:rowOff>
    </xdr:from>
    <xdr:ext cx="4960408" cy="276225"/>
    <xdr:sp macro="" textlink="" fLocksText="0">
      <xdr:nvSpPr>
        <xdr:cNvPr id="15" name="Tekstvak 14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 txBox="1">
          <a:spLocks/>
        </xdr:cNvSpPr>
      </xdr:nvSpPr>
      <xdr:spPr>
        <a:xfrm>
          <a:off x="5794376" y="11941174"/>
          <a:ext cx="4960408" cy="276225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4</xdr:col>
      <xdr:colOff>200025</xdr:colOff>
      <xdr:row>93</xdr:row>
      <xdr:rowOff>0</xdr:rowOff>
    </xdr:from>
    <xdr:to>
      <xdr:col>15</xdr:col>
      <xdr:colOff>9525</xdr:colOff>
      <xdr:row>100</xdr:row>
      <xdr:rowOff>66676</xdr:rowOff>
    </xdr:to>
    <xdr:sp macro="" textlink="" fLocksText="0">
      <xdr:nvSpPr>
        <xdr:cNvPr id="16" name="Tekstvak 15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 txBox="1">
          <a:spLocks/>
        </xdr:cNvSpPr>
      </xdr:nvSpPr>
      <xdr:spPr>
        <a:xfrm>
          <a:off x="5762625" y="22885400"/>
          <a:ext cx="5010150" cy="184467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nnbnbnbnbn</a:t>
          </a:r>
        </a:p>
      </xdr:txBody>
    </xdr:sp>
    <xdr:clientData/>
  </xdr:twoCellAnchor>
  <xdr:oneCellAnchor>
    <xdr:from>
      <xdr:col>4</xdr:col>
      <xdr:colOff>200025</xdr:colOff>
      <xdr:row>90</xdr:row>
      <xdr:rowOff>19049</xdr:rowOff>
    </xdr:from>
    <xdr:ext cx="5015441" cy="294217"/>
    <xdr:sp macro="" textlink="" fLocksText="0">
      <xdr:nvSpPr>
        <xdr:cNvPr id="17" name="Tekstvak 16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SpPr txBox="1">
          <a:spLocks/>
        </xdr:cNvSpPr>
      </xdr:nvSpPr>
      <xdr:spPr>
        <a:xfrm>
          <a:off x="5762625" y="22142449"/>
          <a:ext cx="5015441" cy="294217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2</xdr:col>
      <xdr:colOff>0</xdr:colOff>
      <xdr:row>87</xdr:row>
      <xdr:rowOff>0</xdr:rowOff>
    </xdr:from>
    <xdr:to>
      <xdr:col>3</xdr:col>
      <xdr:colOff>879475</xdr:colOff>
      <xdr:row>87</xdr:row>
      <xdr:rowOff>295275</xdr:rowOff>
    </xdr:to>
    <xdr:sp macro="" textlink="">
      <xdr:nvSpPr>
        <xdr:cNvPr id="18" name="AutoShape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>
          <a:spLocks noChangeArrowheads="1"/>
        </xdr:cNvSpPr>
      </xdr:nvSpPr>
      <xdr:spPr bwMode="auto">
        <a:xfrm>
          <a:off x="571500" y="21386800"/>
          <a:ext cx="127952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  <xdr:twoCellAnchor>
    <xdr:from>
      <xdr:col>2</xdr:col>
      <xdr:colOff>0</xdr:colOff>
      <xdr:row>46</xdr:row>
      <xdr:rowOff>0</xdr:rowOff>
    </xdr:from>
    <xdr:to>
      <xdr:col>3</xdr:col>
      <xdr:colOff>879475</xdr:colOff>
      <xdr:row>46</xdr:row>
      <xdr:rowOff>295275</xdr:rowOff>
    </xdr:to>
    <xdr:sp macro="" textlink="">
      <xdr:nvSpPr>
        <xdr:cNvPr id="19" name="AutoShape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SpPr>
          <a:spLocks noChangeArrowheads="1"/>
        </xdr:cNvSpPr>
      </xdr:nvSpPr>
      <xdr:spPr bwMode="auto">
        <a:xfrm>
          <a:off x="571500" y="11201400"/>
          <a:ext cx="127952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  <xdr:twoCellAnchor>
    <xdr:from>
      <xdr:col>2</xdr:col>
      <xdr:colOff>0</xdr:colOff>
      <xdr:row>5</xdr:row>
      <xdr:rowOff>0</xdr:rowOff>
    </xdr:from>
    <xdr:to>
      <xdr:col>3</xdr:col>
      <xdr:colOff>879475</xdr:colOff>
      <xdr:row>5</xdr:row>
      <xdr:rowOff>295275</xdr:rowOff>
    </xdr:to>
    <xdr:sp macro="" textlink="">
      <xdr:nvSpPr>
        <xdr:cNvPr id="20" name="AutoShape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SpPr>
          <a:spLocks noChangeArrowheads="1"/>
        </xdr:cNvSpPr>
      </xdr:nvSpPr>
      <xdr:spPr bwMode="auto">
        <a:xfrm>
          <a:off x="571500" y="1041400"/>
          <a:ext cx="127952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  <xdr:twoCellAnchor>
    <xdr:from>
      <xdr:col>18</xdr:col>
      <xdr:colOff>0</xdr:colOff>
      <xdr:row>131</xdr:row>
      <xdr:rowOff>0</xdr:rowOff>
    </xdr:from>
    <xdr:to>
      <xdr:col>18</xdr:col>
      <xdr:colOff>0</xdr:colOff>
      <xdr:row>131</xdr:row>
      <xdr:rowOff>0</xdr:rowOff>
    </xdr:to>
    <xdr:sp macro="" textlink="">
      <xdr:nvSpPr>
        <xdr:cNvPr id="21" name="Line 41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SpPr>
          <a:spLocks noChangeShapeType="1"/>
        </xdr:cNvSpPr>
      </xdr:nvSpPr>
      <xdr:spPr bwMode="auto">
        <a:xfrm>
          <a:off x="16065500" y="3241040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132</xdr:row>
          <xdr:rowOff>19050</xdr:rowOff>
        </xdr:from>
        <xdr:to>
          <xdr:col>1</xdr:col>
          <xdr:colOff>279400</xdr:colOff>
          <xdr:row>132</xdr:row>
          <xdr:rowOff>222250</xdr:rowOff>
        </xdr:to>
        <xdr:sp macro="" textlink="">
          <xdr:nvSpPr>
            <xdr:cNvPr id="65651" name="Check Box 115" hidden="1">
              <a:extLst>
                <a:ext uri="{63B3BB69-23CF-44E3-9099-C40C66FF867C}">
                  <a14:compatExt spid="_x0000_s65651"/>
                </a:ext>
                <a:ext uri="{FF2B5EF4-FFF2-40B4-BE49-F238E27FC236}">
                  <a16:creationId xmlns:a16="http://schemas.microsoft.com/office/drawing/2014/main" id="{00000000-0008-0000-0800-000073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133</xdr:row>
          <xdr:rowOff>19050</xdr:rowOff>
        </xdr:from>
        <xdr:to>
          <xdr:col>1</xdr:col>
          <xdr:colOff>279400</xdr:colOff>
          <xdr:row>133</xdr:row>
          <xdr:rowOff>222250</xdr:rowOff>
        </xdr:to>
        <xdr:sp macro="" textlink="">
          <xdr:nvSpPr>
            <xdr:cNvPr id="65652" name="Check Box 116" hidden="1">
              <a:extLst>
                <a:ext uri="{63B3BB69-23CF-44E3-9099-C40C66FF867C}">
                  <a14:compatExt spid="_x0000_s65652"/>
                </a:ext>
                <a:ext uri="{FF2B5EF4-FFF2-40B4-BE49-F238E27FC236}">
                  <a16:creationId xmlns:a16="http://schemas.microsoft.com/office/drawing/2014/main" id="{00000000-0008-0000-0800-000074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134</xdr:row>
          <xdr:rowOff>19050</xdr:rowOff>
        </xdr:from>
        <xdr:to>
          <xdr:col>1</xdr:col>
          <xdr:colOff>279400</xdr:colOff>
          <xdr:row>134</xdr:row>
          <xdr:rowOff>222250</xdr:rowOff>
        </xdr:to>
        <xdr:sp macro="" textlink="">
          <xdr:nvSpPr>
            <xdr:cNvPr id="65653" name="Check Box 117" hidden="1">
              <a:extLst>
                <a:ext uri="{63B3BB69-23CF-44E3-9099-C40C66FF867C}">
                  <a14:compatExt spid="_x0000_s65653"/>
                </a:ext>
                <a:ext uri="{FF2B5EF4-FFF2-40B4-BE49-F238E27FC236}">
                  <a16:creationId xmlns:a16="http://schemas.microsoft.com/office/drawing/2014/main" id="{00000000-0008-0000-0800-000075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135</xdr:row>
          <xdr:rowOff>19050</xdr:rowOff>
        </xdr:from>
        <xdr:to>
          <xdr:col>1</xdr:col>
          <xdr:colOff>279400</xdr:colOff>
          <xdr:row>135</xdr:row>
          <xdr:rowOff>222250</xdr:rowOff>
        </xdr:to>
        <xdr:sp macro="" textlink="">
          <xdr:nvSpPr>
            <xdr:cNvPr id="65654" name="Check Box 118" hidden="1">
              <a:extLst>
                <a:ext uri="{63B3BB69-23CF-44E3-9099-C40C66FF867C}">
                  <a14:compatExt spid="_x0000_s65654"/>
                </a:ext>
                <a:ext uri="{FF2B5EF4-FFF2-40B4-BE49-F238E27FC236}">
                  <a16:creationId xmlns:a16="http://schemas.microsoft.com/office/drawing/2014/main" id="{00000000-0008-0000-0800-000076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136</xdr:row>
          <xdr:rowOff>19050</xdr:rowOff>
        </xdr:from>
        <xdr:to>
          <xdr:col>1</xdr:col>
          <xdr:colOff>279400</xdr:colOff>
          <xdr:row>136</xdr:row>
          <xdr:rowOff>222250</xdr:rowOff>
        </xdr:to>
        <xdr:sp macro="" textlink="">
          <xdr:nvSpPr>
            <xdr:cNvPr id="65655" name="Check Box 119" hidden="1">
              <a:extLst>
                <a:ext uri="{63B3BB69-23CF-44E3-9099-C40C66FF867C}">
                  <a14:compatExt spid="_x0000_s65655"/>
                </a:ext>
                <a:ext uri="{FF2B5EF4-FFF2-40B4-BE49-F238E27FC236}">
                  <a16:creationId xmlns:a16="http://schemas.microsoft.com/office/drawing/2014/main" id="{00000000-0008-0000-0800-000077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137</xdr:row>
          <xdr:rowOff>19050</xdr:rowOff>
        </xdr:from>
        <xdr:to>
          <xdr:col>1</xdr:col>
          <xdr:colOff>279400</xdr:colOff>
          <xdr:row>137</xdr:row>
          <xdr:rowOff>222250</xdr:rowOff>
        </xdr:to>
        <xdr:sp macro="" textlink="">
          <xdr:nvSpPr>
            <xdr:cNvPr id="65656" name="Check Box 120" hidden="1">
              <a:extLst>
                <a:ext uri="{63B3BB69-23CF-44E3-9099-C40C66FF867C}">
                  <a14:compatExt spid="_x0000_s65656"/>
                </a:ext>
                <a:ext uri="{FF2B5EF4-FFF2-40B4-BE49-F238E27FC236}">
                  <a16:creationId xmlns:a16="http://schemas.microsoft.com/office/drawing/2014/main" id="{00000000-0008-0000-0800-000078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138</xdr:row>
          <xdr:rowOff>19050</xdr:rowOff>
        </xdr:from>
        <xdr:to>
          <xdr:col>1</xdr:col>
          <xdr:colOff>279400</xdr:colOff>
          <xdr:row>138</xdr:row>
          <xdr:rowOff>222250</xdr:rowOff>
        </xdr:to>
        <xdr:sp macro="" textlink="">
          <xdr:nvSpPr>
            <xdr:cNvPr id="65657" name="Check Box 121" hidden="1">
              <a:extLst>
                <a:ext uri="{63B3BB69-23CF-44E3-9099-C40C66FF867C}">
                  <a14:compatExt spid="_x0000_s65657"/>
                </a:ext>
                <a:ext uri="{FF2B5EF4-FFF2-40B4-BE49-F238E27FC236}">
                  <a16:creationId xmlns:a16="http://schemas.microsoft.com/office/drawing/2014/main" id="{00000000-0008-0000-0800-000079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139</xdr:row>
          <xdr:rowOff>19050</xdr:rowOff>
        </xdr:from>
        <xdr:to>
          <xdr:col>1</xdr:col>
          <xdr:colOff>279400</xdr:colOff>
          <xdr:row>139</xdr:row>
          <xdr:rowOff>222250</xdr:rowOff>
        </xdr:to>
        <xdr:sp macro="" textlink="">
          <xdr:nvSpPr>
            <xdr:cNvPr id="65658" name="Check Box 122" hidden="1">
              <a:extLst>
                <a:ext uri="{63B3BB69-23CF-44E3-9099-C40C66FF867C}">
                  <a14:compatExt spid="_x0000_s65658"/>
                </a:ext>
                <a:ext uri="{FF2B5EF4-FFF2-40B4-BE49-F238E27FC236}">
                  <a16:creationId xmlns:a16="http://schemas.microsoft.com/office/drawing/2014/main" id="{00000000-0008-0000-0800-00007A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141</xdr:row>
          <xdr:rowOff>19050</xdr:rowOff>
        </xdr:from>
        <xdr:to>
          <xdr:col>1</xdr:col>
          <xdr:colOff>279400</xdr:colOff>
          <xdr:row>141</xdr:row>
          <xdr:rowOff>222250</xdr:rowOff>
        </xdr:to>
        <xdr:sp macro="" textlink="">
          <xdr:nvSpPr>
            <xdr:cNvPr id="65659" name="Check Box 123" hidden="1">
              <a:extLst>
                <a:ext uri="{63B3BB69-23CF-44E3-9099-C40C66FF867C}">
                  <a14:compatExt spid="_x0000_s65659"/>
                </a:ext>
                <a:ext uri="{FF2B5EF4-FFF2-40B4-BE49-F238E27FC236}">
                  <a16:creationId xmlns:a16="http://schemas.microsoft.com/office/drawing/2014/main" id="{00000000-0008-0000-0800-00007B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132</xdr:row>
          <xdr:rowOff>19050</xdr:rowOff>
        </xdr:from>
        <xdr:to>
          <xdr:col>15</xdr:col>
          <xdr:colOff>279400</xdr:colOff>
          <xdr:row>132</xdr:row>
          <xdr:rowOff>222250</xdr:rowOff>
        </xdr:to>
        <xdr:sp macro="" textlink="">
          <xdr:nvSpPr>
            <xdr:cNvPr id="65660" name="Check Box 124" hidden="1">
              <a:extLst>
                <a:ext uri="{63B3BB69-23CF-44E3-9099-C40C66FF867C}">
                  <a14:compatExt spid="_x0000_s65660"/>
                </a:ext>
                <a:ext uri="{FF2B5EF4-FFF2-40B4-BE49-F238E27FC236}">
                  <a16:creationId xmlns:a16="http://schemas.microsoft.com/office/drawing/2014/main" id="{00000000-0008-0000-0800-00007C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133</xdr:row>
          <xdr:rowOff>19050</xdr:rowOff>
        </xdr:from>
        <xdr:to>
          <xdr:col>15</xdr:col>
          <xdr:colOff>279400</xdr:colOff>
          <xdr:row>133</xdr:row>
          <xdr:rowOff>222250</xdr:rowOff>
        </xdr:to>
        <xdr:sp macro="" textlink="">
          <xdr:nvSpPr>
            <xdr:cNvPr id="65661" name="Check Box 125" hidden="1">
              <a:extLst>
                <a:ext uri="{63B3BB69-23CF-44E3-9099-C40C66FF867C}">
                  <a14:compatExt spid="_x0000_s65661"/>
                </a:ext>
                <a:ext uri="{FF2B5EF4-FFF2-40B4-BE49-F238E27FC236}">
                  <a16:creationId xmlns:a16="http://schemas.microsoft.com/office/drawing/2014/main" id="{00000000-0008-0000-0800-00007D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134</xdr:row>
          <xdr:rowOff>19050</xdr:rowOff>
        </xdr:from>
        <xdr:to>
          <xdr:col>15</xdr:col>
          <xdr:colOff>279400</xdr:colOff>
          <xdr:row>134</xdr:row>
          <xdr:rowOff>222250</xdr:rowOff>
        </xdr:to>
        <xdr:sp macro="" textlink="">
          <xdr:nvSpPr>
            <xdr:cNvPr id="65662" name="Check Box 126" hidden="1">
              <a:extLst>
                <a:ext uri="{63B3BB69-23CF-44E3-9099-C40C66FF867C}">
                  <a14:compatExt spid="_x0000_s65662"/>
                </a:ext>
                <a:ext uri="{FF2B5EF4-FFF2-40B4-BE49-F238E27FC236}">
                  <a16:creationId xmlns:a16="http://schemas.microsoft.com/office/drawing/2014/main" id="{00000000-0008-0000-0800-00007E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135</xdr:row>
          <xdr:rowOff>19050</xdr:rowOff>
        </xdr:from>
        <xdr:to>
          <xdr:col>15</xdr:col>
          <xdr:colOff>279400</xdr:colOff>
          <xdr:row>135</xdr:row>
          <xdr:rowOff>222250</xdr:rowOff>
        </xdr:to>
        <xdr:sp macro="" textlink="">
          <xdr:nvSpPr>
            <xdr:cNvPr id="65663" name="Check Box 127" hidden="1">
              <a:extLst>
                <a:ext uri="{63B3BB69-23CF-44E3-9099-C40C66FF867C}">
                  <a14:compatExt spid="_x0000_s65663"/>
                </a:ext>
                <a:ext uri="{FF2B5EF4-FFF2-40B4-BE49-F238E27FC236}">
                  <a16:creationId xmlns:a16="http://schemas.microsoft.com/office/drawing/2014/main" id="{00000000-0008-0000-0800-00007F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136</xdr:row>
          <xdr:rowOff>19050</xdr:rowOff>
        </xdr:from>
        <xdr:to>
          <xdr:col>15</xdr:col>
          <xdr:colOff>279400</xdr:colOff>
          <xdr:row>136</xdr:row>
          <xdr:rowOff>222250</xdr:rowOff>
        </xdr:to>
        <xdr:sp macro="" textlink="">
          <xdr:nvSpPr>
            <xdr:cNvPr id="65664" name="Check Box 128" hidden="1">
              <a:extLst>
                <a:ext uri="{63B3BB69-23CF-44E3-9099-C40C66FF867C}">
                  <a14:compatExt spid="_x0000_s65664"/>
                </a:ext>
                <a:ext uri="{FF2B5EF4-FFF2-40B4-BE49-F238E27FC236}">
                  <a16:creationId xmlns:a16="http://schemas.microsoft.com/office/drawing/2014/main" id="{00000000-0008-0000-0800-000080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137</xdr:row>
          <xdr:rowOff>19050</xdr:rowOff>
        </xdr:from>
        <xdr:to>
          <xdr:col>15</xdr:col>
          <xdr:colOff>279400</xdr:colOff>
          <xdr:row>137</xdr:row>
          <xdr:rowOff>222250</xdr:rowOff>
        </xdr:to>
        <xdr:sp macro="" textlink="">
          <xdr:nvSpPr>
            <xdr:cNvPr id="65665" name="Check Box 129" hidden="1">
              <a:extLst>
                <a:ext uri="{63B3BB69-23CF-44E3-9099-C40C66FF867C}">
                  <a14:compatExt spid="_x0000_s65665"/>
                </a:ext>
                <a:ext uri="{FF2B5EF4-FFF2-40B4-BE49-F238E27FC236}">
                  <a16:creationId xmlns:a16="http://schemas.microsoft.com/office/drawing/2014/main" id="{00000000-0008-0000-0800-000081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139</xdr:row>
          <xdr:rowOff>19050</xdr:rowOff>
        </xdr:from>
        <xdr:to>
          <xdr:col>15</xdr:col>
          <xdr:colOff>279400</xdr:colOff>
          <xdr:row>139</xdr:row>
          <xdr:rowOff>222250</xdr:rowOff>
        </xdr:to>
        <xdr:sp macro="" textlink="">
          <xdr:nvSpPr>
            <xdr:cNvPr id="65666" name="Check Box 130" hidden="1">
              <a:extLst>
                <a:ext uri="{63B3BB69-23CF-44E3-9099-C40C66FF867C}">
                  <a14:compatExt spid="_x0000_s65666"/>
                </a:ext>
                <a:ext uri="{FF2B5EF4-FFF2-40B4-BE49-F238E27FC236}">
                  <a16:creationId xmlns:a16="http://schemas.microsoft.com/office/drawing/2014/main" id="{00000000-0008-0000-0800-000082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140</xdr:row>
          <xdr:rowOff>19050</xdr:rowOff>
        </xdr:from>
        <xdr:to>
          <xdr:col>15</xdr:col>
          <xdr:colOff>279400</xdr:colOff>
          <xdr:row>140</xdr:row>
          <xdr:rowOff>222250</xdr:rowOff>
        </xdr:to>
        <xdr:sp macro="" textlink="">
          <xdr:nvSpPr>
            <xdr:cNvPr id="65667" name="Check Box 131" hidden="1">
              <a:extLst>
                <a:ext uri="{63B3BB69-23CF-44E3-9099-C40C66FF867C}">
                  <a14:compatExt spid="_x0000_s65667"/>
                </a:ext>
                <a:ext uri="{FF2B5EF4-FFF2-40B4-BE49-F238E27FC236}">
                  <a16:creationId xmlns:a16="http://schemas.microsoft.com/office/drawing/2014/main" id="{00000000-0008-0000-0800-000083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141</xdr:row>
          <xdr:rowOff>19050</xdr:rowOff>
        </xdr:from>
        <xdr:to>
          <xdr:col>15</xdr:col>
          <xdr:colOff>279400</xdr:colOff>
          <xdr:row>141</xdr:row>
          <xdr:rowOff>222250</xdr:rowOff>
        </xdr:to>
        <xdr:sp macro="" textlink="">
          <xdr:nvSpPr>
            <xdr:cNvPr id="65668" name="Check Box 132" hidden="1">
              <a:extLst>
                <a:ext uri="{63B3BB69-23CF-44E3-9099-C40C66FF867C}">
                  <a14:compatExt spid="_x0000_s65668"/>
                </a:ext>
                <a:ext uri="{FF2B5EF4-FFF2-40B4-BE49-F238E27FC236}">
                  <a16:creationId xmlns:a16="http://schemas.microsoft.com/office/drawing/2014/main" id="{00000000-0008-0000-0800-000084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9525</xdr:colOff>
      <xdr:row>128</xdr:row>
      <xdr:rowOff>295276</xdr:rowOff>
    </xdr:from>
    <xdr:to>
      <xdr:col>10</xdr:col>
      <xdr:colOff>314325</xdr:colOff>
      <xdr:row>130</xdr:row>
      <xdr:rowOff>28576</xdr:rowOff>
    </xdr:to>
    <xdr:sp macro="" textlink="">
      <xdr:nvSpPr>
        <xdr:cNvPr id="22" name="Tekstvak 21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SpPr txBox="1"/>
      </xdr:nvSpPr>
      <xdr:spPr>
        <a:xfrm>
          <a:off x="8023225" y="31918276"/>
          <a:ext cx="56515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6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xdr:twoCellAnchor>
    <xdr:from>
      <xdr:col>3</xdr:col>
      <xdr:colOff>0</xdr:colOff>
      <xdr:row>161</xdr:row>
      <xdr:rowOff>0</xdr:rowOff>
    </xdr:from>
    <xdr:to>
      <xdr:col>17</xdr:col>
      <xdr:colOff>4555066</xdr:colOff>
      <xdr:row>165</xdr:row>
      <xdr:rowOff>206375</xdr:rowOff>
    </xdr:to>
    <xdr:sp macro="" textlink="" fLocksText="0">
      <xdr:nvSpPr>
        <xdr:cNvPr id="23" name="Tekstvak 22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SpPr txBox="1">
          <a:spLocks/>
        </xdr:cNvSpPr>
      </xdr:nvSpPr>
      <xdr:spPr>
        <a:xfrm>
          <a:off x="971550" y="40024050"/>
          <a:ext cx="15057966" cy="1222375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mmmm</a:t>
          </a:r>
        </a:p>
        <a:p>
          <a:r>
            <a:rPr lang="nl-NL" sz="1100"/>
            <a:t>mmmmm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140</xdr:row>
          <xdr:rowOff>19050</xdr:rowOff>
        </xdr:from>
        <xdr:to>
          <xdr:col>1</xdr:col>
          <xdr:colOff>279400</xdr:colOff>
          <xdr:row>140</xdr:row>
          <xdr:rowOff>222250</xdr:rowOff>
        </xdr:to>
        <xdr:sp macro="" textlink="">
          <xdr:nvSpPr>
            <xdr:cNvPr id="65669" name="Check Box 133" hidden="1">
              <a:extLst>
                <a:ext uri="{63B3BB69-23CF-44E3-9099-C40C66FF867C}">
                  <a14:compatExt spid="_x0000_s65669"/>
                </a:ext>
                <a:ext uri="{FF2B5EF4-FFF2-40B4-BE49-F238E27FC236}">
                  <a16:creationId xmlns:a16="http://schemas.microsoft.com/office/drawing/2014/main" id="{00000000-0008-0000-0800-000085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138</xdr:row>
          <xdr:rowOff>19050</xdr:rowOff>
        </xdr:from>
        <xdr:to>
          <xdr:col>15</xdr:col>
          <xdr:colOff>279400</xdr:colOff>
          <xdr:row>138</xdr:row>
          <xdr:rowOff>222250</xdr:rowOff>
        </xdr:to>
        <xdr:sp macro="" textlink="">
          <xdr:nvSpPr>
            <xdr:cNvPr id="65670" name="Check Box 134" hidden="1">
              <a:extLst>
                <a:ext uri="{63B3BB69-23CF-44E3-9099-C40C66FF867C}">
                  <a14:compatExt spid="_x0000_s65670"/>
                </a:ext>
                <a:ext uri="{FF2B5EF4-FFF2-40B4-BE49-F238E27FC236}">
                  <a16:creationId xmlns:a16="http://schemas.microsoft.com/office/drawing/2014/main" id="{00000000-0008-0000-0800-000086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3175</xdr:colOff>
      <xdr:row>129</xdr:row>
      <xdr:rowOff>6350</xdr:rowOff>
    </xdr:from>
    <xdr:to>
      <xdr:col>15</xdr:col>
      <xdr:colOff>9525</xdr:colOff>
      <xdr:row>130</xdr:row>
      <xdr:rowOff>25400</xdr:rowOff>
    </xdr:to>
    <xdr:sp macro="" textlink="">
      <xdr:nvSpPr>
        <xdr:cNvPr id="24" name="Rechthoek 2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SpPr/>
      </xdr:nvSpPr>
      <xdr:spPr bwMode="auto">
        <a:xfrm>
          <a:off x="5788025" y="31927800"/>
          <a:ext cx="4984750" cy="34925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twoCellAnchor>
    <xdr:from>
      <xdr:col>4</xdr:col>
      <xdr:colOff>200025</xdr:colOff>
      <xdr:row>135</xdr:row>
      <xdr:rowOff>0</xdr:rowOff>
    </xdr:from>
    <xdr:to>
      <xdr:col>15</xdr:col>
      <xdr:colOff>9525</xdr:colOff>
      <xdr:row>142</xdr:row>
      <xdr:rowOff>66676</xdr:rowOff>
    </xdr:to>
    <xdr:sp macro="" textlink="" fLocksText="0">
      <xdr:nvSpPr>
        <xdr:cNvPr id="25" name="Tekstvak 24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SpPr txBox="1">
          <a:spLocks/>
        </xdr:cNvSpPr>
      </xdr:nvSpPr>
      <xdr:spPr>
        <a:xfrm>
          <a:off x="5762625" y="33420050"/>
          <a:ext cx="5010150" cy="184467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nnbnbnbnbn</a:t>
          </a:r>
        </a:p>
      </xdr:txBody>
    </xdr:sp>
    <xdr:clientData/>
  </xdr:twoCellAnchor>
  <xdr:oneCellAnchor>
    <xdr:from>
      <xdr:col>4</xdr:col>
      <xdr:colOff>200026</xdr:colOff>
      <xdr:row>132</xdr:row>
      <xdr:rowOff>19049</xdr:rowOff>
    </xdr:from>
    <xdr:ext cx="5006974" cy="277283"/>
    <xdr:sp macro="" textlink="" fLocksText="0">
      <xdr:nvSpPr>
        <xdr:cNvPr id="26" name="Tekstvak 25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SpPr txBox="1">
          <a:spLocks/>
        </xdr:cNvSpPr>
      </xdr:nvSpPr>
      <xdr:spPr>
        <a:xfrm>
          <a:off x="5762626" y="32677099"/>
          <a:ext cx="5006974" cy="277283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2</xdr:col>
      <xdr:colOff>0</xdr:colOff>
      <xdr:row>129</xdr:row>
      <xdr:rowOff>0</xdr:rowOff>
    </xdr:from>
    <xdr:to>
      <xdr:col>3</xdr:col>
      <xdr:colOff>879475</xdr:colOff>
      <xdr:row>129</xdr:row>
      <xdr:rowOff>295275</xdr:rowOff>
    </xdr:to>
    <xdr:sp macro="" textlink="">
      <xdr:nvSpPr>
        <xdr:cNvPr id="27" name="AutoShape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SpPr>
          <a:spLocks noChangeArrowheads="1"/>
        </xdr:cNvSpPr>
      </xdr:nvSpPr>
      <xdr:spPr bwMode="auto">
        <a:xfrm>
          <a:off x="571500" y="31921450"/>
          <a:ext cx="127952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  <a:txDef>
      <a:spPr>
        <a:solidFill>
          <a:schemeClr val="lt1"/>
        </a:solidFill>
        <a:ln w="22225" cmpd="sng">
          <a:solidFill>
            <a:schemeClr val="tx1"/>
          </a:solidFill>
        </a:ln>
      </a:spPr>
      <a:bodyPr vertOverflow="clip" horzOverflow="clip" wrap="square" rtlCol="0" anchor="t"/>
      <a:lstStyle>
        <a:defPPr>
          <a:defRPr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10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202.xml"/><Relationship Id="rId21" Type="http://schemas.openxmlformats.org/officeDocument/2006/relationships/ctrlProp" Target="../ctrlProps/ctrlProp1106.xml"/><Relationship Id="rId42" Type="http://schemas.openxmlformats.org/officeDocument/2006/relationships/ctrlProp" Target="../ctrlProps/ctrlProp1127.xml"/><Relationship Id="rId63" Type="http://schemas.openxmlformats.org/officeDocument/2006/relationships/ctrlProp" Target="../ctrlProps/ctrlProp1148.xml"/><Relationship Id="rId84" Type="http://schemas.openxmlformats.org/officeDocument/2006/relationships/ctrlProp" Target="../ctrlProps/ctrlProp1169.xml"/><Relationship Id="rId16" Type="http://schemas.openxmlformats.org/officeDocument/2006/relationships/ctrlProp" Target="../ctrlProps/ctrlProp1101.xml"/><Relationship Id="rId107" Type="http://schemas.openxmlformats.org/officeDocument/2006/relationships/ctrlProp" Target="../ctrlProps/ctrlProp1192.xml"/><Relationship Id="rId11" Type="http://schemas.openxmlformats.org/officeDocument/2006/relationships/ctrlProp" Target="../ctrlProps/ctrlProp1096.xml"/><Relationship Id="rId32" Type="http://schemas.openxmlformats.org/officeDocument/2006/relationships/ctrlProp" Target="../ctrlProps/ctrlProp1117.xml"/><Relationship Id="rId37" Type="http://schemas.openxmlformats.org/officeDocument/2006/relationships/ctrlProp" Target="../ctrlProps/ctrlProp1122.xml"/><Relationship Id="rId53" Type="http://schemas.openxmlformats.org/officeDocument/2006/relationships/ctrlProp" Target="../ctrlProps/ctrlProp1138.xml"/><Relationship Id="rId58" Type="http://schemas.openxmlformats.org/officeDocument/2006/relationships/ctrlProp" Target="../ctrlProps/ctrlProp1143.xml"/><Relationship Id="rId74" Type="http://schemas.openxmlformats.org/officeDocument/2006/relationships/ctrlProp" Target="../ctrlProps/ctrlProp1159.xml"/><Relationship Id="rId79" Type="http://schemas.openxmlformats.org/officeDocument/2006/relationships/ctrlProp" Target="../ctrlProps/ctrlProp1164.xml"/><Relationship Id="rId102" Type="http://schemas.openxmlformats.org/officeDocument/2006/relationships/ctrlProp" Target="../ctrlProps/ctrlProp1187.xml"/><Relationship Id="rId123" Type="http://schemas.openxmlformats.org/officeDocument/2006/relationships/ctrlProp" Target="../ctrlProps/ctrlProp1208.xml"/><Relationship Id="rId128" Type="http://schemas.openxmlformats.org/officeDocument/2006/relationships/ctrlProp" Target="../ctrlProps/ctrlProp1213.xml"/><Relationship Id="rId5" Type="http://schemas.openxmlformats.org/officeDocument/2006/relationships/ctrlProp" Target="../ctrlProps/ctrlProp1090.xml"/><Relationship Id="rId90" Type="http://schemas.openxmlformats.org/officeDocument/2006/relationships/ctrlProp" Target="../ctrlProps/ctrlProp1175.xml"/><Relationship Id="rId95" Type="http://schemas.openxmlformats.org/officeDocument/2006/relationships/ctrlProp" Target="../ctrlProps/ctrlProp1180.xml"/><Relationship Id="rId22" Type="http://schemas.openxmlformats.org/officeDocument/2006/relationships/ctrlProp" Target="../ctrlProps/ctrlProp1107.xml"/><Relationship Id="rId27" Type="http://schemas.openxmlformats.org/officeDocument/2006/relationships/ctrlProp" Target="../ctrlProps/ctrlProp1112.xml"/><Relationship Id="rId43" Type="http://schemas.openxmlformats.org/officeDocument/2006/relationships/ctrlProp" Target="../ctrlProps/ctrlProp1128.xml"/><Relationship Id="rId48" Type="http://schemas.openxmlformats.org/officeDocument/2006/relationships/ctrlProp" Target="../ctrlProps/ctrlProp1133.xml"/><Relationship Id="rId64" Type="http://schemas.openxmlformats.org/officeDocument/2006/relationships/ctrlProp" Target="../ctrlProps/ctrlProp1149.xml"/><Relationship Id="rId69" Type="http://schemas.openxmlformats.org/officeDocument/2006/relationships/ctrlProp" Target="../ctrlProps/ctrlProp1154.xml"/><Relationship Id="rId113" Type="http://schemas.openxmlformats.org/officeDocument/2006/relationships/ctrlProp" Target="../ctrlProps/ctrlProp1198.xml"/><Relationship Id="rId118" Type="http://schemas.openxmlformats.org/officeDocument/2006/relationships/ctrlProp" Target="../ctrlProps/ctrlProp1203.xml"/><Relationship Id="rId134" Type="http://schemas.openxmlformats.org/officeDocument/2006/relationships/ctrlProp" Target="../ctrlProps/ctrlProp1219.xml"/><Relationship Id="rId80" Type="http://schemas.openxmlformats.org/officeDocument/2006/relationships/ctrlProp" Target="../ctrlProps/ctrlProp1165.xml"/><Relationship Id="rId85" Type="http://schemas.openxmlformats.org/officeDocument/2006/relationships/ctrlProp" Target="../ctrlProps/ctrlProp1170.xml"/><Relationship Id="rId12" Type="http://schemas.openxmlformats.org/officeDocument/2006/relationships/ctrlProp" Target="../ctrlProps/ctrlProp1097.xml"/><Relationship Id="rId17" Type="http://schemas.openxmlformats.org/officeDocument/2006/relationships/ctrlProp" Target="../ctrlProps/ctrlProp1102.xml"/><Relationship Id="rId33" Type="http://schemas.openxmlformats.org/officeDocument/2006/relationships/ctrlProp" Target="../ctrlProps/ctrlProp1118.xml"/><Relationship Id="rId38" Type="http://schemas.openxmlformats.org/officeDocument/2006/relationships/ctrlProp" Target="../ctrlProps/ctrlProp1123.xml"/><Relationship Id="rId59" Type="http://schemas.openxmlformats.org/officeDocument/2006/relationships/ctrlProp" Target="../ctrlProps/ctrlProp1144.xml"/><Relationship Id="rId103" Type="http://schemas.openxmlformats.org/officeDocument/2006/relationships/ctrlProp" Target="../ctrlProps/ctrlProp1188.xml"/><Relationship Id="rId108" Type="http://schemas.openxmlformats.org/officeDocument/2006/relationships/ctrlProp" Target="../ctrlProps/ctrlProp1193.xml"/><Relationship Id="rId124" Type="http://schemas.openxmlformats.org/officeDocument/2006/relationships/ctrlProp" Target="../ctrlProps/ctrlProp1209.xml"/><Relationship Id="rId129" Type="http://schemas.openxmlformats.org/officeDocument/2006/relationships/ctrlProp" Target="../ctrlProps/ctrlProp1214.xml"/><Relationship Id="rId54" Type="http://schemas.openxmlformats.org/officeDocument/2006/relationships/ctrlProp" Target="../ctrlProps/ctrlProp1139.xml"/><Relationship Id="rId70" Type="http://schemas.openxmlformats.org/officeDocument/2006/relationships/ctrlProp" Target="../ctrlProps/ctrlProp1155.xml"/><Relationship Id="rId75" Type="http://schemas.openxmlformats.org/officeDocument/2006/relationships/ctrlProp" Target="../ctrlProps/ctrlProp1160.xml"/><Relationship Id="rId91" Type="http://schemas.openxmlformats.org/officeDocument/2006/relationships/ctrlProp" Target="../ctrlProps/ctrlProp1176.xml"/><Relationship Id="rId96" Type="http://schemas.openxmlformats.org/officeDocument/2006/relationships/ctrlProp" Target="../ctrlProps/ctrlProp1181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1091.xml"/><Relationship Id="rId23" Type="http://schemas.openxmlformats.org/officeDocument/2006/relationships/ctrlProp" Target="../ctrlProps/ctrlProp1108.xml"/><Relationship Id="rId28" Type="http://schemas.openxmlformats.org/officeDocument/2006/relationships/ctrlProp" Target="../ctrlProps/ctrlProp1113.xml"/><Relationship Id="rId49" Type="http://schemas.openxmlformats.org/officeDocument/2006/relationships/ctrlProp" Target="../ctrlProps/ctrlProp1134.xml"/><Relationship Id="rId114" Type="http://schemas.openxmlformats.org/officeDocument/2006/relationships/ctrlProp" Target="../ctrlProps/ctrlProp1199.xml"/><Relationship Id="rId119" Type="http://schemas.openxmlformats.org/officeDocument/2006/relationships/ctrlProp" Target="../ctrlProps/ctrlProp1204.xml"/><Relationship Id="rId44" Type="http://schemas.openxmlformats.org/officeDocument/2006/relationships/ctrlProp" Target="../ctrlProps/ctrlProp1129.xml"/><Relationship Id="rId60" Type="http://schemas.openxmlformats.org/officeDocument/2006/relationships/ctrlProp" Target="../ctrlProps/ctrlProp1145.xml"/><Relationship Id="rId65" Type="http://schemas.openxmlformats.org/officeDocument/2006/relationships/ctrlProp" Target="../ctrlProps/ctrlProp1150.xml"/><Relationship Id="rId81" Type="http://schemas.openxmlformats.org/officeDocument/2006/relationships/ctrlProp" Target="../ctrlProps/ctrlProp1166.xml"/><Relationship Id="rId86" Type="http://schemas.openxmlformats.org/officeDocument/2006/relationships/ctrlProp" Target="../ctrlProps/ctrlProp1171.xml"/><Relationship Id="rId130" Type="http://schemas.openxmlformats.org/officeDocument/2006/relationships/ctrlProp" Target="../ctrlProps/ctrlProp1215.xml"/><Relationship Id="rId135" Type="http://schemas.openxmlformats.org/officeDocument/2006/relationships/ctrlProp" Target="../ctrlProps/ctrlProp1220.xml"/><Relationship Id="rId13" Type="http://schemas.openxmlformats.org/officeDocument/2006/relationships/ctrlProp" Target="../ctrlProps/ctrlProp1098.xml"/><Relationship Id="rId18" Type="http://schemas.openxmlformats.org/officeDocument/2006/relationships/ctrlProp" Target="../ctrlProps/ctrlProp1103.xml"/><Relationship Id="rId39" Type="http://schemas.openxmlformats.org/officeDocument/2006/relationships/ctrlProp" Target="../ctrlProps/ctrlProp1124.xml"/><Relationship Id="rId109" Type="http://schemas.openxmlformats.org/officeDocument/2006/relationships/ctrlProp" Target="../ctrlProps/ctrlProp1194.xml"/><Relationship Id="rId34" Type="http://schemas.openxmlformats.org/officeDocument/2006/relationships/ctrlProp" Target="../ctrlProps/ctrlProp1119.xml"/><Relationship Id="rId50" Type="http://schemas.openxmlformats.org/officeDocument/2006/relationships/ctrlProp" Target="../ctrlProps/ctrlProp1135.xml"/><Relationship Id="rId55" Type="http://schemas.openxmlformats.org/officeDocument/2006/relationships/ctrlProp" Target="../ctrlProps/ctrlProp1140.xml"/><Relationship Id="rId76" Type="http://schemas.openxmlformats.org/officeDocument/2006/relationships/ctrlProp" Target="../ctrlProps/ctrlProp1161.xml"/><Relationship Id="rId97" Type="http://schemas.openxmlformats.org/officeDocument/2006/relationships/ctrlProp" Target="../ctrlProps/ctrlProp1182.xml"/><Relationship Id="rId104" Type="http://schemas.openxmlformats.org/officeDocument/2006/relationships/ctrlProp" Target="../ctrlProps/ctrlProp1189.xml"/><Relationship Id="rId120" Type="http://schemas.openxmlformats.org/officeDocument/2006/relationships/ctrlProp" Target="../ctrlProps/ctrlProp1205.xml"/><Relationship Id="rId125" Type="http://schemas.openxmlformats.org/officeDocument/2006/relationships/ctrlProp" Target="../ctrlProps/ctrlProp1210.xml"/><Relationship Id="rId7" Type="http://schemas.openxmlformats.org/officeDocument/2006/relationships/ctrlProp" Target="../ctrlProps/ctrlProp1092.xml"/><Relationship Id="rId71" Type="http://schemas.openxmlformats.org/officeDocument/2006/relationships/ctrlProp" Target="../ctrlProps/ctrlProp1156.xml"/><Relationship Id="rId92" Type="http://schemas.openxmlformats.org/officeDocument/2006/relationships/ctrlProp" Target="../ctrlProps/ctrlProp1177.xml"/><Relationship Id="rId2" Type="http://schemas.openxmlformats.org/officeDocument/2006/relationships/drawing" Target="../drawings/drawing10.xml"/><Relationship Id="rId29" Type="http://schemas.openxmlformats.org/officeDocument/2006/relationships/ctrlProp" Target="../ctrlProps/ctrlProp1114.xml"/><Relationship Id="rId24" Type="http://schemas.openxmlformats.org/officeDocument/2006/relationships/ctrlProp" Target="../ctrlProps/ctrlProp1109.xml"/><Relationship Id="rId40" Type="http://schemas.openxmlformats.org/officeDocument/2006/relationships/ctrlProp" Target="../ctrlProps/ctrlProp1125.xml"/><Relationship Id="rId45" Type="http://schemas.openxmlformats.org/officeDocument/2006/relationships/ctrlProp" Target="../ctrlProps/ctrlProp1130.xml"/><Relationship Id="rId66" Type="http://schemas.openxmlformats.org/officeDocument/2006/relationships/ctrlProp" Target="../ctrlProps/ctrlProp1151.xml"/><Relationship Id="rId87" Type="http://schemas.openxmlformats.org/officeDocument/2006/relationships/ctrlProp" Target="../ctrlProps/ctrlProp1172.xml"/><Relationship Id="rId110" Type="http://schemas.openxmlformats.org/officeDocument/2006/relationships/ctrlProp" Target="../ctrlProps/ctrlProp1195.xml"/><Relationship Id="rId115" Type="http://schemas.openxmlformats.org/officeDocument/2006/relationships/ctrlProp" Target="../ctrlProps/ctrlProp1200.xml"/><Relationship Id="rId131" Type="http://schemas.openxmlformats.org/officeDocument/2006/relationships/ctrlProp" Target="../ctrlProps/ctrlProp1216.xml"/><Relationship Id="rId136" Type="http://schemas.openxmlformats.org/officeDocument/2006/relationships/ctrlProp" Target="../ctrlProps/ctrlProp1221.xml"/><Relationship Id="rId61" Type="http://schemas.openxmlformats.org/officeDocument/2006/relationships/ctrlProp" Target="../ctrlProps/ctrlProp1146.xml"/><Relationship Id="rId82" Type="http://schemas.openxmlformats.org/officeDocument/2006/relationships/ctrlProp" Target="../ctrlProps/ctrlProp1167.xml"/><Relationship Id="rId19" Type="http://schemas.openxmlformats.org/officeDocument/2006/relationships/ctrlProp" Target="../ctrlProps/ctrlProp1104.xml"/><Relationship Id="rId14" Type="http://schemas.openxmlformats.org/officeDocument/2006/relationships/ctrlProp" Target="../ctrlProps/ctrlProp1099.xml"/><Relationship Id="rId30" Type="http://schemas.openxmlformats.org/officeDocument/2006/relationships/ctrlProp" Target="../ctrlProps/ctrlProp1115.xml"/><Relationship Id="rId35" Type="http://schemas.openxmlformats.org/officeDocument/2006/relationships/ctrlProp" Target="../ctrlProps/ctrlProp1120.xml"/><Relationship Id="rId56" Type="http://schemas.openxmlformats.org/officeDocument/2006/relationships/ctrlProp" Target="../ctrlProps/ctrlProp1141.xml"/><Relationship Id="rId77" Type="http://schemas.openxmlformats.org/officeDocument/2006/relationships/ctrlProp" Target="../ctrlProps/ctrlProp1162.xml"/><Relationship Id="rId100" Type="http://schemas.openxmlformats.org/officeDocument/2006/relationships/ctrlProp" Target="../ctrlProps/ctrlProp1185.xml"/><Relationship Id="rId105" Type="http://schemas.openxmlformats.org/officeDocument/2006/relationships/ctrlProp" Target="../ctrlProps/ctrlProp1190.xml"/><Relationship Id="rId126" Type="http://schemas.openxmlformats.org/officeDocument/2006/relationships/ctrlProp" Target="../ctrlProps/ctrlProp1211.xml"/><Relationship Id="rId8" Type="http://schemas.openxmlformats.org/officeDocument/2006/relationships/ctrlProp" Target="../ctrlProps/ctrlProp1093.xml"/><Relationship Id="rId51" Type="http://schemas.openxmlformats.org/officeDocument/2006/relationships/ctrlProp" Target="../ctrlProps/ctrlProp1136.xml"/><Relationship Id="rId72" Type="http://schemas.openxmlformats.org/officeDocument/2006/relationships/ctrlProp" Target="../ctrlProps/ctrlProp1157.xml"/><Relationship Id="rId93" Type="http://schemas.openxmlformats.org/officeDocument/2006/relationships/ctrlProp" Target="../ctrlProps/ctrlProp1178.xml"/><Relationship Id="rId98" Type="http://schemas.openxmlformats.org/officeDocument/2006/relationships/ctrlProp" Target="../ctrlProps/ctrlProp1183.xml"/><Relationship Id="rId121" Type="http://schemas.openxmlformats.org/officeDocument/2006/relationships/ctrlProp" Target="../ctrlProps/ctrlProp1206.xml"/><Relationship Id="rId3" Type="http://schemas.openxmlformats.org/officeDocument/2006/relationships/vmlDrawing" Target="../drawings/vmlDrawing10.vml"/><Relationship Id="rId25" Type="http://schemas.openxmlformats.org/officeDocument/2006/relationships/ctrlProp" Target="../ctrlProps/ctrlProp1110.xml"/><Relationship Id="rId46" Type="http://schemas.openxmlformats.org/officeDocument/2006/relationships/ctrlProp" Target="../ctrlProps/ctrlProp1131.xml"/><Relationship Id="rId67" Type="http://schemas.openxmlformats.org/officeDocument/2006/relationships/ctrlProp" Target="../ctrlProps/ctrlProp1152.xml"/><Relationship Id="rId116" Type="http://schemas.openxmlformats.org/officeDocument/2006/relationships/ctrlProp" Target="../ctrlProps/ctrlProp1201.xml"/><Relationship Id="rId137" Type="http://schemas.openxmlformats.org/officeDocument/2006/relationships/ctrlProp" Target="../ctrlProps/ctrlProp1222.xml"/><Relationship Id="rId20" Type="http://schemas.openxmlformats.org/officeDocument/2006/relationships/ctrlProp" Target="../ctrlProps/ctrlProp1105.xml"/><Relationship Id="rId41" Type="http://schemas.openxmlformats.org/officeDocument/2006/relationships/ctrlProp" Target="../ctrlProps/ctrlProp1126.xml"/><Relationship Id="rId62" Type="http://schemas.openxmlformats.org/officeDocument/2006/relationships/ctrlProp" Target="../ctrlProps/ctrlProp1147.xml"/><Relationship Id="rId83" Type="http://schemas.openxmlformats.org/officeDocument/2006/relationships/ctrlProp" Target="../ctrlProps/ctrlProp1168.xml"/><Relationship Id="rId88" Type="http://schemas.openxmlformats.org/officeDocument/2006/relationships/ctrlProp" Target="../ctrlProps/ctrlProp1173.xml"/><Relationship Id="rId111" Type="http://schemas.openxmlformats.org/officeDocument/2006/relationships/ctrlProp" Target="../ctrlProps/ctrlProp1196.xml"/><Relationship Id="rId132" Type="http://schemas.openxmlformats.org/officeDocument/2006/relationships/ctrlProp" Target="../ctrlProps/ctrlProp1217.xml"/><Relationship Id="rId15" Type="http://schemas.openxmlformats.org/officeDocument/2006/relationships/ctrlProp" Target="../ctrlProps/ctrlProp1100.xml"/><Relationship Id="rId36" Type="http://schemas.openxmlformats.org/officeDocument/2006/relationships/ctrlProp" Target="../ctrlProps/ctrlProp1121.xml"/><Relationship Id="rId57" Type="http://schemas.openxmlformats.org/officeDocument/2006/relationships/ctrlProp" Target="../ctrlProps/ctrlProp1142.xml"/><Relationship Id="rId106" Type="http://schemas.openxmlformats.org/officeDocument/2006/relationships/ctrlProp" Target="../ctrlProps/ctrlProp1191.xml"/><Relationship Id="rId127" Type="http://schemas.openxmlformats.org/officeDocument/2006/relationships/ctrlProp" Target="../ctrlProps/ctrlProp1212.xml"/><Relationship Id="rId10" Type="http://schemas.openxmlformats.org/officeDocument/2006/relationships/ctrlProp" Target="../ctrlProps/ctrlProp1095.xml"/><Relationship Id="rId31" Type="http://schemas.openxmlformats.org/officeDocument/2006/relationships/ctrlProp" Target="../ctrlProps/ctrlProp1116.xml"/><Relationship Id="rId52" Type="http://schemas.openxmlformats.org/officeDocument/2006/relationships/ctrlProp" Target="../ctrlProps/ctrlProp1137.xml"/><Relationship Id="rId73" Type="http://schemas.openxmlformats.org/officeDocument/2006/relationships/ctrlProp" Target="../ctrlProps/ctrlProp1158.xml"/><Relationship Id="rId78" Type="http://schemas.openxmlformats.org/officeDocument/2006/relationships/ctrlProp" Target="../ctrlProps/ctrlProp1163.xml"/><Relationship Id="rId94" Type="http://schemas.openxmlformats.org/officeDocument/2006/relationships/ctrlProp" Target="../ctrlProps/ctrlProp1179.xml"/><Relationship Id="rId99" Type="http://schemas.openxmlformats.org/officeDocument/2006/relationships/ctrlProp" Target="../ctrlProps/ctrlProp1184.xml"/><Relationship Id="rId101" Type="http://schemas.openxmlformats.org/officeDocument/2006/relationships/ctrlProp" Target="../ctrlProps/ctrlProp1186.xml"/><Relationship Id="rId122" Type="http://schemas.openxmlformats.org/officeDocument/2006/relationships/ctrlProp" Target="../ctrlProps/ctrlProp1207.xml"/><Relationship Id="rId4" Type="http://schemas.openxmlformats.org/officeDocument/2006/relationships/ctrlProp" Target="../ctrlProps/ctrlProp1089.xml"/><Relationship Id="rId9" Type="http://schemas.openxmlformats.org/officeDocument/2006/relationships/ctrlProp" Target="../ctrlProps/ctrlProp1094.xml"/><Relationship Id="rId26" Type="http://schemas.openxmlformats.org/officeDocument/2006/relationships/ctrlProp" Target="../ctrlProps/ctrlProp1111.xml"/><Relationship Id="rId47" Type="http://schemas.openxmlformats.org/officeDocument/2006/relationships/ctrlProp" Target="../ctrlProps/ctrlProp1132.xml"/><Relationship Id="rId68" Type="http://schemas.openxmlformats.org/officeDocument/2006/relationships/ctrlProp" Target="../ctrlProps/ctrlProp1153.xml"/><Relationship Id="rId89" Type="http://schemas.openxmlformats.org/officeDocument/2006/relationships/ctrlProp" Target="../ctrlProps/ctrlProp1174.xml"/><Relationship Id="rId112" Type="http://schemas.openxmlformats.org/officeDocument/2006/relationships/ctrlProp" Target="../ctrlProps/ctrlProp1197.xml"/><Relationship Id="rId133" Type="http://schemas.openxmlformats.org/officeDocument/2006/relationships/ctrlProp" Target="../ctrlProps/ctrlProp1218.xml"/></Relationships>
</file>

<file path=xl/worksheets/_rels/sheet1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336.xml"/><Relationship Id="rId21" Type="http://schemas.openxmlformats.org/officeDocument/2006/relationships/ctrlProp" Target="../ctrlProps/ctrlProp1240.xml"/><Relationship Id="rId42" Type="http://schemas.openxmlformats.org/officeDocument/2006/relationships/ctrlProp" Target="../ctrlProps/ctrlProp1261.xml"/><Relationship Id="rId63" Type="http://schemas.openxmlformats.org/officeDocument/2006/relationships/ctrlProp" Target="../ctrlProps/ctrlProp1282.xml"/><Relationship Id="rId84" Type="http://schemas.openxmlformats.org/officeDocument/2006/relationships/ctrlProp" Target="../ctrlProps/ctrlProp1303.xml"/><Relationship Id="rId16" Type="http://schemas.openxmlformats.org/officeDocument/2006/relationships/ctrlProp" Target="../ctrlProps/ctrlProp1235.xml"/><Relationship Id="rId107" Type="http://schemas.openxmlformats.org/officeDocument/2006/relationships/ctrlProp" Target="../ctrlProps/ctrlProp1326.xml"/><Relationship Id="rId11" Type="http://schemas.openxmlformats.org/officeDocument/2006/relationships/ctrlProp" Target="../ctrlProps/ctrlProp1230.xml"/><Relationship Id="rId32" Type="http://schemas.openxmlformats.org/officeDocument/2006/relationships/ctrlProp" Target="../ctrlProps/ctrlProp1251.xml"/><Relationship Id="rId37" Type="http://schemas.openxmlformats.org/officeDocument/2006/relationships/ctrlProp" Target="../ctrlProps/ctrlProp1256.xml"/><Relationship Id="rId53" Type="http://schemas.openxmlformats.org/officeDocument/2006/relationships/ctrlProp" Target="../ctrlProps/ctrlProp1272.xml"/><Relationship Id="rId58" Type="http://schemas.openxmlformats.org/officeDocument/2006/relationships/ctrlProp" Target="../ctrlProps/ctrlProp1277.xml"/><Relationship Id="rId74" Type="http://schemas.openxmlformats.org/officeDocument/2006/relationships/ctrlProp" Target="../ctrlProps/ctrlProp1293.xml"/><Relationship Id="rId79" Type="http://schemas.openxmlformats.org/officeDocument/2006/relationships/ctrlProp" Target="../ctrlProps/ctrlProp1298.xml"/><Relationship Id="rId102" Type="http://schemas.openxmlformats.org/officeDocument/2006/relationships/ctrlProp" Target="../ctrlProps/ctrlProp1321.xml"/><Relationship Id="rId123" Type="http://schemas.openxmlformats.org/officeDocument/2006/relationships/ctrlProp" Target="../ctrlProps/ctrlProp1342.xml"/><Relationship Id="rId128" Type="http://schemas.openxmlformats.org/officeDocument/2006/relationships/ctrlProp" Target="../ctrlProps/ctrlProp1347.xml"/><Relationship Id="rId5" Type="http://schemas.openxmlformats.org/officeDocument/2006/relationships/ctrlProp" Target="../ctrlProps/ctrlProp1224.xml"/><Relationship Id="rId90" Type="http://schemas.openxmlformats.org/officeDocument/2006/relationships/ctrlProp" Target="../ctrlProps/ctrlProp1309.xml"/><Relationship Id="rId95" Type="http://schemas.openxmlformats.org/officeDocument/2006/relationships/ctrlProp" Target="../ctrlProps/ctrlProp1314.xml"/><Relationship Id="rId22" Type="http://schemas.openxmlformats.org/officeDocument/2006/relationships/ctrlProp" Target="../ctrlProps/ctrlProp1241.xml"/><Relationship Id="rId27" Type="http://schemas.openxmlformats.org/officeDocument/2006/relationships/ctrlProp" Target="../ctrlProps/ctrlProp1246.xml"/><Relationship Id="rId43" Type="http://schemas.openxmlformats.org/officeDocument/2006/relationships/ctrlProp" Target="../ctrlProps/ctrlProp1262.xml"/><Relationship Id="rId48" Type="http://schemas.openxmlformats.org/officeDocument/2006/relationships/ctrlProp" Target="../ctrlProps/ctrlProp1267.xml"/><Relationship Id="rId64" Type="http://schemas.openxmlformats.org/officeDocument/2006/relationships/ctrlProp" Target="../ctrlProps/ctrlProp1283.xml"/><Relationship Id="rId69" Type="http://schemas.openxmlformats.org/officeDocument/2006/relationships/ctrlProp" Target="../ctrlProps/ctrlProp1288.xml"/><Relationship Id="rId113" Type="http://schemas.openxmlformats.org/officeDocument/2006/relationships/ctrlProp" Target="../ctrlProps/ctrlProp1332.xml"/><Relationship Id="rId118" Type="http://schemas.openxmlformats.org/officeDocument/2006/relationships/ctrlProp" Target="../ctrlProps/ctrlProp1337.xml"/><Relationship Id="rId134" Type="http://schemas.openxmlformats.org/officeDocument/2006/relationships/ctrlProp" Target="../ctrlProps/ctrlProp1353.xml"/><Relationship Id="rId80" Type="http://schemas.openxmlformats.org/officeDocument/2006/relationships/ctrlProp" Target="../ctrlProps/ctrlProp1299.xml"/><Relationship Id="rId85" Type="http://schemas.openxmlformats.org/officeDocument/2006/relationships/ctrlProp" Target="../ctrlProps/ctrlProp1304.xml"/><Relationship Id="rId12" Type="http://schemas.openxmlformats.org/officeDocument/2006/relationships/ctrlProp" Target="../ctrlProps/ctrlProp1231.xml"/><Relationship Id="rId17" Type="http://schemas.openxmlformats.org/officeDocument/2006/relationships/ctrlProp" Target="../ctrlProps/ctrlProp1236.xml"/><Relationship Id="rId33" Type="http://schemas.openxmlformats.org/officeDocument/2006/relationships/ctrlProp" Target="../ctrlProps/ctrlProp1252.xml"/><Relationship Id="rId38" Type="http://schemas.openxmlformats.org/officeDocument/2006/relationships/ctrlProp" Target="../ctrlProps/ctrlProp1257.xml"/><Relationship Id="rId59" Type="http://schemas.openxmlformats.org/officeDocument/2006/relationships/ctrlProp" Target="../ctrlProps/ctrlProp1278.xml"/><Relationship Id="rId103" Type="http://schemas.openxmlformats.org/officeDocument/2006/relationships/ctrlProp" Target="../ctrlProps/ctrlProp1322.xml"/><Relationship Id="rId108" Type="http://schemas.openxmlformats.org/officeDocument/2006/relationships/ctrlProp" Target="../ctrlProps/ctrlProp1327.xml"/><Relationship Id="rId124" Type="http://schemas.openxmlformats.org/officeDocument/2006/relationships/ctrlProp" Target="../ctrlProps/ctrlProp1343.xml"/><Relationship Id="rId129" Type="http://schemas.openxmlformats.org/officeDocument/2006/relationships/ctrlProp" Target="../ctrlProps/ctrlProp1348.xml"/><Relationship Id="rId54" Type="http://schemas.openxmlformats.org/officeDocument/2006/relationships/ctrlProp" Target="../ctrlProps/ctrlProp1273.xml"/><Relationship Id="rId70" Type="http://schemas.openxmlformats.org/officeDocument/2006/relationships/ctrlProp" Target="../ctrlProps/ctrlProp1289.xml"/><Relationship Id="rId75" Type="http://schemas.openxmlformats.org/officeDocument/2006/relationships/ctrlProp" Target="../ctrlProps/ctrlProp1294.xml"/><Relationship Id="rId91" Type="http://schemas.openxmlformats.org/officeDocument/2006/relationships/ctrlProp" Target="../ctrlProps/ctrlProp1310.xml"/><Relationship Id="rId96" Type="http://schemas.openxmlformats.org/officeDocument/2006/relationships/ctrlProp" Target="../ctrlProps/ctrlProp1315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1225.xml"/><Relationship Id="rId23" Type="http://schemas.openxmlformats.org/officeDocument/2006/relationships/ctrlProp" Target="../ctrlProps/ctrlProp1242.xml"/><Relationship Id="rId28" Type="http://schemas.openxmlformats.org/officeDocument/2006/relationships/ctrlProp" Target="../ctrlProps/ctrlProp1247.xml"/><Relationship Id="rId49" Type="http://schemas.openxmlformats.org/officeDocument/2006/relationships/ctrlProp" Target="../ctrlProps/ctrlProp1268.xml"/><Relationship Id="rId114" Type="http://schemas.openxmlformats.org/officeDocument/2006/relationships/ctrlProp" Target="../ctrlProps/ctrlProp1333.xml"/><Relationship Id="rId119" Type="http://schemas.openxmlformats.org/officeDocument/2006/relationships/ctrlProp" Target="../ctrlProps/ctrlProp1338.xml"/><Relationship Id="rId44" Type="http://schemas.openxmlformats.org/officeDocument/2006/relationships/ctrlProp" Target="../ctrlProps/ctrlProp1263.xml"/><Relationship Id="rId60" Type="http://schemas.openxmlformats.org/officeDocument/2006/relationships/ctrlProp" Target="../ctrlProps/ctrlProp1279.xml"/><Relationship Id="rId65" Type="http://schemas.openxmlformats.org/officeDocument/2006/relationships/ctrlProp" Target="../ctrlProps/ctrlProp1284.xml"/><Relationship Id="rId81" Type="http://schemas.openxmlformats.org/officeDocument/2006/relationships/ctrlProp" Target="../ctrlProps/ctrlProp1300.xml"/><Relationship Id="rId86" Type="http://schemas.openxmlformats.org/officeDocument/2006/relationships/ctrlProp" Target="../ctrlProps/ctrlProp1305.xml"/><Relationship Id="rId130" Type="http://schemas.openxmlformats.org/officeDocument/2006/relationships/ctrlProp" Target="../ctrlProps/ctrlProp1349.xml"/><Relationship Id="rId135" Type="http://schemas.openxmlformats.org/officeDocument/2006/relationships/ctrlProp" Target="../ctrlProps/ctrlProp1354.xml"/><Relationship Id="rId13" Type="http://schemas.openxmlformats.org/officeDocument/2006/relationships/ctrlProp" Target="../ctrlProps/ctrlProp1232.xml"/><Relationship Id="rId18" Type="http://schemas.openxmlformats.org/officeDocument/2006/relationships/ctrlProp" Target="../ctrlProps/ctrlProp1237.xml"/><Relationship Id="rId39" Type="http://schemas.openxmlformats.org/officeDocument/2006/relationships/ctrlProp" Target="../ctrlProps/ctrlProp1258.xml"/><Relationship Id="rId109" Type="http://schemas.openxmlformats.org/officeDocument/2006/relationships/ctrlProp" Target="../ctrlProps/ctrlProp1328.xml"/><Relationship Id="rId34" Type="http://schemas.openxmlformats.org/officeDocument/2006/relationships/ctrlProp" Target="../ctrlProps/ctrlProp1253.xml"/><Relationship Id="rId50" Type="http://schemas.openxmlformats.org/officeDocument/2006/relationships/ctrlProp" Target="../ctrlProps/ctrlProp1269.xml"/><Relationship Id="rId55" Type="http://schemas.openxmlformats.org/officeDocument/2006/relationships/ctrlProp" Target="../ctrlProps/ctrlProp1274.xml"/><Relationship Id="rId76" Type="http://schemas.openxmlformats.org/officeDocument/2006/relationships/ctrlProp" Target="../ctrlProps/ctrlProp1295.xml"/><Relationship Id="rId97" Type="http://schemas.openxmlformats.org/officeDocument/2006/relationships/ctrlProp" Target="../ctrlProps/ctrlProp1316.xml"/><Relationship Id="rId104" Type="http://schemas.openxmlformats.org/officeDocument/2006/relationships/ctrlProp" Target="../ctrlProps/ctrlProp1323.xml"/><Relationship Id="rId120" Type="http://schemas.openxmlformats.org/officeDocument/2006/relationships/ctrlProp" Target="../ctrlProps/ctrlProp1339.xml"/><Relationship Id="rId125" Type="http://schemas.openxmlformats.org/officeDocument/2006/relationships/ctrlProp" Target="../ctrlProps/ctrlProp1344.xml"/><Relationship Id="rId7" Type="http://schemas.openxmlformats.org/officeDocument/2006/relationships/ctrlProp" Target="../ctrlProps/ctrlProp1226.xml"/><Relationship Id="rId71" Type="http://schemas.openxmlformats.org/officeDocument/2006/relationships/ctrlProp" Target="../ctrlProps/ctrlProp1290.xml"/><Relationship Id="rId92" Type="http://schemas.openxmlformats.org/officeDocument/2006/relationships/ctrlProp" Target="../ctrlProps/ctrlProp1311.xml"/><Relationship Id="rId2" Type="http://schemas.openxmlformats.org/officeDocument/2006/relationships/drawing" Target="../drawings/drawing11.xml"/><Relationship Id="rId29" Type="http://schemas.openxmlformats.org/officeDocument/2006/relationships/ctrlProp" Target="../ctrlProps/ctrlProp1248.xml"/><Relationship Id="rId24" Type="http://schemas.openxmlformats.org/officeDocument/2006/relationships/ctrlProp" Target="../ctrlProps/ctrlProp1243.xml"/><Relationship Id="rId40" Type="http://schemas.openxmlformats.org/officeDocument/2006/relationships/ctrlProp" Target="../ctrlProps/ctrlProp1259.xml"/><Relationship Id="rId45" Type="http://schemas.openxmlformats.org/officeDocument/2006/relationships/ctrlProp" Target="../ctrlProps/ctrlProp1264.xml"/><Relationship Id="rId66" Type="http://schemas.openxmlformats.org/officeDocument/2006/relationships/ctrlProp" Target="../ctrlProps/ctrlProp1285.xml"/><Relationship Id="rId87" Type="http://schemas.openxmlformats.org/officeDocument/2006/relationships/ctrlProp" Target="../ctrlProps/ctrlProp1306.xml"/><Relationship Id="rId110" Type="http://schemas.openxmlformats.org/officeDocument/2006/relationships/ctrlProp" Target="../ctrlProps/ctrlProp1329.xml"/><Relationship Id="rId115" Type="http://schemas.openxmlformats.org/officeDocument/2006/relationships/ctrlProp" Target="../ctrlProps/ctrlProp1334.xml"/><Relationship Id="rId131" Type="http://schemas.openxmlformats.org/officeDocument/2006/relationships/ctrlProp" Target="../ctrlProps/ctrlProp1350.xml"/><Relationship Id="rId136" Type="http://schemas.openxmlformats.org/officeDocument/2006/relationships/ctrlProp" Target="../ctrlProps/ctrlProp1355.xml"/><Relationship Id="rId61" Type="http://schemas.openxmlformats.org/officeDocument/2006/relationships/ctrlProp" Target="../ctrlProps/ctrlProp1280.xml"/><Relationship Id="rId82" Type="http://schemas.openxmlformats.org/officeDocument/2006/relationships/ctrlProp" Target="../ctrlProps/ctrlProp1301.xml"/><Relationship Id="rId19" Type="http://schemas.openxmlformats.org/officeDocument/2006/relationships/ctrlProp" Target="../ctrlProps/ctrlProp1238.xml"/><Relationship Id="rId14" Type="http://schemas.openxmlformats.org/officeDocument/2006/relationships/ctrlProp" Target="../ctrlProps/ctrlProp1233.xml"/><Relationship Id="rId30" Type="http://schemas.openxmlformats.org/officeDocument/2006/relationships/ctrlProp" Target="../ctrlProps/ctrlProp1249.xml"/><Relationship Id="rId35" Type="http://schemas.openxmlformats.org/officeDocument/2006/relationships/ctrlProp" Target="../ctrlProps/ctrlProp1254.xml"/><Relationship Id="rId56" Type="http://schemas.openxmlformats.org/officeDocument/2006/relationships/ctrlProp" Target="../ctrlProps/ctrlProp1275.xml"/><Relationship Id="rId77" Type="http://schemas.openxmlformats.org/officeDocument/2006/relationships/ctrlProp" Target="../ctrlProps/ctrlProp1296.xml"/><Relationship Id="rId100" Type="http://schemas.openxmlformats.org/officeDocument/2006/relationships/ctrlProp" Target="../ctrlProps/ctrlProp1319.xml"/><Relationship Id="rId105" Type="http://schemas.openxmlformats.org/officeDocument/2006/relationships/ctrlProp" Target="../ctrlProps/ctrlProp1324.xml"/><Relationship Id="rId126" Type="http://schemas.openxmlformats.org/officeDocument/2006/relationships/ctrlProp" Target="../ctrlProps/ctrlProp1345.xml"/><Relationship Id="rId8" Type="http://schemas.openxmlformats.org/officeDocument/2006/relationships/ctrlProp" Target="../ctrlProps/ctrlProp1227.xml"/><Relationship Id="rId51" Type="http://schemas.openxmlformats.org/officeDocument/2006/relationships/ctrlProp" Target="../ctrlProps/ctrlProp1270.xml"/><Relationship Id="rId72" Type="http://schemas.openxmlformats.org/officeDocument/2006/relationships/ctrlProp" Target="../ctrlProps/ctrlProp1291.xml"/><Relationship Id="rId93" Type="http://schemas.openxmlformats.org/officeDocument/2006/relationships/ctrlProp" Target="../ctrlProps/ctrlProp1312.xml"/><Relationship Id="rId98" Type="http://schemas.openxmlformats.org/officeDocument/2006/relationships/ctrlProp" Target="../ctrlProps/ctrlProp1317.xml"/><Relationship Id="rId121" Type="http://schemas.openxmlformats.org/officeDocument/2006/relationships/ctrlProp" Target="../ctrlProps/ctrlProp1340.xml"/><Relationship Id="rId3" Type="http://schemas.openxmlformats.org/officeDocument/2006/relationships/vmlDrawing" Target="../drawings/vmlDrawing11.vml"/><Relationship Id="rId25" Type="http://schemas.openxmlformats.org/officeDocument/2006/relationships/ctrlProp" Target="../ctrlProps/ctrlProp1244.xml"/><Relationship Id="rId46" Type="http://schemas.openxmlformats.org/officeDocument/2006/relationships/ctrlProp" Target="../ctrlProps/ctrlProp1265.xml"/><Relationship Id="rId67" Type="http://schemas.openxmlformats.org/officeDocument/2006/relationships/ctrlProp" Target="../ctrlProps/ctrlProp1286.xml"/><Relationship Id="rId116" Type="http://schemas.openxmlformats.org/officeDocument/2006/relationships/ctrlProp" Target="../ctrlProps/ctrlProp1335.xml"/><Relationship Id="rId137" Type="http://schemas.openxmlformats.org/officeDocument/2006/relationships/ctrlProp" Target="../ctrlProps/ctrlProp1356.xml"/><Relationship Id="rId20" Type="http://schemas.openxmlformats.org/officeDocument/2006/relationships/ctrlProp" Target="../ctrlProps/ctrlProp1239.xml"/><Relationship Id="rId41" Type="http://schemas.openxmlformats.org/officeDocument/2006/relationships/ctrlProp" Target="../ctrlProps/ctrlProp1260.xml"/><Relationship Id="rId62" Type="http://schemas.openxmlformats.org/officeDocument/2006/relationships/ctrlProp" Target="../ctrlProps/ctrlProp1281.xml"/><Relationship Id="rId83" Type="http://schemas.openxmlformats.org/officeDocument/2006/relationships/ctrlProp" Target="../ctrlProps/ctrlProp1302.xml"/><Relationship Id="rId88" Type="http://schemas.openxmlformats.org/officeDocument/2006/relationships/ctrlProp" Target="../ctrlProps/ctrlProp1307.xml"/><Relationship Id="rId111" Type="http://schemas.openxmlformats.org/officeDocument/2006/relationships/ctrlProp" Target="../ctrlProps/ctrlProp1330.xml"/><Relationship Id="rId132" Type="http://schemas.openxmlformats.org/officeDocument/2006/relationships/ctrlProp" Target="../ctrlProps/ctrlProp1351.xml"/><Relationship Id="rId15" Type="http://schemas.openxmlformats.org/officeDocument/2006/relationships/ctrlProp" Target="../ctrlProps/ctrlProp1234.xml"/><Relationship Id="rId36" Type="http://schemas.openxmlformats.org/officeDocument/2006/relationships/ctrlProp" Target="../ctrlProps/ctrlProp1255.xml"/><Relationship Id="rId57" Type="http://schemas.openxmlformats.org/officeDocument/2006/relationships/ctrlProp" Target="../ctrlProps/ctrlProp1276.xml"/><Relationship Id="rId106" Type="http://schemas.openxmlformats.org/officeDocument/2006/relationships/ctrlProp" Target="../ctrlProps/ctrlProp1325.xml"/><Relationship Id="rId127" Type="http://schemas.openxmlformats.org/officeDocument/2006/relationships/ctrlProp" Target="../ctrlProps/ctrlProp1346.xml"/><Relationship Id="rId10" Type="http://schemas.openxmlformats.org/officeDocument/2006/relationships/ctrlProp" Target="../ctrlProps/ctrlProp1229.xml"/><Relationship Id="rId31" Type="http://schemas.openxmlformats.org/officeDocument/2006/relationships/ctrlProp" Target="../ctrlProps/ctrlProp1250.xml"/><Relationship Id="rId52" Type="http://schemas.openxmlformats.org/officeDocument/2006/relationships/ctrlProp" Target="../ctrlProps/ctrlProp1271.xml"/><Relationship Id="rId73" Type="http://schemas.openxmlformats.org/officeDocument/2006/relationships/ctrlProp" Target="../ctrlProps/ctrlProp1292.xml"/><Relationship Id="rId78" Type="http://schemas.openxmlformats.org/officeDocument/2006/relationships/ctrlProp" Target="../ctrlProps/ctrlProp1297.xml"/><Relationship Id="rId94" Type="http://schemas.openxmlformats.org/officeDocument/2006/relationships/ctrlProp" Target="../ctrlProps/ctrlProp1313.xml"/><Relationship Id="rId99" Type="http://schemas.openxmlformats.org/officeDocument/2006/relationships/ctrlProp" Target="../ctrlProps/ctrlProp1318.xml"/><Relationship Id="rId101" Type="http://schemas.openxmlformats.org/officeDocument/2006/relationships/ctrlProp" Target="../ctrlProps/ctrlProp1320.xml"/><Relationship Id="rId122" Type="http://schemas.openxmlformats.org/officeDocument/2006/relationships/ctrlProp" Target="../ctrlProps/ctrlProp1341.xml"/><Relationship Id="rId4" Type="http://schemas.openxmlformats.org/officeDocument/2006/relationships/ctrlProp" Target="../ctrlProps/ctrlProp1223.xml"/><Relationship Id="rId9" Type="http://schemas.openxmlformats.org/officeDocument/2006/relationships/ctrlProp" Target="../ctrlProps/ctrlProp1228.xml"/><Relationship Id="rId26" Type="http://schemas.openxmlformats.org/officeDocument/2006/relationships/ctrlProp" Target="../ctrlProps/ctrlProp1245.xml"/><Relationship Id="rId47" Type="http://schemas.openxmlformats.org/officeDocument/2006/relationships/ctrlProp" Target="../ctrlProps/ctrlProp1266.xml"/><Relationship Id="rId68" Type="http://schemas.openxmlformats.org/officeDocument/2006/relationships/ctrlProp" Target="../ctrlProps/ctrlProp1287.xml"/><Relationship Id="rId89" Type="http://schemas.openxmlformats.org/officeDocument/2006/relationships/ctrlProp" Target="../ctrlProps/ctrlProp1308.xml"/><Relationship Id="rId112" Type="http://schemas.openxmlformats.org/officeDocument/2006/relationships/ctrlProp" Target="../ctrlProps/ctrlProp1331.xml"/><Relationship Id="rId133" Type="http://schemas.openxmlformats.org/officeDocument/2006/relationships/ctrlProp" Target="../ctrlProps/ctrlProp1352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30.xml"/><Relationship Id="rId21" Type="http://schemas.openxmlformats.org/officeDocument/2006/relationships/ctrlProp" Target="../ctrlProps/ctrlProp34.xml"/><Relationship Id="rId42" Type="http://schemas.openxmlformats.org/officeDocument/2006/relationships/ctrlProp" Target="../ctrlProps/ctrlProp55.xml"/><Relationship Id="rId63" Type="http://schemas.openxmlformats.org/officeDocument/2006/relationships/ctrlProp" Target="../ctrlProps/ctrlProp76.xml"/><Relationship Id="rId84" Type="http://schemas.openxmlformats.org/officeDocument/2006/relationships/ctrlProp" Target="../ctrlProps/ctrlProp97.xml"/><Relationship Id="rId16" Type="http://schemas.openxmlformats.org/officeDocument/2006/relationships/ctrlProp" Target="../ctrlProps/ctrlProp29.xml"/><Relationship Id="rId107" Type="http://schemas.openxmlformats.org/officeDocument/2006/relationships/ctrlProp" Target="../ctrlProps/ctrlProp120.xml"/><Relationship Id="rId11" Type="http://schemas.openxmlformats.org/officeDocument/2006/relationships/ctrlProp" Target="../ctrlProps/ctrlProp24.xml"/><Relationship Id="rId32" Type="http://schemas.openxmlformats.org/officeDocument/2006/relationships/ctrlProp" Target="../ctrlProps/ctrlProp45.xml"/><Relationship Id="rId37" Type="http://schemas.openxmlformats.org/officeDocument/2006/relationships/ctrlProp" Target="../ctrlProps/ctrlProp50.xml"/><Relationship Id="rId53" Type="http://schemas.openxmlformats.org/officeDocument/2006/relationships/ctrlProp" Target="../ctrlProps/ctrlProp66.xml"/><Relationship Id="rId58" Type="http://schemas.openxmlformats.org/officeDocument/2006/relationships/ctrlProp" Target="../ctrlProps/ctrlProp71.xml"/><Relationship Id="rId74" Type="http://schemas.openxmlformats.org/officeDocument/2006/relationships/ctrlProp" Target="../ctrlProps/ctrlProp87.xml"/><Relationship Id="rId79" Type="http://schemas.openxmlformats.org/officeDocument/2006/relationships/ctrlProp" Target="../ctrlProps/ctrlProp92.xml"/><Relationship Id="rId102" Type="http://schemas.openxmlformats.org/officeDocument/2006/relationships/ctrlProp" Target="../ctrlProps/ctrlProp115.xml"/><Relationship Id="rId123" Type="http://schemas.openxmlformats.org/officeDocument/2006/relationships/ctrlProp" Target="../ctrlProps/ctrlProp136.xml"/><Relationship Id="rId128" Type="http://schemas.openxmlformats.org/officeDocument/2006/relationships/ctrlProp" Target="../ctrlProps/ctrlProp141.xml"/><Relationship Id="rId5" Type="http://schemas.openxmlformats.org/officeDocument/2006/relationships/ctrlProp" Target="../ctrlProps/ctrlProp18.xml"/><Relationship Id="rId90" Type="http://schemas.openxmlformats.org/officeDocument/2006/relationships/ctrlProp" Target="../ctrlProps/ctrlProp103.xml"/><Relationship Id="rId95" Type="http://schemas.openxmlformats.org/officeDocument/2006/relationships/ctrlProp" Target="../ctrlProps/ctrlProp108.xml"/><Relationship Id="rId22" Type="http://schemas.openxmlformats.org/officeDocument/2006/relationships/ctrlProp" Target="../ctrlProps/ctrlProp35.xml"/><Relationship Id="rId27" Type="http://schemas.openxmlformats.org/officeDocument/2006/relationships/ctrlProp" Target="../ctrlProps/ctrlProp40.xml"/><Relationship Id="rId43" Type="http://schemas.openxmlformats.org/officeDocument/2006/relationships/ctrlProp" Target="../ctrlProps/ctrlProp56.xml"/><Relationship Id="rId48" Type="http://schemas.openxmlformats.org/officeDocument/2006/relationships/ctrlProp" Target="../ctrlProps/ctrlProp61.xml"/><Relationship Id="rId64" Type="http://schemas.openxmlformats.org/officeDocument/2006/relationships/ctrlProp" Target="../ctrlProps/ctrlProp77.xml"/><Relationship Id="rId69" Type="http://schemas.openxmlformats.org/officeDocument/2006/relationships/ctrlProp" Target="../ctrlProps/ctrlProp82.xml"/><Relationship Id="rId113" Type="http://schemas.openxmlformats.org/officeDocument/2006/relationships/ctrlProp" Target="../ctrlProps/ctrlProp126.xml"/><Relationship Id="rId118" Type="http://schemas.openxmlformats.org/officeDocument/2006/relationships/ctrlProp" Target="../ctrlProps/ctrlProp131.xml"/><Relationship Id="rId134" Type="http://schemas.openxmlformats.org/officeDocument/2006/relationships/ctrlProp" Target="../ctrlProps/ctrlProp147.xml"/><Relationship Id="rId80" Type="http://schemas.openxmlformats.org/officeDocument/2006/relationships/ctrlProp" Target="../ctrlProps/ctrlProp93.xml"/><Relationship Id="rId85" Type="http://schemas.openxmlformats.org/officeDocument/2006/relationships/ctrlProp" Target="../ctrlProps/ctrlProp98.xml"/><Relationship Id="rId12" Type="http://schemas.openxmlformats.org/officeDocument/2006/relationships/ctrlProp" Target="../ctrlProps/ctrlProp25.xml"/><Relationship Id="rId17" Type="http://schemas.openxmlformats.org/officeDocument/2006/relationships/ctrlProp" Target="../ctrlProps/ctrlProp30.xml"/><Relationship Id="rId33" Type="http://schemas.openxmlformats.org/officeDocument/2006/relationships/ctrlProp" Target="../ctrlProps/ctrlProp46.xml"/><Relationship Id="rId38" Type="http://schemas.openxmlformats.org/officeDocument/2006/relationships/ctrlProp" Target="../ctrlProps/ctrlProp51.xml"/><Relationship Id="rId59" Type="http://schemas.openxmlformats.org/officeDocument/2006/relationships/ctrlProp" Target="../ctrlProps/ctrlProp72.xml"/><Relationship Id="rId103" Type="http://schemas.openxmlformats.org/officeDocument/2006/relationships/ctrlProp" Target="../ctrlProps/ctrlProp116.xml"/><Relationship Id="rId108" Type="http://schemas.openxmlformats.org/officeDocument/2006/relationships/ctrlProp" Target="../ctrlProps/ctrlProp121.xml"/><Relationship Id="rId124" Type="http://schemas.openxmlformats.org/officeDocument/2006/relationships/ctrlProp" Target="../ctrlProps/ctrlProp137.xml"/><Relationship Id="rId129" Type="http://schemas.openxmlformats.org/officeDocument/2006/relationships/ctrlProp" Target="../ctrlProps/ctrlProp142.xml"/><Relationship Id="rId54" Type="http://schemas.openxmlformats.org/officeDocument/2006/relationships/ctrlProp" Target="../ctrlProps/ctrlProp67.xml"/><Relationship Id="rId70" Type="http://schemas.openxmlformats.org/officeDocument/2006/relationships/ctrlProp" Target="../ctrlProps/ctrlProp83.xml"/><Relationship Id="rId75" Type="http://schemas.openxmlformats.org/officeDocument/2006/relationships/ctrlProp" Target="../ctrlProps/ctrlProp88.xml"/><Relationship Id="rId91" Type="http://schemas.openxmlformats.org/officeDocument/2006/relationships/ctrlProp" Target="../ctrlProps/ctrlProp104.xml"/><Relationship Id="rId96" Type="http://schemas.openxmlformats.org/officeDocument/2006/relationships/ctrlProp" Target="../ctrlProps/ctrlProp109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9.xml"/><Relationship Id="rId23" Type="http://schemas.openxmlformats.org/officeDocument/2006/relationships/ctrlProp" Target="../ctrlProps/ctrlProp36.xml"/><Relationship Id="rId28" Type="http://schemas.openxmlformats.org/officeDocument/2006/relationships/ctrlProp" Target="../ctrlProps/ctrlProp41.xml"/><Relationship Id="rId49" Type="http://schemas.openxmlformats.org/officeDocument/2006/relationships/ctrlProp" Target="../ctrlProps/ctrlProp62.xml"/><Relationship Id="rId114" Type="http://schemas.openxmlformats.org/officeDocument/2006/relationships/ctrlProp" Target="../ctrlProps/ctrlProp127.xml"/><Relationship Id="rId119" Type="http://schemas.openxmlformats.org/officeDocument/2006/relationships/ctrlProp" Target="../ctrlProps/ctrlProp132.xml"/><Relationship Id="rId44" Type="http://schemas.openxmlformats.org/officeDocument/2006/relationships/ctrlProp" Target="../ctrlProps/ctrlProp57.xml"/><Relationship Id="rId60" Type="http://schemas.openxmlformats.org/officeDocument/2006/relationships/ctrlProp" Target="../ctrlProps/ctrlProp73.xml"/><Relationship Id="rId65" Type="http://schemas.openxmlformats.org/officeDocument/2006/relationships/ctrlProp" Target="../ctrlProps/ctrlProp78.xml"/><Relationship Id="rId81" Type="http://schemas.openxmlformats.org/officeDocument/2006/relationships/ctrlProp" Target="../ctrlProps/ctrlProp94.xml"/><Relationship Id="rId86" Type="http://schemas.openxmlformats.org/officeDocument/2006/relationships/ctrlProp" Target="../ctrlProps/ctrlProp99.xml"/><Relationship Id="rId130" Type="http://schemas.openxmlformats.org/officeDocument/2006/relationships/ctrlProp" Target="../ctrlProps/ctrlProp143.xml"/><Relationship Id="rId135" Type="http://schemas.openxmlformats.org/officeDocument/2006/relationships/ctrlProp" Target="../ctrlProps/ctrlProp148.xml"/><Relationship Id="rId13" Type="http://schemas.openxmlformats.org/officeDocument/2006/relationships/ctrlProp" Target="../ctrlProps/ctrlProp26.xml"/><Relationship Id="rId18" Type="http://schemas.openxmlformats.org/officeDocument/2006/relationships/ctrlProp" Target="../ctrlProps/ctrlProp31.xml"/><Relationship Id="rId39" Type="http://schemas.openxmlformats.org/officeDocument/2006/relationships/ctrlProp" Target="../ctrlProps/ctrlProp52.xml"/><Relationship Id="rId109" Type="http://schemas.openxmlformats.org/officeDocument/2006/relationships/ctrlProp" Target="../ctrlProps/ctrlProp122.xml"/><Relationship Id="rId34" Type="http://schemas.openxmlformats.org/officeDocument/2006/relationships/ctrlProp" Target="../ctrlProps/ctrlProp47.xml"/><Relationship Id="rId50" Type="http://schemas.openxmlformats.org/officeDocument/2006/relationships/ctrlProp" Target="../ctrlProps/ctrlProp63.xml"/><Relationship Id="rId55" Type="http://schemas.openxmlformats.org/officeDocument/2006/relationships/ctrlProp" Target="../ctrlProps/ctrlProp68.xml"/><Relationship Id="rId76" Type="http://schemas.openxmlformats.org/officeDocument/2006/relationships/ctrlProp" Target="../ctrlProps/ctrlProp89.xml"/><Relationship Id="rId97" Type="http://schemas.openxmlformats.org/officeDocument/2006/relationships/ctrlProp" Target="../ctrlProps/ctrlProp110.xml"/><Relationship Id="rId104" Type="http://schemas.openxmlformats.org/officeDocument/2006/relationships/ctrlProp" Target="../ctrlProps/ctrlProp117.xml"/><Relationship Id="rId120" Type="http://schemas.openxmlformats.org/officeDocument/2006/relationships/ctrlProp" Target="../ctrlProps/ctrlProp133.xml"/><Relationship Id="rId125" Type="http://schemas.openxmlformats.org/officeDocument/2006/relationships/ctrlProp" Target="../ctrlProps/ctrlProp138.xml"/><Relationship Id="rId7" Type="http://schemas.openxmlformats.org/officeDocument/2006/relationships/ctrlProp" Target="../ctrlProps/ctrlProp20.xml"/><Relationship Id="rId71" Type="http://schemas.openxmlformats.org/officeDocument/2006/relationships/ctrlProp" Target="../ctrlProps/ctrlProp84.xml"/><Relationship Id="rId92" Type="http://schemas.openxmlformats.org/officeDocument/2006/relationships/ctrlProp" Target="../ctrlProps/ctrlProp105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42.xml"/><Relationship Id="rId24" Type="http://schemas.openxmlformats.org/officeDocument/2006/relationships/ctrlProp" Target="../ctrlProps/ctrlProp37.xml"/><Relationship Id="rId40" Type="http://schemas.openxmlformats.org/officeDocument/2006/relationships/ctrlProp" Target="../ctrlProps/ctrlProp53.xml"/><Relationship Id="rId45" Type="http://schemas.openxmlformats.org/officeDocument/2006/relationships/ctrlProp" Target="../ctrlProps/ctrlProp58.xml"/><Relationship Id="rId66" Type="http://schemas.openxmlformats.org/officeDocument/2006/relationships/ctrlProp" Target="../ctrlProps/ctrlProp79.xml"/><Relationship Id="rId87" Type="http://schemas.openxmlformats.org/officeDocument/2006/relationships/ctrlProp" Target="../ctrlProps/ctrlProp100.xml"/><Relationship Id="rId110" Type="http://schemas.openxmlformats.org/officeDocument/2006/relationships/ctrlProp" Target="../ctrlProps/ctrlProp123.xml"/><Relationship Id="rId115" Type="http://schemas.openxmlformats.org/officeDocument/2006/relationships/ctrlProp" Target="../ctrlProps/ctrlProp128.xml"/><Relationship Id="rId131" Type="http://schemas.openxmlformats.org/officeDocument/2006/relationships/ctrlProp" Target="../ctrlProps/ctrlProp144.xml"/><Relationship Id="rId136" Type="http://schemas.openxmlformats.org/officeDocument/2006/relationships/ctrlProp" Target="../ctrlProps/ctrlProp149.xml"/><Relationship Id="rId61" Type="http://schemas.openxmlformats.org/officeDocument/2006/relationships/ctrlProp" Target="../ctrlProps/ctrlProp74.xml"/><Relationship Id="rId82" Type="http://schemas.openxmlformats.org/officeDocument/2006/relationships/ctrlProp" Target="../ctrlProps/ctrlProp95.xml"/><Relationship Id="rId19" Type="http://schemas.openxmlformats.org/officeDocument/2006/relationships/ctrlProp" Target="../ctrlProps/ctrlProp32.xml"/><Relationship Id="rId14" Type="http://schemas.openxmlformats.org/officeDocument/2006/relationships/ctrlProp" Target="../ctrlProps/ctrlProp27.xml"/><Relationship Id="rId30" Type="http://schemas.openxmlformats.org/officeDocument/2006/relationships/ctrlProp" Target="../ctrlProps/ctrlProp43.xml"/><Relationship Id="rId35" Type="http://schemas.openxmlformats.org/officeDocument/2006/relationships/ctrlProp" Target="../ctrlProps/ctrlProp48.xml"/><Relationship Id="rId56" Type="http://schemas.openxmlformats.org/officeDocument/2006/relationships/ctrlProp" Target="../ctrlProps/ctrlProp69.xml"/><Relationship Id="rId77" Type="http://schemas.openxmlformats.org/officeDocument/2006/relationships/ctrlProp" Target="../ctrlProps/ctrlProp90.xml"/><Relationship Id="rId100" Type="http://schemas.openxmlformats.org/officeDocument/2006/relationships/ctrlProp" Target="../ctrlProps/ctrlProp113.xml"/><Relationship Id="rId105" Type="http://schemas.openxmlformats.org/officeDocument/2006/relationships/ctrlProp" Target="../ctrlProps/ctrlProp118.xml"/><Relationship Id="rId126" Type="http://schemas.openxmlformats.org/officeDocument/2006/relationships/ctrlProp" Target="../ctrlProps/ctrlProp139.xml"/><Relationship Id="rId8" Type="http://schemas.openxmlformats.org/officeDocument/2006/relationships/ctrlProp" Target="../ctrlProps/ctrlProp21.xml"/><Relationship Id="rId51" Type="http://schemas.openxmlformats.org/officeDocument/2006/relationships/ctrlProp" Target="../ctrlProps/ctrlProp64.xml"/><Relationship Id="rId72" Type="http://schemas.openxmlformats.org/officeDocument/2006/relationships/ctrlProp" Target="../ctrlProps/ctrlProp85.xml"/><Relationship Id="rId93" Type="http://schemas.openxmlformats.org/officeDocument/2006/relationships/ctrlProp" Target="../ctrlProps/ctrlProp106.xml"/><Relationship Id="rId98" Type="http://schemas.openxmlformats.org/officeDocument/2006/relationships/ctrlProp" Target="../ctrlProps/ctrlProp111.xml"/><Relationship Id="rId121" Type="http://schemas.openxmlformats.org/officeDocument/2006/relationships/ctrlProp" Target="../ctrlProps/ctrlProp134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38.xml"/><Relationship Id="rId46" Type="http://schemas.openxmlformats.org/officeDocument/2006/relationships/ctrlProp" Target="../ctrlProps/ctrlProp59.xml"/><Relationship Id="rId67" Type="http://schemas.openxmlformats.org/officeDocument/2006/relationships/ctrlProp" Target="../ctrlProps/ctrlProp80.xml"/><Relationship Id="rId116" Type="http://schemas.openxmlformats.org/officeDocument/2006/relationships/ctrlProp" Target="../ctrlProps/ctrlProp129.xml"/><Relationship Id="rId137" Type="http://schemas.openxmlformats.org/officeDocument/2006/relationships/ctrlProp" Target="../ctrlProps/ctrlProp150.xml"/><Relationship Id="rId20" Type="http://schemas.openxmlformats.org/officeDocument/2006/relationships/ctrlProp" Target="../ctrlProps/ctrlProp33.xml"/><Relationship Id="rId41" Type="http://schemas.openxmlformats.org/officeDocument/2006/relationships/ctrlProp" Target="../ctrlProps/ctrlProp54.xml"/><Relationship Id="rId62" Type="http://schemas.openxmlformats.org/officeDocument/2006/relationships/ctrlProp" Target="../ctrlProps/ctrlProp75.xml"/><Relationship Id="rId83" Type="http://schemas.openxmlformats.org/officeDocument/2006/relationships/ctrlProp" Target="../ctrlProps/ctrlProp96.xml"/><Relationship Id="rId88" Type="http://schemas.openxmlformats.org/officeDocument/2006/relationships/ctrlProp" Target="../ctrlProps/ctrlProp101.xml"/><Relationship Id="rId111" Type="http://schemas.openxmlformats.org/officeDocument/2006/relationships/ctrlProp" Target="../ctrlProps/ctrlProp124.xml"/><Relationship Id="rId132" Type="http://schemas.openxmlformats.org/officeDocument/2006/relationships/ctrlProp" Target="../ctrlProps/ctrlProp145.xml"/><Relationship Id="rId15" Type="http://schemas.openxmlformats.org/officeDocument/2006/relationships/ctrlProp" Target="../ctrlProps/ctrlProp28.xml"/><Relationship Id="rId36" Type="http://schemas.openxmlformats.org/officeDocument/2006/relationships/ctrlProp" Target="../ctrlProps/ctrlProp49.xml"/><Relationship Id="rId57" Type="http://schemas.openxmlformats.org/officeDocument/2006/relationships/ctrlProp" Target="../ctrlProps/ctrlProp70.xml"/><Relationship Id="rId106" Type="http://schemas.openxmlformats.org/officeDocument/2006/relationships/ctrlProp" Target="../ctrlProps/ctrlProp119.xml"/><Relationship Id="rId127" Type="http://schemas.openxmlformats.org/officeDocument/2006/relationships/ctrlProp" Target="../ctrlProps/ctrlProp140.xml"/><Relationship Id="rId10" Type="http://schemas.openxmlformats.org/officeDocument/2006/relationships/ctrlProp" Target="../ctrlProps/ctrlProp23.xml"/><Relationship Id="rId31" Type="http://schemas.openxmlformats.org/officeDocument/2006/relationships/ctrlProp" Target="../ctrlProps/ctrlProp44.xml"/><Relationship Id="rId52" Type="http://schemas.openxmlformats.org/officeDocument/2006/relationships/ctrlProp" Target="../ctrlProps/ctrlProp65.xml"/><Relationship Id="rId73" Type="http://schemas.openxmlformats.org/officeDocument/2006/relationships/ctrlProp" Target="../ctrlProps/ctrlProp86.xml"/><Relationship Id="rId78" Type="http://schemas.openxmlformats.org/officeDocument/2006/relationships/ctrlProp" Target="../ctrlProps/ctrlProp91.xml"/><Relationship Id="rId94" Type="http://schemas.openxmlformats.org/officeDocument/2006/relationships/ctrlProp" Target="../ctrlProps/ctrlProp107.xml"/><Relationship Id="rId99" Type="http://schemas.openxmlformats.org/officeDocument/2006/relationships/ctrlProp" Target="../ctrlProps/ctrlProp112.xml"/><Relationship Id="rId101" Type="http://schemas.openxmlformats.org/officeDocument/2006/relationships/ctrlProp" Target="../ctrlProps/ctrlProp114.xml"/><Relationship Id="rId122" Type="http://schemas.openxmlformats.org/officeDocument/2006/relationships/ctrlProp" Target="../ctrlProps/ctrlProp135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Relationship Id="rId26" Type="http://schemas.openxmlformats.org/officeDocument/2006/relationships/ctrlProp" Target="../ctrlProps/ctrlProp39.xml"/><Relationship Id="rId47" Type="http://schemas.openxmlformats.org/officeDocument/2006/relationships/ctrlProp" Target="../ctrlProps/ctrlProp60.xml"/><Relationship Id="rId68" Type="http://schemas.openxmlformats.org/officeDocument/2006/relationships/ctrlProp" Target="../ctrlProps/ctrlProp81.xml"/><Relationship Id="rId89" Type="http://schemas.openxmlformats.org/officeDocument/2006/relationships/ctrlProp" Target="../ctrlProps/ctrlProp102.xml"/><Relationship Id="rId112" Type="http://schemas.openxmlformats.org/officeDocument/2006/relationships/ctrlProp" Target="../ctrlProps/ctrlProp125.xml"/><Relationship Id="rId133" Type="http://schemas.openxmlformats.org/officeDocument/2006/relationships/ctrlProp" Target="../ctrlProps/ctrlProp146.xm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264.xml"/><Relationship Id="rId21" Type="http://schemas.openxmlformats.org/officeDocument/2006/relationships/ctrlProp" Target="../ctrlProps/ctrlProp168.xml"/><Relationship Id="rId42" Type="http://schemas.openxmlformats.org/officeDocument/2006/relationships/ctrlProp" Target="../ctrlProps/ctrlProp189.xml"/><Relationship Id="rId63" Type="http://schemas.openxmlformats.org/officeDocument/2006/relationships/ctrlProp" Target="../ctrlProps/ctrlProp210.xml"/><Relationship Id="rId84" Type="http://schemas.openxmlformats.org/officeDocument/2006/relationships/ctrlProp" Target="../ctrlProps/ctrlProp231.xml"/><Relationship Id="rId16" Type="http://schemas.openxmlformats.org/officeDocument/2006/relationships/ctrlProp" Target="../ctrlProps/ctrlProp163.xml"/><Relationship Id="rId107" Type="http://schemas.openxmlformats.org/officeDocument/2006/relationships/ctrlProp" Target="../ctrlProps/ctrlProp254.xml"/><Relationship Id="rId11" Type="http://schemas.openxmlformats.org/officeDocument/2006/relationships/ctrlProp" Target="../ctrlProps/ctrlProp158.xml"/><Relationship Id="rId32" Type="http://schemas.openxmlformats.org/officeDocument/2006/relationships/ctrlProp" Target="../ctrlProps/ctrlProp179.xml"/><Relationship Id="rId37" Type="http://schemas.openxmlformats.org/officeDocument/2006/relationships/ctrlProp" Target="../ctrlProps/ctrlProp184.xml"/><Relationship Id="rId53" Type="http://schemas.openxmlformats.org/officeDocument/2006/relationships/ctrlProp" Target="../ctrlProps/ctrlProp200.xml"/><Relationship Id="rId58" Type="http://schemas.openxmlformats.org/officeDocument/2006/relationships/ctrlProp" Target="../ctrlProps/ctrlProp205.xml"/><Relationship Id="rId74" Type="http://schemas.openxmlformats.org/officeDocument/2006/relationships/ctrlProp" Target="../ctrlProps/ctrlProp221.xml"/><Relationship Id="rId79" Type="http://schemas.openxmlformats.org/officeDocument/2006/relationships/ctrlProp" Target="../ctrlProps/ctrlProp226.xml"/><Relationship Id="rId102" Type="http://schemas.openxmlformats.org/officeDocument/2006/relationships/ctrlProp" Target="../ctrlProps/ctrlProp249.xml"/><Relationship Id="rId123" Type="http://schemas.openxmlformats.org/officeDocument/2006/relationships/ctrlProp" Target="../ctrlProps/ctrlProp270.xml"/><Relationship Id="rId128" Type="http://schemas.openxmlformats.org/officeDocument/2006/relationships/ctrlProp" Target="../ctrlProps/ctrlProp275.xml"/><Relationship Id="rId5" Type="http://schemas.openxmlformats.org/officeDocument/2006/relationships/ctrlProp" Target="../ctrlProps/ctrlProp152.xml"/><Relationship Id="rId90" Type="http://schemas.openxmlformats.org/officeDocument/2006/relationships/ctrlProp" Target="../ctrlProps/ctrlProp237.xml"/><Relationship Id="rId95" Type="http://schemas.openxmlformats.org/officeDocument/2006/relationships/ctrlProp" Target="../ctrlProps/ctrlProp242.xml"/><Relationship Id="rId22" Type="http://schemas.openxmlformats.org/officeDocument/2006/relationships/ctrlProp" Target="../ctrlProps/ctrlProp169.xml"/><Relationship Id="rId27" Type="http://schemas.openxmlformats.org/officeDocument/2006/relationships/ctrlProp" Target="../ctrlProps/ctrlProp174.xml"/><Relationship Id="rId43" Type="http://schemas.openxmlformats.org/officeDocument/2006/relationships/ctrlProp" Target="../ctrlProps/ctrlProp190.xml"/><Relationship Id="rId48" Type="http://schemas.openxmlformats.org/officeDocument/2006/relationships/ctrlProp" Target="../ctrlProps/ctrlProp195.xml"/><Relationship Id="rId64" Type="http://schemas.openxmlformats.org/officeDocument/2006/relationships/ctrlProp" Target="../ctrlProps/ctrlProp211.xml"/><Relationship Id="rId69" Type="http://schemas.openxmlformats.org/officeDocument/2006/relationships/ctrlProp" Target="../ctrlProps/ctrlProp216.xml"/><Relationship Id="rId113" Type="http://schemas.openxmlformats.org/officeDocument/2006/relationships/ctrlProp" Target="../ctrlProps/ctrlProp260.xml"/><Relationship Id="rId118" Type="http://schemas.openxmlformats.org/officeDocument/2006/relationships/ctrlProp" Target="../ctrlProps/ctrlProp265.xml"/><Relationship Id="rId134" Type="http://schemas.openxmlformats.org/officeDocument/2006/relationships/ctrlProp" Target="../ctrlProps/ctrlProp281.xml"/><Relationship Id="rId80" Type="http://schemas.openxmlformats.org/officeDocument/2006/relationships/ctrlProp" Target="../ctrlProps/ctrlProp227.xml"/><Relationship Id="rId85" Type="http://schemas.openxmlformats.org/officeDocument/2006/relationships/ctrlProp" Target="../ctrlProps/ctrlProp232.xml"/><Relationship Id="rId12" Type="http://schemas.openxmlformats.org/officeDocument/2006/relationships/ctrlProp" Target="../ctrlProps/ctrlProp159.xml"/><Relationship Id="rId17" Type="http://schemas.openxmlformats.org/officeDocument/2006/relationships/ctrlProp" Target="../ctrlProps/ctrlProp164.xml"/><Relationship Id="rId33" Type="http://schemas.openxmlformats.org/officeDocument/2006/relationships/ctrlProp" Target="../ctrlProps/ctrlProp180.xml"/><Relationship Id="rId38" Type="http://schemas.openxmlformats.org/officeDocument/2006/relationships/ctrlProp" Target="../ctrlProps/ctrlProp185.xml"/><Relationship Id="rId59" Type="http://schemas.openxmlformats.org/officeDocument/2006/relationships/ctrlProp" Target="../ctrlProps/ctrlProp206.xml"/><Relationship Id="rId103" Type="http://schemas.openxmlformats.org/officeDocument/2006/relationships/ctrlProp" Target="../ctrlProps/ctrlProp250.xml"/><Relationship Id="rId108" Type="http://schemas.openxmlformats.org/officeDocument/2006/relationships/ctrlProp" Target="../ctrlProps/ctrlProp255.xml"/><Relationship Id="rId124" Type="http://schemas.openxmlformats.org/officeDocument/2006/relationships/ctrlProp" Target="../ctrlProps/ctrlProp271.xml"/><Relationship Id="rId129" Type="http://schemas.openxmlformats.org/officeDocument/2006/relationships/ctrlProp" Target="../ctrlProps/ctrlProp276.xml"/><Relationship Id="rId54" Type="http://schemas.openxmlformats.org/officeDocument/2006/relationships/ctrlProp" Target="../ctrlProps/ctrlProp201.xml"/><Relationship Id="rId70" Type="http://schemas.openxmlformats.org/officeDocument/2006/relationships/ctrlProp" Target="../ctrlProps/ctrlProp217.xml"/><Relationship Id="rId75" Type="http://schemas.openxmlformats.org/officeDocument/2006/relationships/ctrlProp" Target="../ctrlProps/ctrlProp222.xml"/><Relationship Id="rId91" Type="http://schemas.openxmlformats.org/officeDocument/2006/relationships/ctrlProp" Target="../ctrlProps/ctrlProp238.xml"/><Relationship Id="rId96" Type="http://schemas.openxmlformats.org/officeDocument/2006/relationships/ctrlProp" Target="../ctrlProps/ctrlProp24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53.xml"/><Relationship Id="rId23" Type="http://schemas.openxmlformats.org/officeDocument/2006/relationships/ctrlProp" Target="../ctrlProps/ctrlProp170.xml"/><Relationship Id="rId28" Type="http://schemas.openxmlformats.org/officeDocument/2006/relationships/ctrlProp" Target="../ctrlProps/ctrlProp175.xml"/><Relationship Id="rId49" Type="http://schemas.openxmlformats.org/officeDocument/2006/relationships/ctrlProp" Target="../ctrlProps/ctrlProp196.xml"/><Relationship Id="rId114" Type="http://schemas.openxmlformats.org/officeDocument/2006/relationships/ctrlProp" Target="../ctrlProps/ctrlProp261.xml"/><Relationship Id="rId119" Type="http://schemas.openxmlformats.org/officeDocument/2006/relationships/ctrlProp" Target="../ctrlProps/ctrlProp266.xml"/><Relationship Id="rId44" Type="http://schemas.openxmlformats.org/officeDocument/2006/relationships/ctrlProp" Target="../ctrlProps/ctrlProp191.xml"/><Relationship Id="rId60" Type="http://schemas.openxmlformats.org/officeDocument/2006/relationships/ctrlProp" Target="../ctrlProps/ctrlProp207.xml"/><Relationship Id="rId65" Type="http://schemas.openxmlformats.org/officeDocument/2006/relationships/ctrlProp" Target="../ctrlProps/ctrlProp212.xml"/><Relationship Id="rId81" Type="http://schemas.openxmlformats.org/officeDocument/2006/relationships/ctrlProp" Target="../ctrlProps/ctrlProp228.xml"/><Relationship Id="rId86" Type="http://schemas.openxmlformats.org/officeDocument/2006/relationships/ctrlProp" Target="../ctrlProps/ctrlProp233.xml"/><Relationship Id="rId130" Type="http://schemas.openxmlformats.org/officeDocument/2006/relationships/ctrlProp" Target="../ctrlProps/ctrlProp277.xml"/><Relationship Id="rId135" Type="http://schemas.openxmlformats.org/officeDocument/2006/relationships/ctrlProp" Target="../ctrlProps/ctrlProp282.xml"/><Relationship Id="rId13" Type="http://schemas.openxmlformats.org/officeDocument/2006/relationships/ctrlProp" Target="../ctrlProps/ctrlProp160.xml"/><Relationship Id="rId18" Type="http://schemas.openxmlformats.org/officeDocument/2006/relationships/ctrlProp" Target="../ctrlProps/ctrlProp165.xml"/><Relationship Id="rId39" Type="http://schemas.openxmlformats.org/officeDocument/2006/relationships/ctrlProp" Target="../ctrlProps/ctrlProp186.xml"/><Relationship Id="rId109" Type="http://schemas.openxmlformats.org/officeDocument/2006/relationships/ctrlProp" Target="../ctrlProps/ctrlProp256.xml"/><Relationship Id="rId34" Type="http://schemas.openxmlformats.org/officeDocument/2006/relationships/ctrlProp" Target="../ctrlProps/ctrlProp181.xml"/><Relationship Id="rId50" Type="http://schemas.openxmlformats.org/officeDocument/2006/relationships/ctrlProp" Target="../ctrlProps/ctrlProp197.xml"/><Relationship Id="rId55" Type="http://schemas.openxmlformats.org/officeDocument/2006/relationships/ctrlProp" Target="../ctrlProps/ctrlProp202.xml"/><Relationship Id="rId76" Type="http://schemas.openxmlformats.org/officeDocument/2006/relationships/ctrlProp" Target="../ctrlProps/ctrlProp223.xml"/><Relationship Id="rId97" Type="http://schemas.openxmlformats.org/officeDocument/2006/relationships/ctrlProp" Target="../ctrlProps/ctrlProp244.xml"/><Relationship Id="rId104" Type="http://schemas.openxmlformats.org/officeDocument/2006/relationships/ctrlProp" Target="../ctrlProps/ctrlProp251.xml"/><Relationship Id="rId120" Type="http://schemas.openxmlformats.org/officeDocument/2006/relationships/ctrlProp" Target="../ctrlProps/ctrlProp267.xml"/><Relationship Id="rId125" Type="http://schemas.openxmlformats.org/officeDocument/2006/relationships/ctrlProp" Target="../ctrlProps/ctrlProp272.xml"/><Relationship Id="rId7" Type="http://schemas.openxmlformats.org/officeDocument/2006/relationships/ctrlProp" Target="../ctrlProps/ctrlProp154.xml"/><Relationship Id="rId71" Type="http://schemas.openxmlformats.org/officeDocument/2006/relationships/ctrlProp" Target="../ctrlProps/ctrlProp218.xml"/><Relationship Id="rId92" Type="http://schemas.openxmlformats.org/officeDocument/2006/relationships/ctrlProp" Target="../ctrlProps/ctrlProp239.xml"/><Relationship Id="rId2" Type="http://schemas.openxmlformats.org/officeDocument/2006/relationships/drawing" Target="../drawings/drawing3.xml"/><Relationship Id="rId29" Type="http://schemas.openxmlformats.org/officeDocument/2006/relationships/ctrlProp" Target="../ctrlProps/ctrlProp176.xml"/><Relationship Id="rId24" Type="http://schemas.openxmlformats.org/officeDocument/2006/relationships/ctrlProp" Target="../ctrlProps/ctrlProp171.xml"/><Relationship Id="rId40" Type="http://schemas.openxmlformats.org/officeDocument/2006/relationships/ctrlProp" Target="../ctrlProps/ctrlProp187.xml"/><Relationship Id="rId45" Type="http://schemas.openxmlformats.org/officeDocument/2006/relationships/ctrlProp" Target="../ctrlProps/ctrlProp192.xml"/><Relationship Id="rId66" Type="http://schemas.openxmlformats.org/officeDocument/2006/relationships/ctrlProp" Target="../ctrlProps/ctrlProp213.xml"/><Relationship Id="rId87" Type="http://schemas.openxmlformats.org/officeDocument/2006/relationships/ctrlProp" Target="../ctrlProps/ctrlProp234.xml"/><Relationship Id="rId110" Type="http://schemas.openxmlformats.org/officeDocument/2006/relationships/ctrlProp" Target="../ctrlProps/ctrlProp257.xml"/><Relationship Id="rId115" Type="http://schemas.openxmlformats.org/officeDocument/2006/relationships/ctrlProp" Target="../ctrlProps/ctrlProp262.xml"/><Relationship Id="rId131" Type="http://schemas.openxmlformats.org/officeDocument/2006/relationships/ctrlProp" Target="../ctrlProps/ctrlProp278.xml"/><Relationship Id="rId136" Type="http://schemas.openxmlformats.org/officeDocument/2006/relationships/ctrlProp" Target="../ctrlProps/ctrlProp283.xml"/><Relationship Id="rId61" Type="http://schemas.openxmlformats.org/officeDocument/2006/relationships/ctrlProp" Target="../ctrlProps/ctrlProp208.xml"/><Relationship Id="rId82" Type="http://schemas.openxmlformats.org/officeDocument/2006/relationships/ctrlProp" Target="../ctrlProps/ctrlProp229.xml"/><Relationship Id="rId19" Type="http://schemas.openxmlformats.org/officeDocument/2006/relationships/ctrlProp" Target="../ctrlProps/ctrlProp166.xml"/><Relationship Id="rId14" Type="http://schemas.openxmlformats.org/officeDocument/2006/relationships/ctrlProp" Target="../ctrlProps/ctrlProp161.xml"/><Relationship Id="rId30" Type="http://schemas.openxmlformats.org/officeDocument/2006/relationships/ctrlProp" Target="../ctrlProps/ctrlProp177.xml"/><Relationship Id="rId35" Type="http://schemas.openxmlformats.org/officeDocument/2006/relationships/ctrlProp" Target="../ctrlProps/ctrlProp182.xml"/><Relationship Id="rId56" Type="http://schemas.openxmlformats.org/officeDocument/2006/relationships/ctrlProp" Target="../ctrlProps/ctrlProp203.xml"/><Relationship Id="rId77" Type="http://schemas.openxmlformats.org/officeDocument/2006/relationships/ctrlProp" Target="../ctrlProps/ctrlProp224.xml"/><Relationship Id="rId100" Type="http://schemas.openxmlformats.org/officeDocument/2006/relationships/ctrlProp" Target="../ctrlProps/ctrlProp247.xml"/><Relationship Id="rId105" Type="http://schemas.openxmlformats.org/officeDocument/2006/relationships/ctrlProp" Target="../ctrlProps/ctrlProp252.xml"/><Relationship Id="rId126" Type="http://schemas.openxmlformats.org/officeDocument/2006/relationships/ctrlProp" Target="../ctrlProps/ctrlProp273.xml"/><Relationship Id="rId8" Type="http://schemas.openxmlformats.org/officeDocument/2006/relationships/ctrlProp" Target="../ctrlProps/ctrlProp155.xml"/><Relationship Id="rId51" Type="http://schemas.openxmlformats.org/officeDocument/2006/relationships/ctrlProp" Target="../ctrlProps/ctrlProp198.xml"/><Relationship Id="rId72" Type="http://schemas.openxmlformats.org/officeDocument/2006/relationships/ctrlProp" Target="../ctrlProps/ctrlProp219.xml"/><Relationship Id="rId93" Type="http://schemas.openxmlformats.org/officeDocument/2006/relationships/ctrlProp" Target="../ctrlProps/ctrlProp240.xml"/><Relationship Id="rId98" Type="http://schemas.openxmlformats.org/officeDocument/2006/relationships/ctrlProp" Target="../ctrlProps/ctrlProp245.xml"/><Relationship Id="rId121" Type="http://schemas.openxmlformats.org/officeDocument/2006/relationships/ctrlProp" Target="../ctrlProps/ctrlProp268.xml"/><Relationship Id="rId3" Type="http://schemas.openxmlformats.org/officeDocument/2006/relationships/vmlDrawing" Target="../drawings/vmlDrawing3.vml"/><Relationship Id="rId25" Type="http://schemas.openxmlformats.org/officeDocument/2006/relationships/ctrlProp" Target="../ctrlProps/ctrlProp172.xml"/><Relationship Id="rId46" Type="http://schemas.openxmlformats.org/officeDocument/2006/relationships/ctrlProp" Target="../ctrlProps/ctrlProp193.xml"/><Relationship Id="rId67" Type="http://schemas.openxmlformats.org/officeDocument/2006/relationships/ctrlProp" Target="../ctrlProps/ctrlProp214.xml"/><Relationship Id="rId116" Type="http://schemas.openxmlformats.org/officeDocument/2006/relationships/ctrlProp" Target="../ctrlProps/ctrlProp263.xml"/><Relationship Id="rId137" Type="http://schemas.openxmlformats.org/officeDocument/2006/relationships/ctrlProp" Target="../ctrlProps/ctrlProp284.xml"/><Relationship Id="rId20" Type="http://schemas.openxmlformats.org/officeDocument/2006/relationships/ctrlProp" Target="../ctrlProps/ctrlProp167.xml"/><Relationship Id="rId41" Type="http://schemas.openxmlformats.org/officeDocument/2006/relationships/ctrlProp" Target="../ctrlProps/ctrlProp188.xml"/><Relationship Id="rId62" Type="http://schemas.openxmlformats.org/officeDocument/2006/relationships/ctrlProp" Target="../ctrlProps/ctrlProp209.xml"/><Relationship Id="rId83" Type="http://schemas.openxmlformats.org/officeDocument/2006/relationships/ctrlProp" Target="../ctrlProps/ctrlProp230.xml"/><Relationship Id="rId88" Type="http://schemas.openxmlformats.org/officeDocument/2006/relationships/ctrlProp" Target="../ctrlProps/ctrlProp235.xml"/><Relationship Id="rId111" Type="http://schemas.openxmlformats.org/officeDocument/2006/relationships/ctrlProp" Target="../ctrlProps/ctrlProp258.xml"/><Relationship Id="rId132" Type="http://schemas.openxmlformats.org/officeDocument/2006/relationships/ctrlProp" Target="../ctrlProps/ctrlProp279.xml"/><Relationship Id="rId15" Type="http://schemas.openxmlformats.org/officeDocument/2006/relationships/ctrlProp" Target="../ctrlProps/ctrlProp162.xml"/><Relationship Id="rId36" Type="http://schemas.openxmlformats.org/officeDocument/2006/relationships/ctrlProp" Target="../ctrlProps/ctrlProp183.xml"/><Relationship Id="rId57" Type="http://schemas.openxmlformats.org/officeDocument/2006/relationships/ctrlProp" Target="../ctrlProps/ctrlProp204.xml"/><Relationship Id="rId106" Type="http://schemas.openxmlformats.org/officeDocument/2006/relationships/ctrlProp" Target="../ctrlProps/ctrlProp253.xml"/><Relationship Id="rId127" Type="http://schemas.openxmlformats.org/officeDocument/2006/relationships/ctrlProp" Target="../ctrlProps/ctrlProp274.xml"/><Relationship Id="rId10" Type="http://schemas.openxmlformats.org/officeDocument/2006/relationships/ctrlProp" Target="../ctrlProps/ctrlProp157.xml"/><Relationship Id="rId31" Type="http://schemas.openxmlformats.org/officeDocument/2006/relationships/ctrlProp" Target="../ctrlProps/ctrlProp178.xml"/><Relationship Id="rId52" Type="http://schemas.openxmlformats.org/officeDocument/2006/relationships/ctrlProp" Target="../ctrlProps/ctrlProp199.xml"/><Relationship Id="rId73" Type="http://schemas.openxmlformats.org/officeDocument/2006/relationships/ctrlProp" Target="../ctrlProps/ctrlProp220.xml"/><Relationship Id="rId78" Type="http://schemas.openxmlformats.org/officeDocument/2006/relationships/ctrlProp" Target="../ctrlProps/ctrlProp225.xml"/><Relationship Id="rId94" Type="http://schemas.openxmlformats.org/officeDocument/2006/relationships/ctrlProp" Target="../ctrlProps/ctrlProp241.xml"/><Relationship Id="rId99" Type="http://schemas.openxmlformats.org/officeDocument/2006/relationships/ctrlProp" Target="../ctrlProps/ctrlProp246.xml"/><Relationship Id="rId101" Type="http://schemas.openxmlformats.org/officeDocument/2006/relationships/ctrlProp" Target="../ctrlProps/ctrlProp248.xml"/><Relationship Id="rId122" Type="http://schemas.openxmlformats.org/officeDocument/2006/relationships/ctrlProp" Target="../ctrlProps/ctrlProp269.xml"/><Relationship Id="rId4" Type="http://schemas.openxmlformats.org/officeDocument/2006/relationships/ctrlProp" Target="../ctrlProps/ctrlProp151.xml"/><Relationship Id="rId9" Type="http://schemas.openxmlformats.org/officeDocument/2006/relationships/ctrlProp" Target="../ctrlProps/ctrlProp156.xml"/><Relationship Id="rId26" Type="http://schemas.openxmlformats.org/officeDocument/2006/relationships/ctrlProp" Target="../ctrlProps/ctrlProp173.xml"/><Relationship Id="rId47" Type="http://schemas.openxmlformats.org/officeDocument/2006/relationships/ctrlProp" Target="../ctrlProps/ctrlProp194.xml"/><Relationship Id="rId68" Type="http://schemas.openxmlformats.org/officeDocument/2006/relationships/ctrlProp" Target="../ctrlProps/ctrlProp215.xml"/><Relationship Id="rId89" Type="http://schemas.openxmlformats.org/officeDocument/2006/relationships/ctrlProp" Target="../ctrlProps/ctrlProp236.xml"/><Relationship Id="rId112" Type="http://schemas.openxmlformats.org/officeDocument/2006/relationships/ctrlProp" Target="../ctrlProps/ctrlProp259.xml"/><Relationship Id="rId133" Type="http://schemas.openxmlformats.org/officeDocument/2006/relationships/ctrlProp" Target="../ctrlProps/ctrlProp280.xm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398.xml"/><Relationship Id="rId21" Type="http://schemas.openxmlformats.org/officeDocument/2006/relationships/ctrlProp" Target="../ctrlProps/ctrlProp302.xml"/><Relationship Id="rId42" Type="http://schemas.openxmlformats.org/officeDocument/2006/relationships/ctrlProp" Target="../ctrlProps/ctrlProp323.xml"/><Relationship Id="rId63" Type="http://schemas.openxmlformats.org/officeDocument/2006/relationships/ctrlProp" Target="../ctrlProps/ctrlProp344.xml"/><Relationship Id="rId84" Type="http://schemas.openxmlformats.org/officeDocument/2006/relationships/ctrlProp" Target="../ctrlProps/ctrlProp365.xml"/><Relationship Id="rId16" Type="http://schemas.openxmlformats.org/officeDocument/2006/relationships/ctrlProp" Target="../ctrlProps/ctrlProp297.xml"/><Relationship Id="rId107" Type="http://schemas.openxmlformats.org/officeDocument/2006/relationships/ctrlProp" Target="../ctrlProps/ctrlProp388.xml"/><Relationship Id="rId11" Type="http://schemas.openxmlformats.org/officeDocument/2006/relationships/ctrlProp" Target="../ctrlProps/ctrlProp292.xml"/><Relationship Id="rId32" Type="http://schemas.openxmlformats.org/officeDocument/2006/relationships/ctrlProp" Target="../ctrlProps/ctrlProp313.xml"/><Relationship Id="rId37" Type="http://schemas.openxmlformats.org/officeDocument/2006/relationships/ctrlProp" Target="../ctrlProps/ctrlProp318.xml"/><Relationship Id="rId53" Type="http://schemas.openxmlformats.org/officeDocument/2006/relationships/ctrlProp" Target="../ctrlProps/ctrlProp334.xml"/><Relationship Id="rId58" Type="http://schemas.openxmlformats.org/officeDocument/2006/relationships/ctrlProp" Target="../ctrlProps/ctrlProp339.xml"/><Relationship Id="rId74" Type="http://schemas.openxmlformats.org/officeDocument/2006/relationships/ctrlProp" Target="../ctrlProps/ctrlProp355.xml"/><Relationship Id="rId79" Type="http://schemas.openxmlformats.org/officeDocument/2006/relationships/ctrlProp" Target="../ctrlProps/ctrlProp360.xml"/><Relationship Id="rId102" Type="http://schemas.openxmlformats.org/officeDocument/2006/relationships/ctrlProp" Target="../ctrlProps/ctrlProp383.xml"/><Relationship Id="rId123" Type="http://schemas.openxmlformats.org/officeDocument/2006/relationships/ctrlProp" Target="../ctrlProps/ctrlProp404.xml"/><Relationship Id="rId128" Type="http://schemas.openxmlformats.org/officeDocument/2006/relationships/ctrlProp" Target="../ctrlProps/ctrlProp409.xml"/><Relationship Id="rId5" Type="http://schemas.openxmlformats.org/officeDocument/2006/relationships/ctrlProp" Target="../ctrlProps/ctrlProp286.xml"/><Relationship Id="rId90" Type="http://schemas.openxmlformats.org/officeDocument/2006/relationships/ctrlProp" Target="../ctrlProps/ctrlProp371.xml"/><Relationship Id="rId95" Type="http://schemas.openxmlformats.org/officeDocument/2006/relationships/ctrlProp" Target="../ctrlProps/ctrlProp376.xml"/><Relationship Id="rId22" Type="http://schemas.openxmlformats.org/officeDocument/2006/relationships/ctrlProp" Target="../ctrlProps/ctrlProp303.xml"/><Relationship Id="rId27" Type="http://schemas.openxmlformats.org/officeDocument/2006/relationships/ctrlProp" Target="../ctrlProps/ctrlProp308.xml"/><Relationship Id="rId43" Type="http://schemas.openxmlformats.org/officeDocument/2006/relationships/ctrlProp" Target="../ctrlProps/ctrlProp324.xml"/><Relationship Id="rId48" Type="http://schemas.openxmlformats.org/officeDocument/2006/relationships/ctrlProp" Target="../ctrlProps/ctrlProp329.xml"/><Relationship Id="rId64" Type="http://schemas.openxmlformats.org/officeDocument/2006/relationships/ctrlProp" Target="../ctrlProps/ctrlProp345.xml"/><Relationship Id="rId69" Type="http://schemas.openxmlformats.org/officeDocument/2006/relationships/ctrlProp" Target="../ctrlProps/ctrlProp350.xml"/><Relationship Id="rId113" Type="http://schemas.openxmlformats.org/officeDocument/2006/relationships/ctrlProp" Target="../ctrlProps/ctrlProp394.xml"/><Relationship Id="rId118" Type="http://schemas.openxmlformats.org/officeDocument/2006/relationships/ctrlProp" Target="../ctrlProps/ctrlProp399.xml"/><Relationship Id="rId134" Type="http://schemas.openxmlformats.org/officeDocument/2006/relationships/ctrlProp" Target="../ctrlProps/ctrlProp415.xml"/><Relationship Id="rId80" Type="http://schemas.openxmlformats.org/officeDocument/2006/relationships/ctrlProp" Target="../ctrlProps/ctrlProp361.xml"/><Relationship Id="rId85" Type="http://schemas.openxmlformats.org/officeDocument/2006/relationships/ctrlProp" Target="../ctrlProps/ctrlProp366.xml"/><Relationship Id="rId12" Type="http://schemas.openxmlformats.org/officeDocument/2006/relationships/ctrlProp" Target="../ctrlProps/ctrlProp293.xml"/><Relationship Id="rId17" Type="http://schemas.openxmlformats.org/officeDocument/2006/relationships/ctrlProp" Target="../ctrlProps/ctrlProp298.xml"/><Relationship Id="rId33" Type="http://schemas.openxmlformats.org/officeDocument/2006/relationships/ctrlProp" Target="../ctrlProps/ctrlProp314.xml"/><Relationship Id="rId38" Type="http://schemas.openxmlformats.org/officeDocument/2006/relationships/ctrlProp" Target="../ctrlProps/ctrlProp319.xml"/><Relationship Id="rId59" Type="http://schemas.openxmlformats.org/officeDocument/2006/relationships/ctrlProp" Target="../ctrlProps/ctrlProp340.xml"/><Relationship Id="rId103" Type="http://schemas.openxmlformats.org/officeDocument/2006/relationships/ctrlProp" Target="../ctrlProps/ctrlProp384.xml"/><Relationship Id="rId108" Type="http://schemas.openxmlformats.org/officeDocument/2006/relationships/ctrlProp" Target="../ctrlProps/ctrlProp389.xml"/><Relationship Id="rId124" Type="http://schemas.openxmlformats.org/officeDocument/2006/relationships/ctrlProp" Target="../ctrlProps/ctrlProp405.xml"/><Relationship Id="rId129" Type="http://schemas.openxmlformats.org/officeDocument/2006/relationships/ctrlProp" Target="../ctrlProps/ctrlProp410.xml"/><Relationship Id="rId54" Type="http://schemas.openxmlformats.org/officeDocument/2006/relationships/ctrlProp" Target="../ctrlProps/ctrlProp335.xml"/><Relationship Id="rId70" Type="http://schemas.openxmlformats.org/officeDocument/2006/relationships/ctrlProp" Target="../ctrlProps/ctrlProp351.xml"/><Relationship Id="rId75" Type="http://schemas.openxmlformats.org/officeDocument/2006/relationships/ctrlProp" Target="../ctrlProps/ctrlProp356.xml"/><Relationship Id="rId91" Type="http://schemas.openxmlformats.org/officeDocument/2006/relationships/ctrlProp" Target="../ctrlProps/ctrlProp372.xml"/><Relationship Id="rId96" Type="http://schemas.openxmlformats.org/officeDocument/2006/relationships/ctrlProp" Target="../ctrlProps/ctrlProp377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87.xml"/><Relationship Id="rId23" Type="http://schemas.openxmlformats.org/officeDocument/2006/relationships/ctrlProp" Target="../ctrlProps/ctrlProp304.xml"/><Relationship Id="rId28" Type="http://schemas.openxmlformats.org/officeDocument/2006/relationships/ctrlProp" Target="../ctrlProps/ctrlProp309.xml"/><Relationship Id="rId49" Type="http://schemas.openxmlformats.org/officeDocument/2006/relationships/ctrlProp" Target="../ctrlProps/ctrlProp330.xml"/><Relationship Id="rId114" Type="http://schemas.openxmlformats.org/officeDocument/2006/relationships/ctrlProp" Target="../ctrlProps/ctrlProp395.xml"/><Relationship Id="rId119" Type="http://schemas.openxmlformats.org/officeDocument/2006/relationships/ctrlProp" Target="../ctrlProps/ctrlProp400.xml"/><Relationship Id="rId44" Type="http://schemas.openxmlformats.org/officeDocument/2006/relationships/ctrlProp" Target="../ctrlProps/ctrlProp325.xml"/><Relationship Id="rId60" Type="http://schemas.openxmlformats.org/officeDocument/2006/relationships/ctrlProp" Target="../ctrlProps/ctrlProp341.xml"/><Relationship Id="rId65" Type="http://schemas.openxmlformats.org/officeDocument/2006/relationships/ctrlProp" Target="../ctrlProps/ctrlProp346.xml"/><Relationship Id="rId81" Type="http://schemas.openxmlformats.org/officeDocument/2006/relationships/ctrlProp" Target="../ctrlProps/ctrlProp362.xml"/><Relationship Id="rId86" Type="http://schemas.openxmlformats.org/officeDocument/2006/relationships/ctrlProp" Target="../ctrlProps/ctrlProp367.xml"/><Relationship Id="rId130" Type="http://schemas.openxmlformats.org/officeDocument/2006/relationships/ctrlProp" Target="../ctrlProps/ctrlProp411.xml"/><Relationship Id="rId135" Type="http://schemas.openxmlformats.org/officeDocument/2006/relationships/ctrlProp" Target="../ctrlProps/ctrlProp416.xml"/><Relationship Id="rId13" Type="http://schemas.openxmlformats.org/officeDocument/2006/relationships/ctrlProp" Target="../ctrlProps/ctrlProp294.xml"/><Relationship Id="rId18" Type="http://schemas.openxmlformats.org/officeDocument/2006/relationships/ctrlProp" Target="../ctrlProps/ctrlProp299.xml"/><Relationship Id="rId39" Type="http://schemas.openxmlformats.org/officeDocument/2006/relationships/ctrlProp" Target="../ctrlProps/ctrlProp320.xml"/><Relationship Id="rId109" Type="http://schemas.openxmlformats.org/officeDocument/2006/relationships/ctrlProp" Target="../ctrlProps/ctrlProp390.xml"/><Relationship Id="rId34" Type="http://schemas.openxmlformats.org/officeDocument/2006/relationships/ctrlProp" Target="../ctrlProps/ctrlProp315.xml"/><Relationship Id="rId50" Type="http://schemas.openxmlformats.org/officeDocument/2006/relationships/ctrlProp" Target="../ctrlProps/ctrlProp331.xml"/><Relationship Id="rId55" Type="http://schemas.openxmlformats.org/officeDocument/2006/relationships/ctrlProp" Target="../ctrlProps/ctrlProp336.xml"/><Relationship Id="rId76" Type="http://schemas.openxmlformats.org/officeDocument/2006/relationships/ctrlProp" Target="../ctrlProps/ctrlProp357.xml"/><Relationship Id="rId97" Type="http://schemas.openxmlformats.org/officeDocument/2006/relationships/ctrlProp" Target="../ctrlProps/ctrlProp378.xml"/><Relationship Id="rId104" Type="http://schemas.openxmlformats.org/officeDocument/2006/relationships/ctrlProp" Target="../ctrlProps/ctrlProp385.xml"/><Relationship Id="rId120" Type="http://schemas.openxmlformats.org/officeDocument/2006/relationships/ctrlProp" Target="../ctrlProps/ctrlProp401.xml"/><Relationship Id="rId125" Type="http://schemas.openxmlformats.org/officeDocument/2006/relationships/ctrlProp" Target="../ctrlProps/ctrlProp406.xml"/><Relationship Id="rId7" Type="http://schemas.openxmlformats.org/officeDocument/2006/relationships/ctrlProp" Target="../ctrlProps/ctrlProp288.xml"/><Relationship Id="rId71" Type="http://schemas.openxmlformats.org/officeDocument/2006/relationships/ctrlProp" Target="../ctrlProps/ctrlProp352.xml"/><Relationship Id="rId92" Type="http://schemas.openxmlformats.org/officeDocument/2006/relationships/ctrlProp" Target="../ctrlProps/ctrlProp373.xml"/><Relationship Id="rId2" Type="http://schemas.openxmlformats.org/officeDocument/2006/relationships/drawing" Target="../drawings/drawing4.xml"/><Relationship Id="rId29" Type="http://schemas.openxmlformats.org/officeDocument/2006/relationships/ctrlProp" Target="../ctrlProps/ctrlProp310.xml"/><Relationship Id="rId24" Type="http://schemas.openxmlformats.org/officeDocument/2006/relationships/ctrlProp" Target="../ctrlProps/ctrlProp305.xml"/><Relationship Id="rId40" Type="http://schemas.openxmlformats.org/officeDocument/2006/relationships/ctrlProp" Target="../ctrlProps/ctrlProp321.xml"/><Relationship Id="rId45" Type="http://schemas.openxmlformats.org/officeDocument/2006/relationships/ctrlProp" Target="../ctrlProps/ctrlProp326.xml"/><Relationship Id="rId66" Type="http://schemas.openxmlformats.org/officeDocument/2006/relationships/ctrlProp" Target="../ctrlProps/ctrlProp347.xml"/><Relationship Id="rId87" Type="http://schemas.openxmlformats.org/officeDocument/2006/relationships/ctrlProp" Target="../ctrlProps/ctrlProp368.xml"/><Relationship Id="rId110" Type="http://schemas.openxmlformats.org/officeDocument/2006/relationships/ctrlProp" Target="../ctrlProps/ctrlProp391.xml"/><Relationship Id="rId115" Type="http://schemas.openxmlformats.org/officeDocument/2006/relationships/ctrlProp" Target="../ctrlProps/ctrlProp396.xml"/><Relationship Id="rId131" Type="http://schemas.openxmlformats.org/officeDocument/2006/relationships/ctrlProp" Target="../ctrlProps/ctrlProp412.xml"/><Relationship Id="rId136" Type="http://schemas.openxmlformats.org/officeDocument/2006/relationships/ctrlProp" Target="../ctrlProps/ctrlProp417.xml"/><Relationship Id="rId61" Type="http://schemas.openxmlformats.org/officeDocument/2006/relationships/ctrlProp" Target="../ctrlProps/ctrlProp342.xml"/><Relationship Id="rId82" Type="http://schemas.openxmlformats.org/officeDocument/2006/relationships/ctrlProp" Target="../ctrlProps/ctrlProp363.xml"/><Relationship Id="rId19" Type="http://schemas.openxmlformats.org/officeDocument/2006/relationships/ctrlProp" Target="../ctrlProps/ctrlProp300.xml"/><Relationship Id="rId14" Type="http://schemas.openxmlformats.org/officeDocument/2006/relationships/ctrlProp" Target="../ctrlProps/ctrlProp295.xml"/><Relationship Id="rId30" Type="http://schemas.openxmlformats.org/officeDocument/2006/relationships/ctrlProp" Target="../ctrlProps/ctrlProp311.xml"/><Relationship Id="rId35" Type="http://schemas.openxmlformats.org/officeDocument/2006/relationships/ctrlProp" Target="../ctrlProps/ctrlProp316.xml"/><Relationship Id="rId56" Type="http://schemas.openxmlformats.org/officeDocument/2006/relationships/ctrlProp" Target="../ctrlProps/ctrlProp337.xml"/><Relationship Id="rId77" Type="http://schemas.openxmlformats.org/officeDocument/2006/relationships/ctrlProp" Target="../ctrlProps/ctrlProp358.xml"/><Relationship Id="rId100" Type="http://schemas.openxmlformats.org/officeDocument/2006/relationships/ctrlProp" Target="../ctrlProps/ctrlProp381.xml"/><Relationship Id="rId105" Type="http://schemas.openxmlformats.org/officeDocument/2006/relationships/ctrlProp" Target="../ctrlProps/ctrlProp386.xml"/><Relationship Id="rId126" Type="http://schemas.openxmlformats.org/officeDocument/2006/relationships/ctrlProp" Target="../ctrlProps/ctrlProp407.xml"/><Relationship Id="rId8" Type="http://schemas.openxmlformats.org/officeDocument/2006/relationships/ctrlProp" Target="../ctrlProps/ctrlProp289.xml"/><Relationship Id="rId51" Type="http://schemas.openxmlformats.org/officeDocument/2006/relationships/ctrlProp" Target="../ctrlProps/ctrlProp332.xml"/><Relationship Id="rId72" Type="http://schemas.openxmlformats.org/officeDocument/2006/relationships/ctrlProp" Target="../ctrlProps/ctrlProp353.xml"/><Relationship Id="rId93" Type="http://schemas.openxmlformats.org/officeDocument/2006/relationships/ctrlProp" Target="../ctrlProps/ctrlProp374.xml"/><Relationship Id="rId98" Type="http://schemas.openxmlformats.org/officeDocument/2006/relationships/ctrlProp" Target="../ctrlProps/ctrlProp379.xml"/><Relationship Id="rId121" Type="http://schemas.openxmlformats.org/officeDocument/2006/relationships/ctrlProp" Target="../ctrlProps/ctrlProp402.xml"/><Relationship Id="rId3" Type="http://schemas.openxmlformats.org/officeDocument/2006/relationships/vmlDrawing" Target="../drawings/vmlDrawing4.vml"/><Relationship Id="rId25" Type="http://schemas.openxmlformats.org/officeDocument/2006/relationships/ctrlProp" Target="../ctrlProps/ctrlProp306.xml"/><Relationship Id="rId46" Type="http://schemas.openxmlformats.org/officeDocument/2006/relationships/ctrlProp" Target="../ctrlProps/ctrlProp327.xml"/><Relationship Id="rId67" Type="http://schemas.openxmlformats.org/officeDocument/2006/relationships/ctrlProp" Target="../ctrlProps/ctrlProp348.xml"/><Relationship Id="rId116" Type="http://schemas.openxmlformats.org/officeDocument/2006/relationships/ctrlProp" Target="../ctrlProps/ctrlProp397.xml"/><Relationship Id="rId137" Type="http://schemas.openxmlformats.org/officeDocument/2006/relationships/ctrlProp" Target="../ctrlProps/ctrlProp418.xml"/><Relationship Id="rId20" Type="http://schemas.openxmlformats.org/officeDocument/2006/relationships/ctrlProp" Target="../ctrlProps/ctrlProp301.xml"/><Relationship Id="rId41" Type="http://schemas.openxmlformats.org/officeDocument/2006/relationships/ctrlProp" Target="../ctrlProps/ctrlProp322.xml"/><Relationship Id="rId62" Type="http://schemas.openxmlformats.org/officeDocument/2006/relationships/ctrlProp" Target="../ctrlProps/ctrlProp343.xml"/><Relationship Id="rId83" Type="http://schemas.openxmlformats.org/officeDocument/2006/relationships/ctrlProp" Target="../ctrlProps/ctrlProp364.xml"/><Relationship Id="rId88" Type="http://schemas.openxmlformats.org/officeDocument/2006/relationships/ctrlProp" Target="../ctrlProps/ctrlProp369.xml"/><Relationship Id="rId111" Type="http://schemas.openxmlformats.org/officeDocument/2006/relationships/ctrlProp" Target="../ctrlProps/ctrlProp392.xml"/><Relationship Id="rId132" Type="http://schemas.openxmlformats.org/officeDocument/2006/relationships/ctrlProp" Target="../ctrlProps/ctrlProp413.xml"/><Relationship Id="rId15" Type="http://schemas.openxmlformats.org/officeDocument/2006/relationships/ctrlProp" Target="../ctrlProps/ctrlProp296.xml"/><Relationship Id="rId36" Type="http://schemas.openxmlformats.org/officeDocument/2006/relationships/ctrlProp" Target="../ctrlProps/ctrlProp317.xml"/><Relationship Id="rId57" Type="http://schemas.openxmlformats.org/officeDocument/2006/relationships/ctrlProp" Target="../ctrlProps/ctrlProp338.xml"/><Relationship Id="rId106" Type="http://schemas.openxmlformats.org/officeDocument/2006/relationships/ctrlProp" Target="../ctrlProps/ctrlProp387.xml"/><Relationship Id="rId127" Type="http://schemas.openxmlformats.org/officeDocument/2006/relationships/ctrlProp" Target="../ctrlProps/ctrlProp408.xml"/><Relationship Id="rId10" Type="http://schemas.openxmlformats.org/officeDocument/2006/relationships/ctrlProp" Target="../ctrlProps/ctrlProp291.xml"/><Relationship Id="rId31" Type="http://schemas.openxmlformats.org/officeDocument/2006/relationships/ctrlProp" Target="../ctrlProps/ctrlProp312.xml"/><Relationship Id="rId52" Type="http://schemas.openxmlformats.org/officeDocument/2006/relationships/ctrlProp" Target="../ctrlProps/ctrlProp333.xml"/><Relationship Id="rId73" Type="http://schemas.openxmlformats.org/officeDocument/2006/relationships/ctrlProp" Target="../ctrlProps/ctrlProp354.xml"/><Relationship Id="rId78" Type="http://schemas.openxmlformats.org/officeDocument/2006/relationships/ctrlProp" Target="../ctrlProps/ctrlProp359.xml"/><Relationship Id="rId94" Type="http://schemas.openxmlformats.org/officeDocument/2006/relationships/ctrlProp" Target="../ctrlProps/ctrlProp375.xml"/><Relationship Id="rId99" Type="http://schemas.openxmlformats.org/officeDocument/2006/relationships/ctrlProp" Target="../ctrlProps/ctrlProp380.xml"/><Relationship Id="rId101" Type="http://schemas.openxmlformats.org/officeDocument/2006/relationships/ctrlProp" Target="../ctrlProps/ctrlProp382.xml"/><Relationship Id="rId122" Type="http://schemas.openxmlformats.org/officeDocument/2006/relationships/ctrlProp" Target="../ctrlProps/ctrlProp403.xml"/><Relationship Id="rId4" Type="http://schemas.openxmlformats.org/officeDocument/2006/relationships/ctrlProp" Target="../ctrlProps/ctrlProp285.xml"/><Relationship Id="rId9" Type="http://schemas.openxmlformats.org/officeDocument/2006/relationships/ctrlProp" Target="../ctrlProps/ctrlProp290.xml"/><Relationship Id="rId26" Type="http://schemas.openxmlformats.org/officeDocument/2006/relationships/ctrlProp" Target="../ctrlProps/ctrlProp307.xml"/><Relationship Id="rId47" Type="http://schemas.openxmlformats.org/officeDocument/2006/relationships/ctrlProp" Target="../ctrlProps/ctrlProp328.xml"/><Relationship Id="rId68" Type="http://schemas.openxmlformats.org/officeDocument/2006/relationships/ctrlProp" Target="../ctrlProps/ctrlProp349.xml"/><Relationship Id="rId89" Type="http://schemas.openxmlformats.org/officeDocument/2006/relationships/ctrlProp" Target="../ctrlProps/ctrlProp370.xml"/><Relationship Id="rId112" Type="http://schemas.openxmlformats.org/officeDocument/2006/relationships/ctrlProp" Target="../ctrlProps/ctrlProp393.xml"/><Relationship Id="rId133" Type="http://schemas.openxmlformats.org/officeDocument/2006/relationships/ctrlProp" Target="../ctrlProps/ctrlProp414.xm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532.xml"/><Relationship Id="rId21" Type="http://schemas.openxmlformats.org/officeDocument/2006/relationships/ctrlProp" Target="../ctrlProps/ctrlProp436.xml"/><Relationship Id="rId42" Type="http://schemas.openxmlformats.org/officeDocument/2006/relationships/ctrlProp" Target="../ctrlProps/ctrlProp457.xml"/><Relationship Id="rId63" Type="http://schemas.openxmlformats.org/officeDocument/2006/relationships/ctrlProp" Target="../ctrlProps/ctrlProp478.xml"/><Relationship Id="rId84" Type="http://schemas.openxmlformats.org/officeDocument/2006/relationships/ctrlProp" Target="../ctrlProps/ctrlProp499.xml"/><Relationship Id="rId16" Type="http://schemas.openxmlformats.org/officeDocument/2006/relationships/ctrlProp" Target="../ctrlProps/ctrlProp431.xml"/><Relationship Id="rId107" Type="http://schemas.openxmlformats.org/officeDocument/2006/relationships/ctrlProp" Target="../ctrlProps/ctrlProp522.xml"/><Relationship Id="rId11" Type="http://schemas.openxmlformats.org/officeDocument/2006/relationships/ctrlProp" Target="../ctrlProps/ctrlProp426.xml"/><Relationship Id="rId32" Type="http://schemas.openxmlformats.org/officeDocument/2006/relationships/ctrlProp" Target="../ctrlProps/ctrlProp447.xml"/><Relationship Id="rId37" Type="http://schemas.openxmlformats.org/officeDocument/2006/relationships/ctrlProp" Target="../ctrlProps/ctrlProp452.xml"/><Relationship Id="rId53" Type="http://schemas.openxmlformats.org/officeDocument/2006/relationships/ctrlProp" Target="../ctrlProps/ctrlProp468.xml"/><Relationship Id="rId58" Type="http://schemas.openxmlformats.org/officeDocument/2006/relationships/ctrlProp" Target="../ctrlProps/ctrlProp473.xml"/><Relationship Id="rId74" Type="http://schemas.openxmlformats.org/officeDocument/2006/relationships/ctrlProp" Target="../ctrlProps/ctrlProp489.xml"/><Relationship Id="rId79" Type="http://schemas.openxmlformats.org/officeDocument/2006/relationships/ctrlProp" Target="../ctrlProps/ctrlProp494.xml"/><Relationship Id="rId102" Type="http://schemas.openxmlformats.org/officeDocument/2006/relationships/ctrlProp" Target="../ctrlProps/ctrlProp517.xml"/><Relationship Id="rId123" Type="http://schemas.openxmlformats.org/officeDocument/2006/relationships/ctrlProp" Target="../ctrlProps/ctrlProp538.xml"/><Relationship Id="rId128" Type="http://schemas.openxmlformats.org/officeDocument/2006/relationships/ctrlProp" Target="../ctrlProps/ctrlProp543.xml"/><Relationship Id="rId5" Type="http://schemas.openxmlformats.org/officeDocument/2006/relationships/ctrlProp" Target="../ctrlProps/ctrlProp420.xml"/><Relationship Id="rId90" Type="http://schemas.openxmlformats.org/officeDocument/2006/relationships/ctrlProp" Target="../ctrlProps/ctrlProp505.xml"/><Relationship Id="rId95" Type="http://schemas.openxmlformats.org/officeDocument/2006/relationships/ctrlProp" Target="../ctrlProps/ctrlProp510.xml"/><Relationship Id="rId22" Type="http://schemas.openxmlformats.org/officeDocument/2006/relationships/ctrlProp" Target="../ctrlProps/ctrlProp437.xml"/><Relationship Id="rId27" Type="http://schemas.openxmlformats.org/officeDocument/2006/relationships/ctrlProp" Target="../ctrlProps/ctrlProp442.xml"/><Relationship Id="rId43" Type="http://schemas.openxmlformats.org/officeDocument/2006/relationships/ctrlProp" Target="../ctrlProps/ctrlProp458.xml"/><Relationship Id="rId48" Type="http://schemas.openxmlformats.org/officeDocument/2006/relationships/ctrlProp" Target="../ctrlProps/ctrlProp463.xml"/><Relationship Id="rId64" Type="http://schemas.openxmlformats.org/officeDocument/2006/relationships/ctrlProp" Target="../ctrlProps/ctrlProp479.xml"/><Relationship Id="rId69" Type="http://schemas.openxmlformats.org/officeDocument/2006/relationships/ctrlProp" Target="../ctrlProps/ctrlProp484.xml"/><Relationship Id="rId113" Type="http://schemas.openxmlformats.org/officeDocument/2006/relationships/ctrlProp" Target="../ctrlProps/ctrlProp528.xml"/><Relationship Id="rId118" Type="http://schemas.openxmlformats.org/officeDocument/2006/relationships/ctrlProp" Target="../ctrlProps/ctrlProp533.xml"/><Relationship Id="rId134" Type="http://schemas.openxmlformats.org/officeDocument/2006/relationships/ctrlProp" Target="../ctrlProps/ctrlProp549.xml"/><Relationship Id="rId80" Type="http://schemas.openxmlformats.org/officeDocument/2006/relationships/ctrlProp" Target="../ctrlProps/ctrlProp495.xml"/><Relationship Id="rId85" Type="http://schemas.openxmlformats.org/officeDocument/2006/relationships/ctrlProp" Target="../ctrlProps/ctrlProp500.xml"/><Relationship Id="rId12" Type="http://schemas.openxmlformats.org/officeDocument/2006/relationships/ctrlProp" Target="../ctrlProps/ctrlProp427.xml"/><Relationship Id="rId17" Type="http://schemas.openxmlformats.org/officeDocument/2006/relationships/ctrlProp" Target="../ctrlProps/ctrlProp432.xml"/><Relationship Id="rId33" Type="http://schemas.openxmlformats.org/officeDocument/2006/relationships/ctrlProp" Target="../ctrlProps/ctrlProp448.xml"/><Relationship Id="rId38" Type="http://schemas.openxmlformats.org/officeDocument/2006/relationships/ctrlProp" Target="../ctrlProps/ctrlProp453.xml"/><Relationship Id="rId59" Type="http://schemas.openxmlformats.org/officeDocument/2006/relationships/ctrlProp" Target="../ctrlProps/ctrlProp474.xml"/><Relationship Id="rId103" Type="http://schemas.openxmlformats.org/officeDocument/2006/relationships/ctrlProp" Target="../ctrlProps/ctrlProp518.xml"/><Relationship Id="rId108" Type="http://schemas.openxmlformats.org/officeDocument/2006/relationships/ctrlProp" Target="../ctrlProps/ctrlProp523.xml"/><Relationship Id="rId124" Type="http://schemas.openxmlformats.org/officeDocument/2006/relationships/ctrlProp" Target="../ctrlProps/ctrlProp539.xml"/><Relationship Id="rId129" Type="http://schemas.openxmlformats.org/officeDocument/2006/relationships/ctrlProp" Target="../ctrlProps/ctrlProp544.xml"/><Relationship Id="rId54" Type="http://schemas.openxmlformats.org/officeDocument/2006/relationships/ctrlProp" Target="../ctrlProps/ctrlProp469.xml"/><Relationship Id="rId70" Type="http://schemas.openxmlformats.org/officeDocument/2006/relationships/ctrlProp" Target="../ctrlProps/ctrlProp485.xml"/><Relationship Id="rId75" Type="http://schemas.openxmlformats.org/officeDocument/2006/relationships/ctrlProp" Target="../ctrlProps/ctrlProp490.xml"/><Relationship Id="rId91" Type="http://schemas.openxmlformats.org/officeDocument/2006/relationships/ctrlProp" Target="../ctrlProps/ctrlProp506.xml"/><Relationship Id="rId96" Type="http://schemas.openxmlformats.org/officeDocument/2006/relationships/ctrlProp" Target="../ctrlProps/ctrlProp511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421.xml"/><Relationship Id="rId23" Type="http://schemas.openxmlformats.org/officeDocument/2006/relationships/ctrlProp" Target="../ctrlProps/ctrlProp438.xml"/><Relationship Id="rId28" Type="http://schemas.openxmlformats.org/officeDocument/2006/relationships/ctrlProp" Target="../ctrlProps/ctrlProp443.xml"/><Relationship Id="rId49" Type="http://schemas.openxmlformats.org/officeDocument/2006/relationships/ctrlProp" Target="../ctrlProps/ctrlProp464.xml"/><Relationship Id="rId114" Type="http://schemas.openxmlformats.org/officeDocument/2006/relationships/ctrlProp" Target="../ctrlProps/ctrlProp529.xml"/><Relationship Id="rId119" Type="http://schemas.openxmlformats.org/officeDocument/2006/relationships/ctrlProp" Target="../ctrlProps/ctrlProp534.xml"/><Relationship Id="rId44" Type="http://schemas.openxmlformats.org/officeDocument/2006/relationships/ctrlProp" Target="../ctrlProps/ctrlProp459.xml"/><Relationship Id="rId60" Type="http://schemas.openxmlformats.org/officeDocument/2006/relationships/ctrlProp" Target="../ctrlProps/ctrlProp475.xml"/><Relationship Id="rId65" Type="http://schemas.openxmlformats.org/officeDocument/2006/relationships/ctrlProp" Target="../ctrlProps/ctrlProp480.xml"/><Relationship Id="rId81" Type="http://schemas.openxmlformats.org/officeDocument/2006/relationships/ctrlProp" Target="../ctrlProps/ctrlProp496.xml"/><Relationship Id="rId86" Type="http://schemas.openxmlformats.org/officeDocument/2006/relationships/ctrlProp" Target="../ctrlProps/ctrlProp501.xml"/><Relationship Id="rId130" Type="http://schemas.openxmlformats.org/officeDocument/2006/relationships/ctrlProp" Target="../ctrlProps/ctrlProp545.xml"/><Relationship Id="rId135" Type="http://schemas.openxmlformats.org/officeDocument/2006/relationships/ctrlProp" Target="../ctrlProps/ctrlProp550.xml"/><Relationship Id="rId13" Type="http://schemas.openxmlformats.org/officeDocument/2006/relationships/ctrlProp" Target="../ctrlProps/ctrlProp428.xml"/><Relationship Id="rId18" Type="http://schemas.openxmlformats.org/officeDocument/2006/relationships/ctrlProp" Target="../ctrlProps/ctrlProp433.xml"/><Relationship Id="rId39" Type="http://schemas.openxmlformats.org/officeDocument/2006/relationships/ctrlProp" Target="../ctrlProps/ctrlProp454.xml"/><Relationship Id="rId109" Type="http://schemas.openxmlformats.org/officeDocument/2006/relationships/ctrlProp" Target="../ctrlProps/ctrlProp524.xml"/><Relationship Id="rId34" Type="http://schemas.openxmlformats.org/officeDocument/2006/relationships/ctrlProp" Target="../ctrlProps/ctrlProp449.xml"/><Relationship Id="rId50" Type="http://schemas.openxmlformats.org/officeDocument/2006/relationships/ctrlProp" Target="../ctrlProps/ctrlProp465.xml"/><Relationship Id="rId55" Type="http://schemas.openxmlformats.org/officeDocument/2006/relationships/ctrlProp" Target="../ctrlProps/ctrlProp470.xml"/><Relationship Id="rId76" Type="http://schemas.openxmlformats.org/officeDocument/2006/relationships/ctrlProp" Target="../ctrlProps/ctrlProp491.xml"/><Relationship Id="rId97" Type="http://schemas.openxmlformats.org/officeDocument/2006/relationships/ctrlProp" Target="../ctrlProps/ctrlProp512.xml"/><Relationship Id="rId104" Type="http://schemas.openxmlformats.org/officeDocument/2006/relationships/ctrlProp" Target="../ctrlProps/ctrlProp519.xml"/><Relationship Id="rId120" Type="http://schemas.openxmlformats.org/officeDocument/2006/relationships/ctrlProp" Target="../ctrlProps/ctrlProp535.xml"/><Relationship Id="rId125" Type="http://schemas.openxmlformats.org/officeDocument/2006/relationships/ctrlProp" Target="../ctrlProps/ctrlProp540.xml"/><Relationship Id="rId7" Type="http://schemas.openxmlformats.org/officeDocument/2006/relationships/ctrlProp" Target="../ctrlProps/ctrlProp422.xml"/><Relationship Id="rId71" Type="http://schemas.openxmlformats.org/officeDocument/2006/relationships/ctrlProp" Target="../ctrlProps/ctrlProp486.xml"/><Relationship Id="rId92" Type="http://schemas.openxmlformats.org/officeDocument/2006/relationships/ctrlProp" Target="../ctrlProps/ctrlProp507.xml"/><Relationship Id="rId2" Type="http://schemas.openxmlformats.org/officeDocument/2006/relationships/drawing" Target="../drawings/drawing5.xml"/><Relationship Id="rId29" Type="http://schemas.openxmlformats.org/officeDocument/2006/relationships/ctrlProp" Target="../ctrlProps/ctrlProp444.xml"/><Relationship Id="rId24" Type="http://schemas.openxmlformats.org/officeDocument/2006/relationships/ctrlProp" Target="../ctrlProps/ctrlProp439.xml"/><Relationship Id="rId40" Type="http://schemas.openxmlformats.org/officeDocument/2006/relationships/ctrlProp" Target="../ctrlProps/ctrlProp455.xml"/><Relationship Id="rId45" Type="http://schemas.openxmlformats.org/officeDocument/2006/relationships/ctrlProp" Target="../ctrlProps/ctrlProp460.xml"/><Relationship Id="rId66" Type="http://schemas.openxmlformats.org/officeDocument/2006/relationships/ctrlProp" Target="../ctrlProps/ctrlProp481.xml"/><Relationship Id="rId87" Type="http://schemas.openxmlformats.org/officeDocument/2006/relationships/ctrlProp" Target="../ctrlProps/ctrlProp502.xml"/><Relationship Id="rId110" Type="http://schemas.openxmlformats.org/officeDocument/2006/relationships/ctrlProp" Target="../ctrlProps/ctrlProp525.xml"/><Relationship Id="rId115" Type="http://schemas.openxmlformats.org/officeDocument/2006/relationships/ctrlProp" Target="../ctrlProps/ctrlProp530.xml"/><Relationship Id="rId131" Type="http://schemas.openxmlformats.org/officeDocument/2006/relationships/ctrlProp" Target="../ctrlProps/ctrlProp546.xml"/><Relationship Id="rId136" Type="http://schemas.openxmlformats.org/officeDocument/2006/relationships/ctrlProp" Target="../ctrlProps/ctrlProp551.xml"/><Relationship Id="rId61" Type="http://schemas.openxmlformats.org/officeDocument/2006/relationships/ctrlProp" Target="../ctrlProps/ctrlProp476.xml"/><Relationship Id="rId82" Type="http://schemas.openxmlformats.org/officeDocument/2006/relationships/ctrlProp" Target="../ctrlProps/ctrlProp497.xml"/><Relationship Id="rId19" Type="http://schemas.openxmlformats.org/officeDocument/2006/relationships/ctrlProp" Target="../ctrlProps/ctrlProp434.xml"/><Relationship Id="rId14" Type="http://schemas.openxmlformats.org/officeDocument/2006/relationships/ctrlProp" Target="../ctrlProps/ctrlProp429.xml"/><Relationship Id="rId30" Type="http://schemas.openxmlformats.org/officeDocument/2006/relationships/ctrlProp" Target="../ctrlProps/ctrlProp445.xml"/><Relationship Id="rId35" Type="http://schemas.openxmlformats.org/officeDocument/2006/relationships/ctrlProp" Target="../ctrlProps/ctrlProp450.xml"/><Relationship Id="rId56" Type="http://schemas.openxmlformats.org/officeDocument/2006/relationships/ctrlProp" Target="../ctrlProps/ctrlProp471.xml"/><Relationship Id="rId77" Type="http://schemas.openxmlformats.org/officeDocument/2006/relationships/ctrlProp" Target="../ctrlProps/ctrlProp492.xml"/><Relationship Id="rId100" Type="http://schemas.openxmlformats.org/officeDocument/2006/relationships/ctrlProp" Target="../ctrlProps/ctrlProp515.xml"/><Relationship Id="rId105" Type="http://schemas.openxmlformats.org/officeDocument/2006/relationships/ctrlProp" Target="../ctrlProps/ctrlProp520.xml"/><Relationship Id="rId126" Type="http://schemas.openxmlformats.org/officeDocument/2006/relationships/ctrlProp" Target="../ctrlProps/ctrlProp541.xml"/><Relationship Id="rId8" Type="http://schemas.openxmlformats.org/officeDocument/2006/relationships/ctrlProp" Target="../ctrlProps/ctrlProp423.xml"/><Relationship Id="rId51" Type="http://schemas.openxmlformats.org/officeDocument/2006/relationships/ctrlProp" Target="../ctrlProps/ctrlProp466.xml"/><Relationship Id="rId72" Type="http://schemas.openxmlformats.org/officeDocument/2006/relationships/ctrlProp" Target="../ctrlProps/ctrlProp487.xml"/><Relationship Id="rId93" Type="http://schemas.openxmlformats.org/officeDocument/2006/relationships/ctrlProp" Target="../ctrlProps/ctrlProp508.xml"/><Relationship Id="rId98" Type="http://schemas.openxmlformats.org/officeDocument/2006/relationships/ctrlProp" Target="../ctrlProps/ctrlProp513.xml"/><Relationship Id="rId121" Type="http://schemas.openxmlformats.org/officeDocument/2006/relationships/ctrlProp" Target="../ctrlProps/ctrlProp536.xml"/><Relationship Id="rId3" Type="http://schemas.openxmlformats.org/officeDocument/2006/relationships/vmlDrawing" Target="../drawings/vmlDrawing5.vml"/><Relationship Id="rId25" Type="http://schemas.openxmlformats.org/officeDocument/2006/relationships/ctrlProp" Target="../ctrlProps/ctrlProp440.xml"/><Relationship Id="rId46" Type="http://schemas.openxmlformats.org/officeDocument/2006/relationships/ctrlProp" Target="../ctrlProps/ctrlProp461.xml"/><Relationship Id="rId67" Type="http://schemas.openxmlformats.org/officeDocument/2006/relationships/ctrlProp" Target="../ctrlProps/ctrlProp482.xml"/><Relationship Id="rId116" Type="http://schemas.openxmlformats.org/officeDocument/2006/relationships/ctrlProp" Target="../ctrlProps/ctrlProp531.xml"/><Relationship Id="rId137" Type="http://schemas.openxmlformats.org/officeDocument/2006/relationships/ctrlProp" Target="../ctrlProps/ctrlProp552.xml"/><Relationship Id="rId20" Type="http://schemas.openxmlformats.org/officeDocument/2006/relationships/ctrlProp" Target="../ctrlProps/ctrlProp435.xml"/><Relationship Id="rId41" Type="http://schemas.openxmlformats.org/officeDocument/2006/relationships/ctrlProp" Target="../ctrlProps/ctrlProp456.xml"/><Relationship Id="rId62" Type="http://schemas.openxmlformats.org/officeDocument/2006/relationships/ctrlProp" Target="../ctrlProps/ctrlProp477.xml"/><Relationship Id="rId83" Type="http://schemas.openxmlformats.org/officeDocument/2006/relationships/ctrlProp" Target="../ctrlProps/ctrlProp498.xml"/><Relationship Id="rId88" Type="http://schemas.openxmlformats.org/officeDocument/2006/relationships/ctrlProp" Target="../ctrlProps/ctrlProp503.xml"/><Relationship Id="rId111" Type="http://schemas.openxmlformats.org/officeDocument/2006/relationships/ctrlProp" Target="../ctrlProps/ctrlProp526.xml"/><Relationship Id="rId132" Type="http://schemas.openxmlformats.org/officeDocument/2006/relationships/ctrlProp" Target="../ctrlProps/ctrlProp547.xml"/><Relationship Id="rId15" Type="http://schemas.openxmlformats.org/officeDocument/2006/relationships/ctrlProp" Target="../ctrlProps/ctrlProp430.xml"/><Relationship Id="rId36" Type="http://schemas.openxmlformats.org/officeDocument/2006/relationships/ctrlProp" Target="../ctrlProps/ctrlProp451.xml"/><Relationship Id="rId57" Type="http://schemas.openxmlformats.org/officeDocument/2006/relationships/ctrlProp" Target="../ctrlProps/ctrlProp472.xml"/><Relationship Id="rId106" Type="http://schemas.openxmlformats.org/officeDocument/2006/relationships/ctrlProp" Target="../ctrlProps/ctrlProp521.xml"/><Relationship Id="rId127" Type="http://schemas.openxmlformats.org/officeDocument/2006/relationships/ctrlProp" Target="../ctrlProps/ctrlProp542.xml"/><Relationship Id="rId10" Type="http://schemas.openxmlformats.org/officeDocument/2006/relationships/ctrlProp" Target="../ctrlProps/ctrlProp425.xml"/><Relationship Id="rId31" Type="http://schemas.openxmlformats.org/officeDocument/2006/relationships/ctrlProp" Target="../ctrlProps/ctrlProp446.xml"/><Relationship Id="rId52" Type="http://schemas.openxmlformats.org/officeDocument/2006/relationships/ctrlProp" Target="../ctrlProps/ctrlProp467.xml"/><Relationship Id="rId73" Type="http://schemas.openxmlformats.org/officeDocument/2006/relationships/ctrlProp" Target="../ctrlProps/ctrlProp488.xml"/><Relationship Id="rId78" Type="http://schemas.openxmlformats.org/officeDocument/2006/relationships/ctrlProp" Target="../ctrlProps/ctrlProp493.xml"/><Relationship Id="rId94" Type="http://schemas.openxmlformats.org/officeDocument/2006/relationships/ctrlProp" Target="../ctrlProps/ctrlProp509.xml"/><Relationship Id="rId99" Type="http://schemas.openxmlformats.org/officeDocument/2006/relationships/ctrlProp" Target="../ctrlProps/ctrlProp514.xml"/><Relationship Id="rId101" Type="http://schemas.openxmlformats.org/officeDocument/2006/relationships/ctrlProp" Target="../ctrlProps/ctrlProp516.xml"/><Relationship Id="rId122" Type="http://schemas.openxmlformats.org/officeDocument/2006/relationships/ctrlProp" Target="../ctrlProps/ctrlProp537.xml"/><Relationship Id="rId4" Type="http://schemas.openxmlformats.org/officeDocument/2006/relationships/ctrlProp" Target="../ctrlProps/ctrlProp419.xml"/><Relationship Id="rId9" Type="http://schemas.openxmlformats.org/officeDocument/2006/relationships/ctrlProp" Target="../ctrlProps/ctrlProp424.xml"/><Relationship Id="rId26" Type="http://schemas.openxmlformats.org/officeDocument/2006/relationships/ctrlProp" Target="../ctrlProps/ctrlProp441.xml"/><Relationship Id="rId47" Type="http://schemas.openxmlformats.org/officeDocument/2006/relationships/ctrlProp" Target="../ctrlProps/ctrlProp462.xml"/><Relationship Id="rId68" Type="http://schemas.openxmlformats.org/officeDocument/2006/relationships/ctrlProp" Target="../ctrlProps/ctrlProp483.xml"/><Relationship Id="rId89" Type="http://schemas.openxmlformats.org/officeDocument/2006/relationships/ctrlProp" Target="../ctrlProps/ctrlProp504.xml"/><Relationship Id="rId112" Type="http://schemas.openxmlformats.org/officeDocument/2006/relationships/ctrlProp" Target="../ctrlProps/ctrlProp527.xml"/><Relationship Id="rId133" Type="http://schemas.openxmlformats.org/officeDocument/2006/relationships/ctrlProp" Target="../ctrlProps/ctrlProp548.xm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666.xml"/><Relationship Id="rId21" Type="http://schemas.openxmlformats.org/officeDocument/2006/relationships/ctrlProp" Target="../ctrlProps/ctrlProp570.xml"/><Relationship Id="rId42" Type="http://schemas.openxmlformats.org/officeDocument/2006/relationships/ctrlProp" Target="../ctrlProps/ctrlProp591.xml"/><Relationship Id="rId63" Type="http://schemas.openxmlformats.org/officeDocument/2006/relationships/ctrlProp" Target="../ctrlProps/ctrlProp612.xml"/><Relationship Id="rId84" Type="http://schemas.openxmlformats.org/officeDocument/2006/relationships/ctrlProp" Target="../ctrlProps/ctrlProp633.xml"/><Relationship Id="rId16" Type="http://schemas.openxmlformats.org/officeDocument/2006/relationships/ctrlProp" Target="../ctrlProps/ctrlProp565.xml"/><Relationship Id="rId107" Type="http://schemas.openxmlformats.org/officeDocument/2006/relationships/ctrlProp" Target="../ctrlProps/ctrlProp656.xml"/><Relationship Id="rId11" Type="http://schemas.openxmlformats.org/officeDocument/2006/relationships/ctrlProp" Target="../ctrlProps/ctrlProp560.xml"/><Relationship Id="rId32" Type="http://schemas.openxmlformats.org/officeDocument/2006/relationships/ctrlProp" Target="../ctrlProps/ctrlProp581.xml"/><Relationship Id="rId37" Type="http://schemas.openxmlformats.org/officeDocument/2006/relationships/ctrlProp" Target="../ctrlProps/ctrlProp586.xml"/><Relationship Id="rId53" Type="http://schemas.openxmlformats.org/officeDocument/2006/relationships/ctrlProp" Target="../ctrlProps/ctrlProp602.xml"/><Relationship Id="rId58" Type="http://schemas.openxmlformats.org/officeDocument/2006/relationships/ctrlProp" Target="../ctrlProps/ctrlProp607.xml"/><Relationship Id="rId74" Type="http://schemas.openxmlformats.org/officeDocument/2006/relationships/ctrlProp" Target="../ctrlProps/ctrlProp623.xml"/><Relationship Id="rId79" Type="http://schemas.openxmlformats.org/officeDocument/2006/relationships/ctrlProp" Target="../ctrlProps/ctrlProp628.xml"/><Relationship Id="rId102" Type="http://schemas.openxmlformats.org/officeDocument/2006/relationships/ctrlProp" Target="../ctrlProps/ctrlProp651.xml"/><Relationship Id="rId123" Type="http://schemas.openxmlformats.org/officeDocument/2006/relationships/ctrlProp" Target="../ctrlProps/ctrlProp672.xml"/><Relationship Id="rId128" Type="http://schemas.openxmlformats.org/officeDocument/2006/relationships/ctrlProp" Target="../ctrlProps/ctrlProp677.xml"/><Relationship Id="rId5" Type="http://schemas.openxmlformats.org/officeDocument/2006/relationships/ctrlProp" Target="../ctrlProps/ctrlProp554.xml"/><Relationship Id="rId90" Type="http://schemas.openxmlformats.org/officeDocument/2006/relationships/ctrlProp" Target="../ctrlProps/ctrlProp639.xml"/><Relationship Id="rId95" Type="http://schemas.openxmlformats.org/officeDocument/2006/relationships/ctrlProp" Target="../ctrlProps/ctrlProp644.xml"/><Relationship Id="rId22" Type="http://schemas.openxmlformats.org/officeDocument/2006/relationships/ctrlProp" Target="../ctrlProps/ctrlProp571.xml"/><Relationship Id="rId27" Type="http://schemas.openxmlformats.org/officeDocument/2006/relationships/ctrlProp" Target="../ctrlProps/ctrlProp576.xml"/><Relationship Id="rId43" Type="http://schemas.openxmlformats.org/officeDocument/2006/relationships/ctrlProp" Target="../ctrlProps/ctrlProp592.xml"/><Relationship Id="rId48" Type="http://schemas.openxmlformats.org/officeDocument/2006/relationships/ctrlProp" Target="../ctrlProps/ctrlProp597.xml"/><Relationship Id="rId64" Type="http://schemas.openxmlformats.org/officeDocument/2006/relationships/ctrlProp" Target="../ctrlProps/ctrlProp613.xml"/><Relationship Id="rId69" Type="http://schemas.openxmlformats.org/officeDocument/2006/relationships/ctrlProp" Target="../ctrlProps/ctrlProp618.xml"/><Relationship Id="rId113" Type="http://schemas.openxmlformats.org/officeDocument/2006/relationships/ctrlProp" Target="../ctrlProps/ctrlProp662.xml"/><Relationship Id="rId118" Type="http://schemas.openxmlformats.org/officeDocument/2006/relationships/ctrlProp" Target="../ctrlProps/ctrlProp667.xml"/><Relationship Id="rId134" Type="http://schemas.openxmlformats.org/officeDocument/2006/relationships/ctrlProp" Target="../ctrlProps/ctrlProp683.xml"/><Relationship Id="rId80" Type="http://schemas.openxmlformats.org/officeDocument/2006/relationships/ctrlProp" Target="../ctrlProps/ctrlProp629.xml"/><Relationship Id="rId85" Type="http://schemas.openxmlformats.org/officeDocument/2006/relationships/ctrlProp" Target="../ctrlProps/ctrlProp634.xml"/><Relationship Id="rId12" Type="http://schemas.openxmlformats.org/officeDocument/2006/relationships/ctrlProp" Target="../ctrlProps/ctrlProp561.xml"/><Relationship Id="rId17" Type="http://schemas.openxmlformats.org/officeDocument/2006/relationships/ctrlProp" Target="../ctrlProps/ctrlProp566.xml"/><Relationship Id="rId33" Type="http://schemas.openxmlformats.org/officeDocument/2006/relationships/ctrlProp" Target="../ctrlProps/ctrlProp582.xml"/><Relationship Id="rId38" Type="http://schemas.openxmlformats.org/officeDocument/2006/relationships/ctrlProp" Target="../ctrlProps/ctrlProp587.xml"/><Relationship Id="rId59" Type="http://schemas.openxmlformats.org/officeDocument/2006/relationships/ctrlProp" Target="../ctrlProps/ctrlProp608.xml"/><Relationship Id="rId103" Type="http://schemas.openxmlformats.org/officeDocument/2006/relationships/ctrlProp" Target="../ctrlProps/ctrlProp652.xml"/><Relationship Id="rId108" Type="http://schemas.openxmlformats.org/officeDocument/2006/relationships/ctrlProp" Target="../ctrlProps/ctrlProp657.xml"/><Relationship Id="rId124" Type="http://schemas.openxmlformats.org/officeDocument/2006/relationships/ctrlProp" Target="../ctrlProps/ctrlProp673.xml"/><Relationship Id="rId129" Type="http://schemas.openxmlformats.org/officeDocument/2006/relationships/ctrlProp" Target="../ctrlProps/ctrlProp678.xml"/><Relationship Id="rId54" Type="http://schemas.openxmlformats.org/officeDocument/2006/relationships/ctrlProp" Target="../ctrlProps/ctrlProp603.xml"/><Relationship Id="rId70" Type="http://schemas.openxmlformats.org/officeDocument/2006/relationships/ctrlProp" Target="../ctrlProps/ctrlProp619.xml"/><Relationship Id="rId75" Type="http://schemas.openxmlformats.org/officeDocument/2006/relationships/ctrlProp" Target="../ctrlProps/ctrlProp624.xml"/><Relationship Id="rId91" Type="http://schemas.openxmlformats.org/officeDocument/2006/relationships/ctrlProp" Target="../ctrlProps/ctrlProp640.xml"/><Relationship Id="rId96" Type="http://schemas.openxmlformats.org/officeDocument/2006/relationships/ctrlProp" Target="../ctrlProps/ctrlProp645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555.xml"/><Relationship Id="rId23" Type="http://schemas.openxmlformats.org/officeDocument/2006/relationships/ctrlProp" Target="../ctrlProps/ctrlProp572.xml"/><Relationship Id="rId28" Type="http://schemas.openxmlformats.org/officeDocument/2006/relationships/ctrlProp" Target="../ctrlProps/ctrlProp577.xml"/><Relationship Id="rId49" Type="http://schemas.openxmlformats.org/officeDocument/2006/relationships/ctrlProp" Target="../ctrlProps/ctrlProp598.xml"/><Relationship Id="rId114" Type="http://schemas.openxmlformats.org/officeDocument/2006/relationships/ctrlProp" Target="../ctrlProps/ctrlProp663.xml"/><Relationship Id="rId119" Type="http://schemas.openxmlformats.org/officeDocument/2006/relationships/ctrlProp" Target="../ctrlProps/ctrlProp668.xml"/><Relationship Id="rId44" Type="http://schemas.openxmlformats.org/officeDocument/2006/relationships/ctrlProp" Target="../ctrlProps/ctrlProp593.xml"/><Relationship Id="rId60" Type="http://schemas.openxmlformats.org/officeDocument/2006/relationships/ctrlProp" Target="../ctrlProps/ctrlProp609.xml"/><Relationship Id="rId65" Type="http://schemas.openxmlformats.org/officeDocument/2006/relationships/ctrlProp" Target="../ctrlProps/ctrlProp614.xml"/><Relationship Id="rId81" Type="http://schemas.openxmlformats.org/officeDocument/2006/relationships/ctrlProp" Target="../ctrlProps/ctrlProp630.xml"/><Relationship Id="rId86" Type="http://schemas.openxmlformats.org/officeDocument/2006/relationships/ctrlProp" Target="../ctrlProps/ctrlProp635.xml"/><Relationship Id="rId130" Type="http://schemas.openxmlformats.org/officeDocument/2006/relationships/ctrlProp" Target="../ctrlProps/ctrlProp679.xml"/><Relationship Id="rId135" Type="http://schemas.openxmlformats.org/officeDocument/2006/relationships/ctrlProp" Target="../ctrlProps/ctrlProp684.xml"/><Relationship Id="rId13" Type="http://schemas.openxmlformats.org/officeDocument/2006/relationships/ctrlProp" Target="../ctrlProps/ctrlProp562.xml"/><Relationship Id="rId18" Type="http://schemas.openxmlformats.org/officeDocument/2006/relationships/ctrlProp" Target="../ctrlProps/ctrlProp567.xml"/><Relationship Id="rId39" Type="http://schemas.openxmlformats.org/officeDocument/2006/relationships/ctrlProp" Target="../ctrlProps/ctrlProp588.xml"/><Relationship Id="rId109" Type="http://schemas.openxmlformats.org/officeDocument/2006/relationships/ctrlProp" Target="../ctrlProps/ctrlProp658.xml"/><Relationship Id="rId34" Type="http://schemas.openxmlformats.org/officeDocument/2006/relationships/ctrlProp" Target="../ctrlProps/ctrlProp583.xml"/><Relationship Id="rId50" Type="http://schemas.openxmlformats.org/officeDocument/2006/relationships/ctrlProp" Target="../ctrlProps/ctrlProp599.xml"/><Relationship Id="rId55" Type="http://schemas.openxmlformats.org/officeDocument/2006/relationships/ctrlProp" Target="../ctrlProps/ctrlProp604.xml"/><Relationship Id="rId76" Type="http://schemas.openxmlformats.org/officeDocument/2006/relationships/ctrlProp" Target="../ctrlProps/ctrlProp625.xml"/><Relationship Id="rId97" Type="http://schemas.openxmlformats.org/officeDocument/2006/relationships/ctrlProp" Target="../ctrlProps/ctrlProp646.xml"/><Relationship Id="rId104" Type="http://schemas.openxmlformats.org/officeDocument/2006/relationships/ctrlProp" Target="../ctrlProps/ctrlProp653.xml"/><Relationship Id="rId120" Type="http://schemas.openxmlformats.org/officeDocument/2006/relationships/ctrlProp" Target="../ctrlProps/ctrlProp669.xml"/><Relationship Id="rId125" Type="http://schemas.openxmlformats.org/officeDocument/2006/relationships/ctrlProp" Target="../ctrlProps/ctrlProp674.xml"/><Relationship Id="rId7" Type="http://schemas.openxmlformats.org/officeDocument/2006/relationships/ctrlProp" Target="../ctrlProps/ctrlProp556.xml"/><Relationship Id="rId71" Type="http://schemas.openxmlformats.org/officeDocument/2006/relationships/ctrlProp" Target="../ctrlProps/ctrlProp620.xml"/><Relationship Id="rId92" Type="http://schemas.openxmlformats.org/officeDocument/2006/relationships/ctrlProp" Target="../ctrlProps/ctrlProp641.xml"/><Relationship Id="rId2" Type="http://schemas.openxmlformats.org/officeDocument/2006/relationships/drawing" Target="../drawings/drawing6.xml"/><Relationship Id="rId29" Type="http://schemas.openxmlformats.org/officeDocument/2006/relationships/ctrlProp" Target="../ctrlProps/ctrlProp578.xml"/><Relationship Id="rId24" Type="http://schemas.openxmlformats.org/officeDocument/2006/relationships/ctrlProp" Target="../ctrlProps/ctrlProp573.xml"/><Relationship Id="rId40" Type="http://schemas.openxmlformats.org/officeDocument/2006/relationships/ctrlProp" Target="../ctrlProps/ctrlProp589.xml"/><Relationship Id="rId45" Type="http://schemas.openxmlformats.org/officeDocument/2006/relationships/ctrlProp" Target="../ctrlProps/ctrlProp594.xml"/><Relationship Id="rId66" Type="http://schemas.openxmlformats.org/officeDocument/2006/relationships/ctrlProp" Target="../ctrlProps/ctrlProp615.xml"/><Relationship Id="rId87" Type="http://schemas.openxmlformats.org/officeDocument/2006/relationships/ctrlProp" Target="../ctrlProps/ctrlProp636.xml"/><Relationship Id="rId110" Type="http://schemas.openxmlformats.org/officeDocument/2006/relationships/ctrlProp" Target="../ctrlProps/ctrlProp659.xml"/><Relationship Id="rId115" Type="http://schemas.openxmlformats.org/officeDocument/2006/relationships/ctrlProp" Target="../ctrlProps/ctrlProp664.xml"/><Relationship Id="rId131" Type="http://schemas.openxmlformats.org/officeDocument/2006/relationships/ctrlProp" Target="../ctrlProps/ctrlProp680.xml"/><Relationship Id="rId136" Type="http://schemas.openxmlformats.org/officeDocument/2006/relationships/ctrlProp" Target="../ctrlProps/ctrlProp685.xml"/><Relationship Id="rId61" Type="http://schemas.openxmlformats.org/officeDocument/2006/relationships/ctrlProp" Target="../ctrlProps/ctrlProp610.xml"/><Relationship Id="rId82" Type="http://schemas.openxmlformats.org/officeDocument/2006/relationships/ctrlProp" Target="../ctrlProps/ctrlProp631.xml"/><Relationship Id="rId19" Type="http://schemas.openxmlformats.org/officeDocument/2006/relationships/ctrlProp" Target="../ctrlProps/ctrlProp568.xml"/><Relationship Id="rId14" Type="http://schemas.openxmlformats.org/officeDocument/2006/relationships/ctrlProp" Target="../ctrlProps/ctrlProp563.xml"/><Relationship Id="rId30" Type="http://schemas.openxmlformats.org/officeDocument/2006/relationships/ctrlProp" Target="../ctrlProps/ctrlProp579.xml"/><Relationship Id="rId35" Type="http://schemas.openxmlformats.org/officeDocument/2006/relationships/ctrlProp" Target="../ctrlProps/ctrlProp584.xml"/><Relationship Id="rId56" Type="http://schemas.openxmlformats.org/officeDocument/2006/relationships/ctrlProp" Target="../ctrlProps/ctrlProp605.xml"/><Relationship Id="rId77" Type="http://schemas.openxmlformats.org/officeDocument/2006/relationships/ctrlProp" Target="../ctrlProps/ctrlProp626.xml"/><Relationship Id="rId100" Type="http://schemas.openxmlformats.org/officeDocument/2006/relationships/ctrlProp" Target="../ctrlProps/ctrlProp649.xml"/><Relationship Id="rId105" Type="http://schemas.openxmlformats.org/officeDocument/2006/relationships/ctrlProp" Target="../ctrlProps/ctrlProp654.xml"/><Relationship Id="rId126" Type="http://schemas.openxmlformats.org/officeDocument/2006/relationships/ctrlProp" Target="../ctrlProps/ctrlProp675.xml"/><Relationship Id="rId8" Type="http://schemas.openxmlformats.org/officeDocument/2006/relationships/ctrlProp" Target="../ctrlProps/ctrlProp557.xml"/><Relationship Id="rId51" Type="http://schemas.openxmlformats.org/officeDocument/2006/relationships/ctrlProp" Target="../ctrlProps/ctrlProp600.xml"/><Relationship Id="rId72" Type="http://schemas.openxmlformats.org/officeDocument/2006/relationships/ctrlProp" Target="../ctrlProps/ctrlProp621.xml"/><Relationship Id="rId93" Type="http://schemas.openxmlformats.org/officeDocument/2006/relationships/ctrlProp" Target="../ctrlProps/ctrlProp642.xml"/><Relationship Id="rId98" Type="http://schemas.openxmlformats.org/officeDocument/2006/relationships/ctrlProp" Target="../ctrlProps/ctrlProp647.xml"/><Relationship Id="rId121" Type="http://schemas.openxmlformats.org/officeDocument/2006/relationships/ctrlProp" Target="../ctrlProps/ctrlProp670.xml"/><Relationship Id="rId3" Type="http://schemas.openxmlformats.org/officeDocument/2006/relationships/vmlDrawing" Target="../drawings/vmlDrawing6.vml"/><Relationship Id="rId25" Type="http://schemas.openxmlformats.org/officeDocument/2006/relationships/ctrlProp" Target="../ctrlProps/ctrlProp574.xml"/><Relationship Id="rId46" Type="http://schemas.openxmlformats.org/officeDocument/2006/relationships/ctrlProp" Target="../ctrlProps/ctrlProp595.xml"/><Relationship Id="rId67" Type="http://schemas.openxmlformats.org/officeDocument/2006/relationships/ctrlProp" Target="../ctrlProps/ctrlProp616.xml"/><Relationship Id="rId116" Type="http://schemas.openxmlformats.org/officeDocument/2006/relationships/ctrlProp" Target="../ctrlProps/ctrlProp665.xml"/><Relationship Id="rId137" Type="http://schemas.openxmlformats.org/officeDocument/2006/relationships/ctrlProp" Target="../ctrlProps/ctrlProp686.xml"/><Relationship Id="rId20" Type="http://schemas.openxmlformats.org/officeDocument/2006/relationships/ctrlProp" Target="../ctrlProps/ctrlProp569.xml"/><Relationship Id="rId41" Type="http://schemas.openxmlformats.org/officeDocument/2006/relationships/ctrlProp" Target="../ctrlProps/ctrlProp590.xml"/><Relationship Id="rId62" Type="http://schemas.openxmlformats.org/officeDocument/2006/relationships/ctrlProp" Target="../ctrlProps/ctrlProp611.xml"/><Relationship Id="rId83" Type="http://schemas.openxmlformats.org/officeDocument/2006/relationships/ctrlProp" Target="../ctrlProps/ctrlProp632.xml"/><Relationship Id="rId88" Type="http://schemas.openxmlformats.org/officeDocument/2006/relationships/ctrlProp" Target="../ctrlProps/ctrlProp637.xml"/><Relationship Id="rId111" Type="http://schemas.openxmlformats.org/officeDocument/2006/relationships/ctrlProp" Target="../ctrlProps/ctrlProp660.xml"/><Relationship Id="rId132" Type="http://schemas.openxmlformats.org/officeDocument/2006/relationships/ctrlProp" Target="../ctrlProps/ctrlProp681.xml"/><Relationship Id="rId15" Type="http://schemas.openxmlformats.org/officeDocument/2006/relationships/ctrlProp" Target="../ctrlProps/ctrlProp564.xml"/><Relationship Id="rId36" Type="http://schemas.openxmlformats.org/officeDocument/2006/relationships/ctrlProp" Target="../ctrlProps/ctrlProp585.xml"/><Relationship Id="rId57" Type="http://schemas.openxmlformats.org/officeDocument/2006/relationships/ctrlProp" Target="../ctrlProps/ctrlProp606.xml"/><Relationship Id="rId106" Type="http://schemas.openxmlformats.org/officeDocument/2006/relationships/ctrlProp" Target="../ctrlProps/ctrlProp655.xml"/><Relationship Id="rId127" Type="http://schemas.openxmlformats.org/officeDocument/2006/relationships/ctrlProp" Target="../ctrlProps/ctrlProp676.xml"/><Relationship Id="rId10" Type="http://schemas.openxmlformats.org/officeDocument/2006/relationships/ctrlProp" Target="../ctrlProps/ctrlProp559.xml"/><Relationship Id="rId31" Type="http://schemas.openxmlformats.org/officeDocument/2006/relationships/ctrlProp" Target="../ctrlProps/ctrlProp580.xml"/><Relationship Id="rId52" Type="http://schemas.openxmlformats.org/officeDocument/2006/relationships/ctrlProp" Target="../ctrlProps/ctrlProp601.xml"/><Relationship Id="rId73" Type="http://schemas.openxmlformats.org/officeDocument/2006/relationships/ctrlProp" Target="../ctrlProps/ctrlProp622.xml"/><Relationship Id="rId78" Type="http://schemas.openxmlformats.org/officeDocument/2006/relationships/ctrlProp" Target="../ctrlProps/ctrlProp627.xml"/><Relationship Id="rId94" Type="http://schemas.openxmlformats.org/officeDocument/2006/relationships/ctrlProp" Target="../ctrlProps/ctrlProp643.xml"/><Relationship Id="rId99" Type="http://schemas.openxmlformats.org/officeDocument/2006/relationships/ctrlProp" Target="../ctrlProps/ctrlProp648.xml"/><Relationship Id="rId101" Type="http://schemas.openxmlformats.org/officeDocument/2006/relationships/ctrlProp" Target="../ctrlProps/ctrlProp650.xml"/><Relationship Id="rId122" Type="http://schemas.openxmlformats.org/officeDocument/2006/relationships/ctrlProp" Target="../ctrlProps/ctrlProp671.xml"/><Relationship Id="rId4" Type="http://schemas.openxmlformats.org/officeDocument/2006/relationships/ctrlProp" Target="../ctrlProps/ctrlProp553.xml"/><Relationship Id="rId9" Type="http://schemas.openxmlformats.org/officeDocument/2006/relationships/ctrlProp" Target="../ctrlProps/ctrlProp558.xml"/><Relationship Id="rId26" Type="http://schemas.openxmlformats.org/officeDocument/2006/relationships/ctrlProp" Target="../ctrlProps/ctrlProp575.xml"/><Relationship Id="rId47" Type="http://schemas.openxmlformats.org/officeDocument/2006/relationships/ctrlProp" Target="../ctrlProps/ctrlProp596.xml"/><Relationship Id="rId68" Type="http://schemas.openxmlformats.org/officeDocument/2006/relationships/ctrlProp" Target="../ctrlProps/ctrlProp617.xml"/><Relationship Id="rId89" Type="http://schemas.openxmlformats.org/officeDocument/2006/relationships/ctrlProp" Target="../ctrlProps/ctrlProp638.xml"/><Relationship Id="rId112" Type="http://schemas.openxmlformats.org/officeDocument/2006/relationships/ctrlProp" Target="../ctrlProps/ctrlProp661.xml"/><Relationship Id="rId133" Type="http://schemas.openxmlformats.org/officeDocument/2006/relationships/ctrlProp" Target="../ctrlProps/ctrlProp682.xm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800.xml"/><Relationship Id="rId21" Type="http://schemas.openxmlformats.org/officeDocument/2006/relationships/ctrlProp" Target="../ctrlProps/ctrlProp704.xml"/><Relationship Id="rId42" Type="http://schemas.openxmlformats.org/officeDocument/2006/relationships/ctrlProp" Target="../ctrlProps/ctrlProp725.xml"/><Relationship Id="rId63" Type="http://schemas.openxmlformats.org/officeDocument/2006/relationships/ctrlProp" Target="../ctrlProps/ctrlProp746.xml"/><Relationship Id="rId84" Type="http://schemas.openxmlformats.org/officeDocument/2006/relationships/ctrlProp" Target="../ctrlProps/ctrlProp767.xml"/><Relationship Id="rId16" Type="http://schemas.openxmlformats.org/officeDocument/2006/relationships/ctrlProp" Target="../ctrlProps/ctrlProp699.xml"/><Relationship Id="rId107" Type="http://schemas.openxmlformats.org/officeDocument/2006/relationships/ctrlProp" Target="../ctrlProps/ctrlProp790.xml"/><Relationship Id="rId11" Type="http://schemas.openxmlformats.org/officeDocument/2006/relationships/ctrlProp" Target="../ctrlProps/ctrlProp694.xml"/><Relationship Id="rId32" Type="http://schemas.openxmlformats.org/officeDocument/2006/relationships/ctrlProp" Target="../ctrlProps/ctrlProp715.xml"/><Relationship Id="rId37" Type="http://schemas.openxmlformats.org/officeDocument/2006/relationships/ctrlProp" Target="../ctrlProps/ctrlProp720.xml"/><Relationship Id="rId53" Type="http://schemas.openxmlformats.org/officeDocument/2006/relationships/ctrlProp" Target="../ctrlProps/ctrlProp736.xml"/><Relationship Id="rId58" Type="http://schemas.openxmlformats.org/officeDocument/2006/relationships/ctrlProp" Target="../ctrlProps/ctrlProp741.xml"/><Relationship Id="rId74" Type="http://schemas.openxmlformats.org/officeDocument/2006/relationships/ctrlProp" Target="../ctrlProps/ctrlProp757.xml"/><Relationship Id="rId79" Type="http://schemas.openxmlformats.org/officeDocument/2006/relationships/ctrlProp" Target="../ctrlProps/ctrlProp762.xml"/><Relationship Id="rId102" Type="http://schemas.openxmlformats.org/officeDocument/2006/relationships/ctrlProp" Target="../ctrlProps/ctrlProp785.xml"/><Relationship Id="rId123" Type="http://schemas.openxmlformats.org/officeDocument/2006/relationships/ctrlProp" Target="../ctrlProps/ctrlProp806.xml"/><Relationship Id="rId128" Type="http://schemas.openxmlformats.org/officeDocument/2006/relationships/ctrlProp" Target="../ctrlProps/ctrlProp811.xml"/><Relationship Id="rId5" Type="http://schemas.openxmlformats.org/officeDocument/2006/relationships/ctrlProp" Target="../ctrlProps/ctrlProp688.xml"/><Relationship Id="rId90" Type="http://schemas.openxmlformats.org/officeDocument/2006/relationships/ctrlProp" Target="../ctrlProps/ctrlProp773.xml"/><Relationship Id="rId95" Type="http://schemas.openxmlformats.org/officeDocument/2006/relationships/ctrlProp" Target="../ctrlProps/ctrlProp778.xml"/><Relationship Id="rId22" Type="http://schemas.openxmlformats.org/officeDocument/2006/relationships/ctrlProp" Target="../ctrlProps/ctrlProp705.xml"/><Relationship Id="rId27" Type="http://schemas.openxmlformats.org/officeDocument/2006/relationships/ctrlProp" Target="../ctrlProps/ctrlProp710.xml"/><Relationship Id="rId43" Type="http://schemas.openxmlformats.org/officeDocument/2006/relationships/ctrlProp" Target="../ctrlProps/ctrlProp726.xml"/><Relationship Id="rId48" Type="http://schemas.openxmlformats.org/officeDocument/2006/relationships/ctrlProp" Target="../ctrlProps/ctrlProp731.xml"/><Relationship Id="rId64" Type="http://schemas.openxmlformats.org/officeDocument/2006/relationships/ctrlProp" Target="../ctrlProps/ctrlProp747.xml"/><Relationship Id="rId69" Type="http://schemas.openxmlformats.org/officeDocument/2006/relationships/ctrlProp" Target="../ctrlProps/ctrlProp752.xml"/><Relationship Id="rId113" Type="http://schemas.openxmlformats.org/officeDocument/2006/relationships/ctrlProp" Target="../ctrlProps/ctrlProp796.xml"/><Relationship Id="rId118" Type="http://schemas.openxmlformats.org/officeDocument/2006/relationships/ctrlProp" Target="../ctrlProps/ctrlProp801.xml"/><Relationship Id="rId134" Type="http://schemas.openxmlformats.org/officeDocument/2006/relationships/ctrlProp" Target="../ctrlProps/ctrlProp817.xml"/><Relationship Id="rId80" Type="http://schemas.openxmlformats.org/officeDocument/2006/relationships/ctrlProp" Target="../ctrlProps/ctrlProp763.xml"/><Relationship Id="rId85" Type="http://schemas.openxmlformats.org/officeDocument/2006/relationships/ctrlProp" Target="../ctrlProps/ctrlProp768.xml"/><Relationship Id="rId12" Type="http://schemas.openxmlformats.org/officeDocument/2006/relationships/ctrlProp" Target="../ctrlProps/ctrlProp695.xml"/><Relationship Id="rId17" Type="http://schemas.openxmlformats.org/officeDocument/2006/relationships/ctrlProp" Target="../ctrlProps/ctrlProp700.xml"/><Relationship Id="rId33" Type="http://schemas.openxmlformats.org/officeDocument/2006/relationships/ctrlProp" Target="../ctrlProps/ctrlProp716.xml"/><Relationship Id="rId38" Type="http://schemas.openxmlformats.org/officeDocument/2006/relationships/ctrlProp" Target="../ctrlProps/ctrlProp721.xml"/><Relationship Id="rId59" Type="http://schemas.openxmlformats.org/officeDocument/2006/relationships/ctrlProp" Target="../ctrlProps/ctrlProp742.xml"/><Relationship Id="rId103" Type="http://schemas.openxmlformats.org/officeDocument/2006/relationships/ctrlProp" Target="../ctrlProps/ctrlProp786.xml"/><Relationship Id="rId108" Type="http://schemas.openxmlformats.org/officeDocument/2006/relationships/ctrlProp" Target="../ctrlProps/ctrlProp791.xml"/><Relationship Id="rId124" Type="http://schemas.openxmlformats.org/officeDocument/2006/relationships/ctrlProp" Target="../ctrlProps/ctrlProp807.xml"/><Relationship Id="rId129" Type="http://schemas.openxmlformats.org/officeDocument/2006/relationships/ctrlProp" Target="../ctrlProps/ctrlProp812.xml"/><Relationship Id="rId54" Type="http://schemas.openxmlformats.org/officeDocument/2006/relationships/ctrlProp" Target="../ctrlProps/ctrlProp737.xml"/><Relationship Id="rId70" Type="http://schemas.openxmlformats.org/officeDocument/2006/relationships/ctrlProp" Target="../ctrlProps/ctrlProp753.xml"/><Relationship Id="rId75" Type="http://schemas.openxmlformats.org/officeDocument/2006/relationships/ctrlProp" Target="../ctrlProps/ctrlProp758.xml"/><Relationship Id="rId91" Type="http://schemas.openxmlformats.org/officeDocument/2006/relationships/ctrlProp" Target="../ctrlProps/ctrlProp774.xml"/><Relationship Id="rId96" Type="http://schemas.openxmlformats.org/officeDocument/2006/relationships/ctrlProp" Target="../ctrlProps/ctrlProp779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689.xml"/><Relationship Id="rId23" Type="http://schemas.openxmlformats.org/officeDocument/2006/relationships/ctrlProp" Target="../ctrlProps/ctrlProp706.xml"/><Relationship Id="rId28" Type="http://schemas.openxmlformats.org/officeDocument/2006/relationships/ctrlProp" Target="../ctrlProps/ctrlProp711.xml"/><Relationship Id="rId49" Type="http://schemas.openxmlformats.org/officeDocument/2006/relationships/ctrlProp" Target="../ctrlProps/ctrlProp732.xml"/><Relationship Id="rId114" Type="http://schemas.openxmlformats.org/officeDocument/2006/relationships/ctrlProp" Target="../ctrlProps/ctrlProp797.xml"/><Relationship Id="rId119" Type="http://schemas.openxmlformats.org/officeDocument/2006/relationships/ctrlProp" Target="../ctrlProps/ctrlProp802.xml"/><Relationship Id="rId44" Type="http://schemas.openxmlformats.org/officeDocument/2006/relationships/ctrlProp" Target="../ctrlProps/ctrlProp727.xml"/><Relationship Id="rId60" Type="http://schemas.openxmlformats.org/officeDocument/2006/relationships/ctrlProp" Target="../ctrlProps/ctrlProp743.xml"/><Relationship Id="rId65" Type="http://schemas.openxmlformats.org/officeDocument/2006/relationships/ctrlProp" Target="../ctrlProps/ctrlProp748.xml"/><Relationship Id="rId81" Type="http://schemas.openxmlformats.org/officeDocument/2006/relationships/ctrlProp" Target="../ctrlProps/ctrlProp764.xml"/><Relationship Id="rId86" Type="http://schemas.openxmlformats.org/officeDocument/2006/relationships/ctrlProp" Target="../ctrlProps/ctrlProp769.xml"/><Relationship Id="rId130" Type="http://schemas.openxmlformats.org/officeDocument/2006/relationships/ctrlProp" Target="../ctrlProps/ctrlProp813.xml"/><Relationship Id="rId135" Type="http://schemas.openxmlformats.org/officeDocument/2006/relationships/ctrlProp" Target="../ctrlProps/ctrlProp818.xml"/><Relationship Id="rId13" Type="http://schemas.openxmlformats.org/officeDocument/2006/relationships/ctrlProp" Target="../ctrlProps/ctrlProp696.xml"/><Relationship Id="rId18" Type="http://schemas.openxmlformats.org/officeDocument/2006/relationships/ctrlProp" Target="../ctrlProps/ctrlProp701.xml"/><Relationship Id="rId39" Type="http://schemas.openxmlformats.org/officeDocument/2006/relationships/ctrlProp" Target="../ctrlProps/ctrlProp722.xml"/><Relationship Id="rId109" Type="http://schemas.openxmlformats.org/officeDocument/2006/relationships/ctrlProp" Target="../ctrlProps/ctrlProp792.xml"/><Relationship Id="rId34" Type="http://schemas.openxmlformats.org/officeDocument/2006/relationships/ctrlProp" Target="../ctrlProps/ctrlProp717.xml"/><Relationship Id="rId50" Type="http://schemas.openxmlformats.org/officeDocument/2006/relationships/ctrlProp" Target="../ctrlProps/ctrlProp733.xml"/><Relationship Id="rId55" Type="http://schemas.openxmlformats.org/officeDocument/2006/relationships/ctrlProp" Target="../ctrlProps/ctrlProp738.xml"/><Relationship Id="rId76" Type="http://schemas.openxmlformats.org/officeDocument/2006/relationships/ctrlProp" Target="../ctrlProps/ctrlProp759.xml"/><Relationship Id="rId97" Type="http://schemas.openxmlformats.org/officeDocument/2006/relationships/ctrlProp" Target="../ctrlProps/ctrlProp780.xml"/><Relationship Id="rId104" Type="http://schemas.openxmlformats.org/officeDocument/2006/relationships/ctrlProp" Target="../ctrlProps/ctrlProp787.xml"/><Relationship Id="rId120" Type="http://schemas.openxmlformats.org/officeDocument/2006/relationships/ctrlProp" Target="../ctrlProps/ctrlProp803.xml"/><Relationship Id="rId125" Type="http://schemas.openxmlformats.org/officeDocument/2006/relationships/ctrlProp" Target="../ctrlProps/ctrlProp808.xml"/><Relationship Id="rId7" Type="http://schemas.openxmlformats.org/officeDocument/2006/relationships/ctrlProp" Target="../ctrlProps/ctrlProp690.xml"/><Relationship Id="rId71" Type="http://schemas.openxmlformats.org/officeDocument/2006/relationships/ctrlProp" Target="../ctrlProps/ctrlProp754.xml"/><Relationship Id="rId92" Type="http://schemas.openxmlformats.org/officeDocument/2006/relationships/ctrlProp" Target="../ctrlProps/ctrlProp775.xml"/><Relationship Id="rId2" Type="http://schemas.openxmlformats.org/officeDocument/2006/relationships/drawing" Target="../drawings/drawing7.xml"/><Relationship Id="rId29" Type="http://schemas.openxmlformats.org/officeDocument/2006/relationships/ctrlProp" Target="../ctrlProps/ctrlProp712.xml"/><Relationship Id="rId24" Type="http://schemas.openxmlformats.org/officeDocument/2006/relationships/ctrlProp" Target="../ctrlProps/ctrlProp707.xml"/><Relationship Id="rId40" Type="http://schemas.openxmlformats.org/officeDocument/2006/relationships/ctrlProp" Target="../ctrlProps/ctrlProp723.xml"/><Relationship Id="rId45" Type="http://schemas.openxmlformats.org/officeDocument/2006/relationships/ctrlProp" Target="../ctrlProps/ctrlProp728.xml"/><Relationship Id="rId66" Type="http://schemas.openxmlformats.org/officeDocument/2006/relationships/ctrlProp" Target="../ctrlProps/ctrlProp749.xml"/><Relationship Id="rId87" Type="http://schemas.openxmlformats.org/officeDocument/2006/relationships/ctrlProp" Target="../ctrlProps/ctrlProp770.xml"/><Relationship Id="rId110" Type="http://schemas.openxmlformats.org/officeDocument/2006/relationships/ctrlProp" Target="../ctrlProps/ctrlProp793.xml"/><Relationship Id="rId115" Type="http://schemas.openxmlformats.org/officeDocument/2006/relationships/ctrlProp" Target="../ctrlProps/ctrlProp798.xml"/><Relationship Id="rId131" Type="http://schemas.openxmlformats.org/officeDocument/2006/relationships/ctrlProp" Target="../ctrlProps/ctrlProp814.xml"/><Relationship Id="rId136" Type="http://schemas.openxmlformats.org/officeDocument/2006/relationships/ctrlProp" Target="../ctrlProps/ctrlProp819.xml"/><Relationship Id="rId61" Type="http://schemas.openxmlformats.org/officeDocument/2006/relationships/ctrlProp" Target="../ctrlProps/ctrlProp744.xml"/><Relationship Id="rId82" Type="http://schemas.openxmlformats.org/officeDocument/2006/relationships/ctrlProp" Target="../ctrlProps/ctrlProp765.xml"/><Relationship Id="rId19" Type="http://schemas.openxmlformats.org/officeDocument/2006/relationships/ctrlProp" Target="../ctrlProps/ctrlProp702.xml"/><Relationship Id="rId14" Type="http://schemas.openxmlformats.org/officeDocument/2006/relationships/ctrlProp" Target="../ctrlProps/ctrlProp697.xml"/><Relationship Id="rId30" Type="http://schemas.openxmlformats.org/officeDocument/2006/relationships/ctrlProp" Target="../ctrlProps/ctrlProp713.xml"/><Relationship Id="rId35" Type="http://schemas.openxmlformats.org/officeDocument/2006/relationships/ctrlProp" Target="../ctrlProps/ctrlProp718.xml"/><Relationship Id="rId56" Type="http://schemas.openxmlformats.org/officeDocument/2006/relationships/ctrlProp" Target="../ctrlProps/ctrlProp739.xml"/><Relationship Id="rId77" Type="http://schemas.openxmlformats.org/officeDocument/2006/relationships/ctrlProp" Target="../ctrlProps/ctrlProp760.xml"/><Relationship Id="rId100" Type="http://schemas.openxmlformats.org/officeDocument/2006/relationships/ctrlProp" Target="../ctrlProps/ctrlProp783.xml"/><Relationship Id="rId105" Type="http://schemas.openxmlformats.org/officeDocument/2006/relationships/ctrlProp" Target="../ctrlProps/ctrlProp788.xml"/><Relationship Id="rId126" Type="http://schemas.openxmlformats.org/officeDocument/2006/relationships/ctrlProp" Target="../ctrlProps/ctrlProp809.xml"/><Relationship Id="rId8" Type="http://schemas.openxmlformats.org/officeDocument/2006/relationships/ctrlProp" Target="../ctrlProps/ctrlProp691.xml"/><Relationship Id="rId51" Type="http://schemas.openxmlformats.org/officeDocument/2006/relationships/ctrlProp" Target="../ctrlProps/ctrlProp734.xml"/><Relationship Id="rId72" Type="http://schemas.openxmlformats.org/officeDocument/2006/relationships/ctrlProp" Target="../ctrlProps/ctrlProp755.xml"/><Relationship Id="rId93" Type="http://schemas.openxmlformats.org/officeDocument/2006/relationships/ctrlProp" Target="../ctrlProps/ctrlProp776.xml"/><Relationship Id="rId98" Type="http://schemas.openxmlformats.org/officeDocument/2006/relationships/ctrlProp" Target="../ctrlProps/ctrlProp781.xml"/><Relationship Id="rId121" Type="http://schemas.openxmlformats.org/officeDocument/2006/relationships/ctrlProp" Target="../ctrlProps/ctrlProp804.xml"/><Relationship Id="rId3" Type="http://schemas.openxmlformats.org/officeDocument/2006/relationships/vmlDrawing" Target="../drawings/vmlDrawing7.vml"/><Relationship Id="rId25" Type="http://schemas.openxmlformats.org/officeDocument/2006/relationships/ctrlProp" Target="../ctrlProps/ctrlProp708.xml"/><Relationship Id="rId46" Type="http://schemas.openxmlformats.org/officeDocument/2006/relationships/ctrlProp" Target="../ctrlProps/ctrlProp729.xml"/><Relationship Id="rId67" Type="http://schemas.openxmlformats.org/officeDocument/2006/relationships/ctrlProp" Target="../ctrlProps/ctrlProp750.xml"/><Relationship Id="rId116" Type="http://schemas.openxmlformats.org/officeDocument/2006/relationships/ctrlProp" Target="../ctrlProps/ctrlProp799.xml"/><Relationship Id="rId137" Type="http://schemas.openxmlformats.org/officeDocument/2006/relationships/ctrlProp" Target="../ctrlProps/ctrlProp820.xml"/><Relationship Id="rId20" Type="http://schemas.openxmlformats.org/officeDocument/2006/relationships/ctrlProp" Target="../ctrlProps/ctrlProp703.xml"/><Relationship Id="rId41" Type="http://schemas.openxmlformats.org/officeDocument/2006/relationships/ctrlProp" Target="../ctrlProps/ctrlProp724.xml"/><Relationship Id="rId62" Type="http://schemas.openxmlformats.org/officeDocument/2006/relationships/ctrlProp" Target="../ctrlProps/ctrlProp745.xml"/><Relationship Id="rId83" Type="http://schemas.openxmlformats.org/officeDocument/2006/relationships/ctrlProp" Target="../ctrlProps/ctrlProp766.xml"/><Relationship Id="rId88" Type="http://schemas.openxmlformats.org/officeDocument/2006/relationships/ctrlProp" Target="../ctrlProps/ctrlProp771.xml"/><Relationship Id="rId111" Type="http://schemas.openxmlformats.org/officeDocument/2006/relationships/ctrlProp" Target="../ctrlProps/ctrlProp794.xml"/><Relationship Id="rId132" Type="http://schemas.openxmlformats.org/officeDocument/2006/relationships/ctrlProp" Target="../ctrlProps/ctrlProp815.xml"/><Relationship Id="rId15" Type="http://schemas.openxmlformats.org/officeDocument/2006/relationships/ctrlProp" Target="../ctrlProps/ctrlProp698.xml"/><Relationship Id="rId36" Type="http://schemas.openxmlformats.org/officeDocument/2006/relationships/ctrlProp" Target="../ctrlProps/ctrlProp719.xml"/><Relationship Id="rId57" Type="http://schemas.openxmlformats.org/officeDocument/2006/relationships/ctrlProp" Target="../ctrlProps/ctrlProp740.xml"/><Relationship Id="rId106" Type="http://schemas.openxmlformats.org/officeDocument/2006/relationships/ctrlProp" Target="../ctrlProps/ctrlProp789.xml"/><Relationship Id="rId127" Type="http://schemas.openxmlformats.org/officeDocument/2006/relationships/ctrlProp" Target="../ctrlProps/ctrlProp810.xml"/><Relationship Id="rId10" Type="http://schemas.openxmlformats.org/officeDocument/2006/relationships/ctrlProp" Target="../ctrlProps/ctrlProp693.xml"/><Relationship Id="rId31" Type="http://schemas.openxmlformats.org/officeDocument/2006/relationships/ctrlProp" Target="../ctrlProps/ctrlProp714.xml"/><Relationship Id="rId52" Type="http://schemas.openxmlformats.org/officeDocument/2006/relationships/ctrlProp" Target="../ctrlProps/ctrlProp735.xml"/><Relationship Id="rId73" Type="http://schemas.openxmlformats.org/officeDocument/2006/relationships/ctrlProp" Target="../ctrlProps/ctrlProp756.xml"/><Relationship Id="rId78" Type="http://schemas.openxmlformats.org/officeDocument/2006/relationships/ctrlProp" Target="../ctrlProps/ctrlProp761.xml"/><Relationship Id="rId94" Type="http://schemas.openxmlformats.org/officeDocument/2006/relationships/ctrlProp" Target="../ctrlProps/ctrlProp777.xml"/><Relationship Id="rId99" Type="http://schemas.openxmlformats.org/officeDocument/2006/relationships/ctrlProp" Target="../ctrlProps/ctrlProp782.xml"/><Relationship Id="rId101" Type="http://schemas.openxmlformats.org/officeDocument/2006/relationships/ctrlProp" Target="../ctrlProps/ctrlProp784.xml"/><Relationship Id="rId122" Type="http://schemas.openxmlformats.org/officeDocument/2006/relationships/ctrlProp" Target="../ctrlProps/ctrlProp805.xml"/><Relationship Id="rId4" Type="http://schemas.openxmlformats.org/officeDocument/2006/relationships/ctrlProp" Target="../ctrlProps/ctrlProp687.xml"/><Relationship Id="rId9" Type="http://schemas.openxmlformats.org/officeDocument/2006/relationships/ctrlProp" Target="../ctrlProps/ctrlProp692.xml"/><Relationship Id="rId26" Type="http://schemas.openxmlformats.org/officeDocument/2006/relationships/ctrlProp" Target="../ctrlProps/ctrlProp709.xml"/><Relationship Id="rId47" Type="http://schemas.openxmlformats.org/officeDocument/2006/relationships/ctrlProp" Target="../ctrlProps/ctrlProp730.xml"/><Relationship Id="rId68" Type="http://schemas.openxmlformats.org/officeDocument/2006/relationships/ctrlProp" Target="../ctrlProps/ctrlProp751.xml"/><Relationship Id="rId89" Type="http://schemas.openxmlformats.org/officeDocument/2006/relationships/ctrlProp" Target="../ctrlProps/ctrlProp772.xml"/><Relationship Id="rId112" Type="http://schemas.openxmlformats.org/officeDocument/2006/relationships/ctrlProp" Target="../ctrlProps/ctrlProp795.xml"/><Relationship Id="rId133" Type="http://schemas.openxmlformats.org/officeDocument/2006/relationships/ctrlProp" Target="../ctrlProps/ctrlProp816.xml"/></Relationships>
</file>

<file path=xl/worksheets/_rels/sheet8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934.xml"/><Relationship Id="rId21" Type="http://schemas.openxmlformats.org/officeDocument/2006/relationships/ctrlProp" Target="../ctrlProps/ctrlProp838.xml"/><Relationship Id="rId42" Type="http://schemas.openxmlformats.org/officeDocument/2006/relationships/ctrlProp" Target="../ctrlProps/ctrlProp859.xml"/><Relationship Id="rId63" Type="http://schemas.openxmlformats.org/officeDocument/2006/relationships/ctrlProp" Target="../ctrlProps/ctrlProp880.xml"/><Relationship Id="rId84" Type="http://schemas.openxmlformats.org/officeDocument/2006/relationships/ctrlProp" Target="../ctrlProps/ctrlProp901.xml"/><Relationship Id="rId16" Type="http://schemas.openxmlformats.org/officeDocument/2006/relationships/ctrlProp" Target="../ctrlProps/ctrlProp833.xml"/><Relationship Id="rId107" Type="http://schemas.openxmlformats.org/officeDocument/2006/relationships/ctrlProp" Target="../ctrlProps/ctrlProp924.xml"/><Relationship Id="rId11" Type="http://schemas.openxmlformats.org/officeDocument/2006/relationships/ctrlProp" Target="../ctrlProps/ctrlProp828.xml"/><Relationship Id="rId32" Type="http://schemas.openxmlformats.org/officeDocument/2006/relationships/ctrlProp" Target="../ctrlProps/ctrlProp849.xml"/><Relationship Id="rId37" Type="http://schemas.openxmlformats.org/officeDocument/2006/relationships/ctrlProp" Target="../ctrlProps/ctrlProp854.xml"/><Relationship Id="rId53" Type="http://schemas.openxmlformats.org/officeDocument/2006/relationships/ctrlProp" Target="../ctrlProps/ctrlProp870.xml"/><Relationship Id="rId58" Type="http://schemas.openxmlformats.org/officeDocument/2006/relationships/ctrlProp" Target="../ctrlProps/ctrlProp875.xml"/><Relationship Id="rId74" Type="http://schemas.openxmlformats.org/officeDocument/2006/relationships/ctrlProp" Target="../ctrlProps/ctrlProp891.xml"/><Relationship Id="rId79" Type="http://schemas.openxmlformats.org/officeDocument/2006/relationships/ctrlProp" Target="../ctrlProps/ctrlProp896.xml"/><Relationship Id="rId102" Type="http://schemas.openxmlformats.org/officeDocument/2006/relationships/ctrlProp" Target="../ctrlProps/ctrlProp919.xml"/><Relationship Id="rId123" Type="http://schemas.openxmlformats.org/officeDocument/2006/relationships/ctrlProp" Target="../ctrlProps/ctrlProp940.xml"/><Relationship Id="rId128" Type="http://schemas.openxmlformats.org/officeDocument/2006/relationships/ctrlProp" Target="../ctrlProps/ctrlProp945.xml"/><Relationship Id="rId5" Type="http://schemas.openxmlformats.org/officeDocument/2006/relationships/ctrlProp" Target="../ctrlProps/ctrlProp822.xml"/><Relationship Id="rId90" Type="http://schemas.openxmlformats.org/officeDocument/2006/relationships/ctrlProp" Target="../ctrlProps/ctrlProp907.xml"/><Relationship Id="rId95" Type="http://schemas.openxmlformats.org/officeDocument/2006/relationships/ctrlProp" Target="../ctrlProps/ctrlProp912.xml"/><Relationship Id="rId22" Type="http://schemas.openxmlformats.org/officeDocument/2006/relationships/ctrlProp" Target="../ctrlProps/ctrlProp839.xml"/><Relationship Id="rId27" Type="http://schemas.openxmlformats.org/officeDocument/2006/relationships/ctrlProp" Target="../ctrlProps/ctrlProp844.xml"/><Relationship Id="rId43" Type="http://schemas.openxmlformats.org/officeDocument/2006/relationships/ctrlProp" Target="../ctrlProps/ctrlProp860.xml"/><Relationship Id="rId48" Type="http://schemas.openxmlformats.org/officeDocument/2006/relationships/ctrlProp" Target="../ctrlProps/ctrlProp865.xml"/><Relationship Id="rId64" Type="http://schemas.openxmlformats.org/officeDocument/2006/relationships/ctrlProp" Target="../ctrlProps/ctrlProp881.xml"/><Relationship Id="rId69" Type="http://schemas.openxmlformats.org/officeDocument/2006/relationships/ctrlProp" Target="../ctrlProps/ctrlProp886.xml"/><Relationship Id="rId113" Type="http://schemas.openxmlformats.org/officeDocument/2006/relationships/ctrlProp" Target="../ctrlProps/ctrlProp930.xml"/><Relationship Id="rId118" Type="http://schemas.openxmlformats.org/officeDocument/2006/relationships/ctrlProp" Target="../ctrlProps/ctrlProp935.xml"/><Relationship Id="rId134" Type="http://schemas.openxmlformats.org/officeDocument/2006/relationships/ctrlProp" Target="../ctrlProps/ctrlProp951.xml"/><Relationship Id="rId80" Type="http://schemas.openxmlformats.org/officeDocument/2006/relationships/ctrlProp" Target="../ctrlProps/ctrlProp897.xml"/><Relationship Id="rId85" Type="http://schemas.openxmlformats.org/officeDocument/2006/relationships/ctrlProp" Target="../ctrlProps/ctrlProp902.xml"/><Relationship Id="rId12" Type="http://schemas.openxmlformats.org/officeDocument/2006/relationships/ctrlProp" Target="../ctrlProps/ctrlProp829.xml"/><Relationship Id="rId17" Type="http://schemas.openxmlformats.org/officeDocument/2006/relationships/ctrlProp" Target="../ctrlProps/ctrlProp834.xml"/><Relationship Id="rId33" Type="http://schemas.openxmlformats.org/officeDocument/2006/relationships/ctrlProp" Target="../ctrlProps/ctrlProp850.xml"/><Relationship Id="rId38" Type="http://schemas.openxmlformats.org/officeDocument/2006/relationships/ctrlProp" Target="../ctrlProps/ctrlProp855.xml"/><Relationship Id="rId59" Type="http://schemas.openxmlformats.org/officeDocument/2006/relationships/ctrlProp" Target="../ctrlProps/ctrlProp876.xml"/><Relationship Id="rId103" Type="http://schemas.openxmlformats.org/officeDocument/2006/relationships/ctrlProp" Target="../ctrlProps/ctrlProp920.xml"/><Relationship Id="rId108" Type="http://schemas.openxmlformats.org/officeDocument/2006/relationships/ctrlProp" Target="../ctrlProps/ctrlProp925.xml"/><Relationship Id="rId124" Type="http://schemas.openxmlformats.org/officeDocument/2006/relationships/ctrlProp" Target="../ctrlProps/ctrlProp941.xml"/><Relationship Id="rId129" Type="http://schemas.openxmlformats.org/officeDocument/2006/relationships/ctrlProp" Target="../ctrlProps/ctrlProp946.xml"/><Relationship Id="rId54" Type="http://schemas.openxmlformats.org/officeDocument/2006/relationships/ctrlProp" Target="../ctrlProps/ctrlProp871.xml"/><Relationship Id="rId70" Type="http://schemas.openxmlformats.org/officeDocument/2006/relationships/ctrlProp" Target="../ctrlProps/ctrlProp887.xml"/><Relationship Id="rId75" Type="http://schemas.openxmlformats.org/officeDocument/2006/relationships/ctrlProp" Target="../ctrlProps/ctrlProp892.xml"/><Relationship Id="rId91" Type="http://schemas.openxmlformats.org/officeDocument/2006/relationships/ctrlProp" Target="../ctrlProps/ctrlProp908.xml"/><Relationship Id="rId96" Type="http://schemas.openxmlformats.org/officeDocument/2006/relationships/ctrlProp" Target="../ctrlProps/ctrlProp913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823.xml"/><Relationship Id="rId23" Type="http://schemas.openxmlformats.org/officeDocument/2006/relationships/ctrlProp" Target="../ctrlProps/ctrlProp840.xml"/><Relationship Id="rId28" Type="http://schemas.openxmlformats.org/officeDocument/2006/relationships/ctrlProp" Target="../ctrlProps/ctrlProp845.xml"/><Relationship Id="rId49" Type="http://schemas.openxmlformats.org/officeDocument/2006/relationships/ctrlProp" Target="../ctrlProps/ctrlProp866.xml"/><Relationship Id="rId114" Type="http://schemas.openxmlformats.org/officeDocument/2006/relationships/ctrlProp" Target="../ctrlProps/ctrlProp931.xml"/><Relationship Id="rId119" Type="http://schemas.openxmlformats.org/officeDocument/2006/relationships/ctrlProp" Target="../ctrlProps/ctrlProp936.xml"/><Relationship Id="rId44" Type="http://schemas.openxmlformats.org/officeDocument/2006/relationships/ctrlProp" Target="../ctrlProps/ctrlProp861.xml"/><Relationship Id="rId60" Type="http://schemas.openxmlformats.org/officeDocument/2006/relationships/ctrlProp" Target="../ctrlProps/ctrlProp877.xml"/><Relationship Id="rId65" Type="http://schemas.openxmlformats.org/officeDocument/2006/relationships/ctrlProp" Target="../ctrlProps/ctrlProp882.xml"/><Relationship Id="rId81" Type="http://schemas.openxmlformats.org/officeDocument/2006/relationships/ctrlProp" Target="../ctrlProps/ctrlProp898.xml"/><Relationship Id="rId86" Type="http://schemas.openxmlformats.org/officeDocument/2006/relationships/ctrlProp" Target="../ctrlProps/ctrlProp903.xml"/><Relationship Id="rId130" Type="http://schemas.openxmlformats.org/officeDocument/2006/relationships/ctrlProp" Target="../ctrlProps/ctrlProp947.xml"/><Relationship Id="rId135" Type="http://schemas.openxmlformats.org/officeDocument/2006/relationships/ctrlProp" Target="../ctrlProps/ctrlProp952.xml"/><Relationship Id="rId13" Type="http://schemas.openxmlformats.org/officeDocument/2006/relationships/ctrlProp" Target="../ctrlProps/ctrlProp830.xml"/><Relationship Id="rId18" Type="http://schemas.openxmlformats.org/officeDocument/2006/relationships/ctrlProp" Target="../ctrlProps/ctrlProp835.xml"/><Relationship Id="rId39" Type="http://schemas.openxmlformats.org/officeDocument/2006/relationships/ctrlProp" Target="../ctrlProps/ctrlProp856.xml"/><Relationship Id="rId109" Type="http://schemas.openxmlformats.org/officeDocument/2006/relationships/ctrlProp" Target="../ctrlProps/ctrlProp926.xml"/><Relationship Id="rId34" Type="http://schemas.openxmlformats.org/officeDocument/2006/relationships/ctrlProp" Target="../ctrlProps/ctrlProp851.xml"/><Relationship Id="rId50" Type="http://schemas.openxmlformats.org/officeDocument/2006/relationships/ctrlProp" Target="../ctrlProps/ctrlProp867.xml"/><Relationship Id="rId55" Type="http://schemas.openxmlformats.org/officeDocument/2006/relationships/ctrlProp" Target="../ctrlProps/ctrlProp872.xml"/><Relationship Id="rId76" Type="http://schemas.openxmlformats.org/officeDocument/2006/relationships/ctrlProp" Target="../ctrlProps/ctrlProp893.xml"/><Relationship Id="rId97" Type="http://schemas.openxmlformats.org/officeDocument/2006/relationships/ctrlProp" Target="../ctrlProps/ctrlProp914.xml"/><Relationship Id="rId104" Type="http://schemas.openxmlformats.org/officeDocument/2006/relationships/ctrlProp" Target="../ctrlProps/ctrlProp921.xml"/><Relationship Id="rId120" Type="http://schemas.openxmlformats.org/officeDocument/2006/relationships/ctrlProp" Target="../ctrlProps/ctrlProp937.xml"/><Relationship Id="rId125" Type="http://schemas.openxmlformats.org/officeDocument/2006/relationships/ctrlProp" Target="../ctrlProps/ctrlProp942.xml"/><Relationship Id="rId7" Type="http://schemas.openxmlformats.org/officeDocument/2006/relationships/ctrlProp" Target="../ctrlProps/ctrlProp824.xml"/><Relationship Id="rId71" Type="http://schemas.openxmlformats.org/officeDocument/2006/relationships/ctrlProp" Target="../ctrlProps/ctrlProp888.xml"/><Relationship Id="rId92" Type="http://schemas.openxmlformats.org/officeDocument/2006/relationships/ctrlProp" Target="../ctrlProps/ctrlProp909.xml"/><Relationship Id="rId2" Type="http://schemas.openxmlformats.org/officeDocument/2006/relationships/drawing" Target="../drawings/drawing8.xml"/><Relationship Id="rId29" Type="http://schemas.openxmlformats.org/officeDocument/2006/relationships/ctrlProp" Target="../ctrlProps/ctrlProp846.xml"/><Relationship Id="rId24" Type="http://schemas.openxmlformats.org/officeDocument/2006/relationships/ctrlProp" Target="../ctrlProps/ctrlProp841.xml"/><Relationship Id="rId40" Type="http://schemas.openxmlformats.org/officeDocument/2006/relationships/ctrlProp" Target="../ctrlProps/ctrlProp857.xml"/><Relationship Id="rId45" Type="http://schemas.openxmlformats.org/officeDocument/2006/relationships/ctrlProp" Target="../ctrlProps/ctrlProp862.xml"/><Relationship Id="rId66" Type="http://schemas.openxmlformats.org/officeDocument/2006/relationships/ctrlProp" Target="../ctrlProps/ctrlProp883.xml"/><Relationship Id="rId87" Type="http://schemas.openxmlformats.org/officeDocument/2006/relationships/ctrlProp" Target="../ctrlProps/ctrlProp904.xml"/><Relationship Id="rId110" Type="http://schemas.openxmlformats.org/officeDocument/2006/relationships/ctrlProp" Target="../ctrlProps/ctrlProp927.xml"/><Relationship Id="rId115" Type="http://schemas.openxmlformats.org/officeDocument/2006/relationships/ctrlProp" Target="../ctrlProps/ctrlProp932.xml"/><Relationship Id="rId131" Type="http://schemas.openxmlformats.org/officeDocument/2006/relationships/ctrlProp" Target="../ctrlProps/ctrlProp948.xml"/><Relationship Id="rId136" Type="http://schemas.openxmlformats.org/officeDocument/2006/relationships/ctrlProp" Target="../ctrlProps/ctrlProp953.xml"/><Relationship Id="rId61" Type="http://schemas.openxmlformats.org/officeDocument/2006/relationships/ctrlProp" Target="../ctrlProps/ctrlProp878.xml"/><Relationship Id="rId82" Type="http://schemas.openxmlformats.org/officeDocument/2006/relationships/ctrlProp" Target="../ctrlProps/ctrlProp899.xml"/><Relationship Id="rId19" Type="http://schemas.openxmlformats.org/officeDocument/2006/relationships/ctrlProp" Target="../ctrlProps/ctrlProp836.xml"/><Relationship Id="rId14" Type="http://schemas.openxmlformats.org/officeDocument/2006/relationships/ctrlProp" Target="../ctrlProps/ctrlProp831.xml"/><Relationship Id="rId30" Type="http://schemas.openxmlformats.org/officeDocument/2006/relationships/ctrlProp" Target="../ctrlProps/ctrlProp847.xml"/><Relationship Id="rId35" Type="http://schemas.openxmlformats.org/officeDocument/2006/relationships/ctrlProp" Target="../ctrlProps/ctrlProp852.xml"/><Relationship Id="rId56" Type="http://schemas.openxmlformats.org/officeDocument/2006/relationships/ctrlProp" Target="../ctrlProps/ctrlProp873.xml"/><Relationship Id="rId77" Type="http://schemas.openxmlformats.org/officeDocument/2006/relationships/ctrlProp" Target="../ctrlProps/ctrlProp894.xml"/><Relationship Id="rId100" Type="http://schemas.openxmlformats.org/officeDocument/2006/relationships/ctrlProp" Target="../ctrlProps/ctrlProp917.xml"/><Relationship Id="rId105" Type="http://schemas.openxmlformats.org/officeDocument/2006/relationships/ctrlProp" Target="../ctrlProps/ctrlProp922.xml"/><Relationship Id="rId126" Type="http://schemas.openxmlformats.org/officeDocument/2006/relationships/ctrlProp" Target="../ctrlProps/ctrlProp943.xml"/><Relationship Id="rId8" Type="http://schemas.openxmlformats.org/officeDocument/2006/relationships/ctrlProp" Target="../ctrlProps/ctrlProp825.xml"/><Relationship Id="rId51" Type="http://schemas.openxmlformats.org/officeDocument/2006/relationships/ctrlProp" Target="../ctrlProps/ctrlProp868.xml"/><Relationship Id="rId72" Type="http://schemas.openxmlformats.org/officeDocument/2006/relationships/ctrlProp" Target="../ctrlProps/ctrlProp889.xml"/><Relationship Id="rId93" Type="http://schemas.openxmlformats.org/officeDocument/2006/relationships/ctrlProp" Target="../ctrlProps/ctrlProp910.xml"/><Relationship Id="rId98" Type="http://schemas.openxmlformats.org/officeDocument/2006/relationships/ctrlProp" Target="../ctrlProps/ctrlProp915.xml"/><Relationship Id="rId121" Type="http://schemas.openxmlformats.org/officeDocument/2006/relationships/ctrlProp" Target="../ctrlProps/ctrlProp938.xml"/><Relationship Id="rId3" Type="http://schemas.openxmlformats.org/officeDocument/2006/relationships/vmlDrawing" Target="../drawings/vmlDrawing8.vml"/><Relationship Id="rId25" Type="http://schemas.openxmlformats.org/officeDocument/2006/relationships/ctrlProp" Target="../ctrlProps/ctrlProp842.xml"/><Relationship Id="rId46" Type="http://schemas.openxmlformats.org/officeDocument/2006/relationships/ctrlProp" Target="../ctrlProps/ctrlProp863.xml"/><Relationship Id="rId67" Type="http://schemas.openxmlformats.org/officeDocument/2006/relationships/ctrlProp" Target="../ctrlProps/ctrlProp884.xml"/><Relationship Id="rId116" Type="http://schemas.openxmlformats.org/officeDocument/2006/relationships/ctrlProp" Target="../ctrlProps/ctrlProp933.xml"/><Relationship Id="rId137" Type="http://schemas.openxmlformats.org/officeDocument/2006/relationships/ctrlProp" Target="../ctrlProps/ctrlProp954.xml"/><Relationship Id="rId20" Type="http://schemas.openxmlformats.org/officeDocument/2006/relationships/ctrlProp" Target="../ctrlProps/ctrlProp837.xml"/><Relationship Id="rId41" Type="http://schemas.openxmlformats.org/officeDocument/2006/relationships/ctrlProp" Target="../ctrlProps/ctrlProp858.xml"/><Relationship Id="rId62" Type="http://schemas.openxmlformats.org/officeDocument/2006/relationships/ctrlProp" Target="../ctrlProps/ctrlProp879.xml"/><Relationship Id="rId83" Type="http://schemas.openxmlformats.org/officeDocument/2006/relationships/ctrlProp" Target="../ctrlProps/ctrlProp900.xml"/><Relationship Id="rId88" Type="http://schemas.openxmlformats.org/officeDocument/2006/relationships/ctrlProp" Target="../ctrlProps/ctrlProp905.xml"/><Relationship Id="rId111" Type="http://schemas.openxmlformats.org/officeDocument/2006/relationships/ctrlProp" Target="../ctrlProps/ctrlProp928.xml"/><Relationship Id="rId132" Type="http://schemas.openxmlformats.org/officeDocument/2006/relationships/ctrlProp" Target="../ctrlProps/ctrlProp949.xml"/><Relationship Id="rId15" Type="http://schemas.openxmlformats.org/officeDocument/2006/relationships/ctrlProp" Target="../ctrlProps/ctrlProp832.xml"/><Relationship Id="rId36" Type="http://schemas.openxmlformats.org/officeDocument/2006/relationships/ctrlProp" Target="../ctrlProps/ctrlProp853.xml"/><Relationship Id="rId57" Type="http://schemas.openxmlformats.org/officeDocument/2006/relationships/ctrlProp" Target="../ctrlProps/ctrlProp874.xml"/><Relationship Id="rId106" Type="http://schemas.openxmlformats.org/officeDocument/2006/relationships/ctrlProp" Target="../ctrlProps/ctrlProp923.xml"/><Relationship Id="rId127" Type="http://schemas.openxmlformats.org/officeDocument/2006/relationships/ctrlProp" Target="../ctrlProps/ctrlProp944.xml"/><Relationship Id="rId10" Type="http://schemas.openxmlformats.org/officeDocument/2006/relationships/ctrlProp" Target="../ctrlProps/ctrlProp827.xml"/><Relationship Id="rId31" Type="http://schemas.openxmlformats.org/officeDocument/2006/relationships/ctrlProp" Target="../ctrlProps/ctrlProp848.xml"/><Relationship Id="rId52" Type="http://schemas.openxmlformats.org/officeDocument/2006/relationships/ctrlProp" Target="../ctrlProps/ctrlProp869.xml"/><Relationship Id="rId73" Type="http://schemas.openxmlformats.org/officeDocument/2006/relationships/ctrlProp" Target="../ctrlProps/ctrlProp890.xml"/><Relationship Id="rId78" Type="http://schemas.openxmlformats.org/officeDocument/2006/relationships/ctrlProp" Target="../ctrlProps/ctrlProp895.xml"/><Relationship Id="rId94" Type="http://schemas.openxmlformats.org/officeDocument/2006/relationships/ctrlProp" Target="../ctrlProps/ctrlProp911.xml"/><Relationship Id="rId99" Type="http://schemas.openxmlformats.org/officeDocument/2006/relationships/ctrlProp" Target="../ctrlProps/ctrlProp916.xml"/><Relationship Id="rId101" Type="http://schemas.openxmlformats.org/officeDocument/2006/relationships/ctrlProp" Target="../ctrlProps/ctrlProp918.xml"/><Relationship Id="rId122" Type="http://schemas.openxmlformats.org/officeDocument/2006/relationships/ctrlProp" Target="../ctrlProps/ctrlProp939.xml"/><Relationship Id="rId4" Type="http://schemas.openxmlformats.org/officeDocument/2006/relationships/ctrlProp" Target="../ctrlProps/ctrlProp821.xml"/><Relationship Id="rId9" Type="http://schemas.openxmlformats.org/officeDocument/2006/relationships/ctrlProp" Target="../ctrlProps/ctrlProp826.xml"/><Relationship Id="rId26" Type="http://schemas.openxmlformats.org/officeDocument/2006/relationships/ctrlProp" Target="../ctrlProps/ctrlProp843.xml"/><Relationship Id="rId47" Type="http://schemas.openxmlformats.org/officeDocument/2006/relationships/ctrlProp" Target="../ctrlProps/ctrlProp864.xml"/><Relationship Id="rId68" Type="http://schemas.openxmlformats.org/officeDocument/2006/relationships/ctrlProp" Target="../ctrlProps/ctrlProp885.xml"/><Relationship Id="rId89" Type="http://schemas.openxmlformats.org/officeDocument/2006/relationships/ctrlProp" Target="../ctrlProps/ctrlProp906.xml"/><Relationship Id="rId112" Type="http://schemas.openxmlformats.org/officeDocument/2006/relationships/ctrlProp" Target="../ctrlProps/ctrlProp929.xml"/><Relationship Id="rId133" Type="http://schemas.openxmlformats.org/officeDocument/2006/relationships/ctrlProp" Target="../ctrlProps/ctrlProp950.xml"/></Relationships>
</file>

<file path=xl/worksheets/_rels/sheet9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068.xml"/><Relationship Id="rId21" Type="http://schemas.openxmlformats.org/officeDocument/2006/relationships/ctrlProp" Target="../ctrlProps/ctrlProp972.xml"/><Relationship Id="rId42" Type="http://schemas.openxmlformats.org/officeDocument/2006/relationships/ctrlProp" Target="../ctrlProps/ctrlProp993.xml"/><Relationship Id="rId63" Type="http://schemas.openxmlformats.org/officeDocument/2006/relationships/ctrlProp" Target="../ctrlProps/ctrlProp1014.xml"/><Relationship Id="rId84" Type="http://schemas.openxmlformats.org/officeDocument/2006/relationships/ctrlProp" Target="../ctrlProps/ctrlProp1035.xml"/><Relationship Id="rId16" Type="http://schemas.openxmlformats.org/officeDocument/2006/relationships/ctrlProp" Target="../ctrlProps/ctrlProp967.xml"/><Relationship Id="rId107" Type="http://schemas.openxmlformats.org/officeDocument/2006/relationships/ctrlProp" Target="../ctrlProps/ctrlProp1058.xml"/><Relationship Id="rId11" Type="http://schemas.openxmlformats.org/officeDocument/2006/relationships/ctrlProp" Target="../ctrlProps/ctrlProp962.xml"/><Relationship Id="rId32" Type="http://schemas.openxmlformats.org/officeDocument/2006/relationships/ctrlProp" Target="../ctrlProps/ctrlProp983.xml"/><Relationship Id="rId37" Type="http://schemas.openxmlformats.org/officeDocument/2006/relationships/ctrlProp" Target="../ctrlProps/ctrlProp988.xml"/><Relationship Id="rId53" Type="http://schemas.openxmlformats.org/officeDocument/2006/relationships/ctrlProp" Target="../ctrlProps/ctrlProp1004.xml"/><Relationship Id="rId58" Type="http://schemas.openxmlformats.org/officeDocument/2006/relationships/ctrlProp" Target="../ctrlProps/ctrlProp1009.xml"/><Relationship Id="rId74" Type="http://schemas.openxmlformats.org/officeDocument/2006/relationships/ctrlProp" Target="../ctrlProps/ctrlProp1025.xml"/><Relationship Id="rId79" Type="http://schemas.openxmlformats.org/officeDocument/2006/relationships/ctrlProp" Target="../ctrlProps/ctrlProp1030.xml"/><Relationship Id="rId102" Type="http://schemas.openxmlformats.org/officeDocument/2006/relationships/ctrlProp" Target="../ctrlProps/ctrlProp1053.xml"/><Relationship Id="rId123" Type="http://schemas.openxmlformats.org/officeDocument/2006/relationships/ctrlProp" Target="../ctrlProps/ctrlProp1074.xml"/><Relationship Id="rId128" Type="http://schemas.openxmlformats.org/officeDocument/2006/relationships/ctrlProp" Target="../ctrlProps/ctrlProp1079.xml"/><Relationship Id="rId5" Type="http://schemas.openxmlformats.org/officeDocument/2006/relationships/ctrlProp" Target="../ctrlProps/ctrlProp956.xml"/><Relationship Id="rId90" Type="http://schemas.openxmlformats.org/officeDocument/2006/relationships/ctrlProp" Target="../ctrlProps/ctrlProp1041.xml"/><Relationship Id="rId95" Type="http://schemas.openxmlformats.org/officeDocument/2006/relationships/ctrlProp" Target="../ctrlProps/ctrlProp1046.xml"/><Relationship Id="rId22" Type="http://schemas.openxmlformats.org/officeDocument/2006/relationships/ctrlProp" Target="../ctrlProps/ctrlProp973.xml"/><Relationship Id="rId27" Type="http://schemas.openxmlformats.org/officeDocument/2006/relationships/ctrlProp" Target="../ctrlProps/ctrlProp978.xml"/><Relationship Id="rId43" Type="http://schemas.openxmlformats.org/officeDocument/2006/relationships/ctrlProp" Target="../ctrlProps/ctrlProp994.xml"/><Relationship Id="rId48" Type="http://schemas.openxmlformats.org/officeDocument/2006/relationships/ctrlProp" Target="../ctrlProps/ctrlProp999.xml"/><Relationship Id="rId64" Type="http://schemas.openxmlformats.org/officeDocument/2006/relationships/ctrlProp" Target="../ctrlProps/ctrlProp1015.xml"/><Relationship Id="rId69" Type="http://schemas.openxmlformats.org/officeDocument/2006/relationships/ctrlProp" Target="../ctrlProps/ctrlProp1020.xml"/><Relationship Id="rId113" Type="http://schemas.openxmlformats.org/officeDocument/2006/relationships/ctrlProp" Target="../ctrlProps/ctrlProp1064.xml"/><Relationship Id="rId118" Type="http://schemas.openxmlformats.org/officeDocument/2006/relationships/ctrlProp" Target="../ctrlProps/ctrlProp1069.xml"/><Relationship Id="rId134" Type="http://schemas.openxmlformats.org/officeDocument/2006/relationships/ctrlProp" Target="../ctrlProps/ctrlProp1085.xml"/><Relationship Id="rId80" Type="http://schemas.openxmlformats.org/officeDocument/2006/relationships/ctrlProp" Target="../ctrlProps/ctrlProp1031.xml"/><Relationship Id="rId85" Type="http://schemas.openxmlformats.org/officeDocument/2006/relationships/ctrlProp" Target="../ctrlProps/ctrlProp1036.xml"/><Relationship Id="rId12" Type="http://schemas.openxmlformats.org/officeDocument/2006/relationships/ctrlProp" Target="../ctrlProps/ctrlProp963.xml"/><Relationship Id="rId17" Type="http://schemas.openxmlformats.org/officeDocument/2006/relationships/ctrlProp" Target="../ctrlProps/ctrlProp968.xml"/><Relationship Id="rId33" Type="http://schemas.openxmlformats.org/officeDocument/2006/relationships/ctrlProp" Target="../ctrlProps/ctrlProp984.xml"/><Relationship Id="rId38" Type="http://schemas.openxmlformats.org/officeDocument/2006/relationships/ctrlProp" Target="../ctrlProps/ctrlProp989.xml"/><Relationship Id="rId59" Type="http://schemas.openxmlformats.org/officeDocument/2006/relationships/ctrlProp" Target="../ctrlProps/ctrlProp1010.xml"/><Relationship Id="rId103" Type="http://schemas.openxmlformats.org/officeDocument/2006/relationships/ctrlProp" Target="../ctrlProps/ctrlProp1054.xml"/><Relationship Id="rId108" Type="http://schemas.openxmlformats.org/officeDocument/2006/relationships/ctrlProp" Target="../ctrlProps/ctrlProp1059.xml"/><Relationship Id="rId124" Type="http://schemas.openxmlformats.org/officeDocument/2006/relationships/ctrlProp" Target="../ctrlProps/ctrlProp1075.xml"/><Relationship Id="rId129" Type="http://schemas.openxmlformats.org/officeDocument/2006/relationships/ctrlProp" Target="../ctrlProps/ctrlProp1080.xml"/><Relationship Id="rId54" Type="http://schemas.openxmlformats.org/officeDocument/2006/relationships/ctrlProp" Target="../ctrlProps/ctrlProp1005.xml"/><Relationship Id="rId70" Type="http://schemas.openxmlformats.org/officeDocument/2006/relationships/ctrlProp" Target="../ctrlProps/ctrlProp1021.xml"/><Relationship Id="rId75" Type="http://schemas.openxmlformats.org/officeDocument/2006/relationships/ctrlProp" Target="../ctrlProps/ctrlProp1026.xml"/><Relationship Id="rId91" Type="http://schemas.openxmlformats.org/officeDocument/2006/relationships/ctrlProp" Target="../ctrlProps/ctrlProp1042.xml"/><Relationship Id="rId96" Type="http://schemas.openxmlformats.org/officeDocument/2006/relationships/ctrlProp" Target="../ctrlProps/ctrlProp1047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957.xml"/><Relationship Id="rId23" Type="http://schemas.openxmlformats.org/officeDocument/2006/relationships/ctrlProp" Target="../ctrlProps/ctrlProp974.xml"/><Relationship Id="rId28" Type="http://schemas.openxmlformats.org/officeDocument/2006/relationships/ctrlProp" Target="../ctrlProps/ctrlProp979.xml"/><Relationship Id="rId49" Type="http://schemas.openxmlformats.org/officeDocument/2006/relationships/ctrlProp" Target="../ctrlProps/ctrlProp1000.xml"/><Relationship Id="rId114" Type="http://schemas.openxmlformats.org/officeDocument/2006/relationships/ctrlProp" Target="../ctrlProps/ctrlProp1065.xml"/><Relationship Id="rId119" Type="http://schemas.openxmlformats.org/officeDocument/2006/relationships/ctrlProp" Target="../ctrlProps/ctrlProp1070.xml"/><Relationship Id="rId44" Type="http://schemas.openxmlformats.org/officeDocument/2006/relationships/ctrlProp" Target="../ctrlProps/ctrlProp995.xml"/><Relationship Id="rId60" Type="http://schemas.openxmlformats.org/officeDocument/2006/relationships/ctrlProp" Target="../ctrlProps/ctrlProp1011.xml"/><Relationship Id="rId65" Type="http://schemas.openxmlformats.org/officeDocument/2006/relationships/ctrlProp" Target="../ctrlProps/ctrlProp1016.xml"/><Relationship Id="rId81" Type="http://schemas.openxmlformats.org/officeDocument/2006/relationships/ctrlProp" Target="../ctrlProps/ctrlProp1032.xml"/><Relationship Id="rId86" Type="http://schemas.openxmlformats.org/officeDocument/2006/relationships/ctrlProp" Target="../ctrlProps/ctrlProp1037.xml"/><Relationship Id="rId130" Type="http://schemas.openxmlformats.org/officeDocument/2006/relationships/ctrlProp" Target="../ctrlProps/ctrlProp1081.xml"/><Relationship Id="rId135" Type="http://schemas.openxmlformats.org/officeDocument/2006/relationships/ctrlProp" Target="../ctrlProps/ctrlProp1086.xml"/><Relationship Id="rId13" Type="http://schemas.openxmlformats.org/officeDocument/2006/relationships/ctrlProp" Target="../ctrlProps/ctrlProp964.xml"/><Relationship Id="rId18" Type="http://schemas.openxmlformats.org/officeDocument/2006/relationships/ctrlProp" Target="../ctrlProps/ctrlProp969.xml"/><Relationship Id="rId39" Type="http://schemas.openxmlformats.org/officeDocument/2006/relationships/ctrlProp" Target="../ctrlProps/ctrlProp990.xml"/><Relationship Id="rId109" Type="http://schemas.openxmlformats.org/officeDocument/2006/relationships/ctrlProp" Target="../ctrlProps/ctrlProp1060.xml"/><Relationship Id="rId34" Type="http://schemas.openxmlformats.org/officeDocument/2006/relationships/ctrlProp" Target="../ctrlProps/ctrlProp985.xml"/><Relationship Id="rId50" Type="http://schemas.openxmlformats.org/officeDocument/2006/relationships/ctrlProp" Target="../ctrlProps/ctrlProp1001.xml"/><Relationship Id="rId55" Type="http://schemas.openxmlformats.org/officeDocument/2006/relationships/ctrlProp" Target="../ctrlProps/ctrlProp1006.xml"/><Relationship Id="rId76" Type="http://schemas.openxmlformats.org/officeDocument/2006/relationships/ctrlProp" Target="../ctrlProps/ctrlProp1027.xml"/><Relationship Id="rId97" Type="http://schemas.openxmlformats.org/officeDocument/2006/relationships/ctrlProp" Target="../ctrlProps/ctrlProp1048.xml"/><Relationship Id="rId104" Type="http://schemas.openxmlformats.org/officeDocument/2006/relationships/ctrlProp" Target="../ctrlProps/ctrlProp1055.xml"/><Relationship Id="rId120" Type="http://schemas.openxmlformats.org/officeDocument/2006/relationships/ctrlProp" Target="../ctrlProps/ctrlProp1071.xml"/><Relationship Id="rId125" Type="http://schemas.openxmlformats.org/officeDocument/2006/relationships/ctrlProp" Target="../ctrlProps/ctrlProp1076.xml"/><Relationship Id="rId7" Type="http://schemas.openxmlformats.org/officeDocument/2006/relationships/ctrlProp" Target="../ctrlProps/ctrlProp958.xml"/><Relationship Id="rId71" Type="http://schemas.openxmlformats.org/officeDocument/2006/relationships/ctrlProp" Target="../ctrlProps/ctrlProp1022.xml"/><Relationship Id="rId92" Type="http://schemas.openxmlformats.org/officeDocument/2006/relationships/ctrlProp" Target="../ctrlProps/ctrlProp1043.xml"/><Relationship Id="rId2" Type="http://schemas.openxmlformats.org/officeDocument/2006/relationships/drawing" Target="../drawings/drawing9.xml"/><Relationship Id="rId29" Type="http://schemas.openxmlformats.org/officeDocument/2006/relationships/ctrlProp" Target="../ctrlProps/ctrlProp980.xml"/><Relationship Id="rId24" Type="http://schemas.openxmlformats.org/officeDocument/2006/relationships/ctrlProp" Target="../ctrlProps/ctrlProp975.xml"/><Relationship Id="rId40" Type="http://schemas.openxmlformats.org/officeDocument/2006/relationships/ctrlProp" Target="../ctrlProps/ctrlProp991.xml"/><Relationship Id="rId45" Type="http://schemas.openxmlformats.org/officeDocument/2006/relationships/ctrlProp" Target="../ctrlProps/ctrlProp996.xml"/><Relationship Id="rId66" Type="http://schemas.openxmlformats.org/officeDocument/2006/relationships/ctrlProp" Target="../ctrlProps/ctrlProp1017.xml"/><Relationship Id="rId87" Type="http://schemas.openxmlformats.org/officeDocument/2006/relationships/ctrlProp" Target="../ctrlProps/ctrlProp1038.xml"/><Relationship Id="rId110" Type="http://schemas.openxmlformats.org/officeDocument/2006/relationships/ctrlProp" Target="../ctrlProps/ctrlProp1061.xml"/><Relationship Id="rId115" Type="http://schemas.openxmlformats.org/officeDocument/2006/relationships/ctrlProp" Target="../ctrlProps/ctrlProp1066.xml"/><Relationship Id="rId131" Type="http://schemas.openxmlformats.org/officeDocument/2006/relationships/ctrlProp" Target="../ctrlProps/ctrlProp1082.xml"/><Relationship Id="rId136" Type="http://schemas.openxmlformats.org/officeDocument/2006/relationships/ctrlProp" Target="../ctrlProps/ctrlProp1087.xml"/><Relationship Id="rId61" Type="http://schemas.openxmlformats.org/officeDocument/2006/relationships/ctrlProp" Target="../ctrlProps/ctrlProp1012.xml"/><Relationship Id="rId82" Type="http://schemas.openxmlformats.org/officeDocument/2006/relationships/ctrlProp" Target="../ctrlProps/ctrlProp1033.xml"/><Relationship Id="rId19" Type="http://schemas.openxmlformats.org/officeDocument/2006/relationships/ctrlProp" Target="../ctrlProps/ctrlProp970.xml"/><Relationship Id="rId14" Type="http://schemas.openxmlformats.org/officeDocument/2006/relationships/ctrlProp" Target="../ctrlProps/ctrlProp965.xml"/><Relationship Id="rId30" Type="http://schemas.openxmlformats.org/officeDocument/2006/relationships/ctrlProp" Target="../ctrlProps/ctrlProp981.xml"/><Relationship Id="rId35" Type="http://schemas.openxmlformats.org/officeDocument/2006/relationships/ctrlProp" Target="../ctrlProps/ctrlProp986.xml"/><Relationship Id="rId56" Type="http://schemas.openxmlformats.org/officeDocument/2006/relationships/ctrlProp" Target="../ctrlProps/ctrlProp1007.xml"/><Relationship Id="rId77" Type="http://schemas.openxmlformats.org/officeDocument/2006/relationships/ctrlProp" Target="../ctrlProps/ctrlProp1028.xml"/><Relationship Id="rId100" Type="http://schemas.openxmlformats.org/officeDocument/2006/relationships/ctrlProp" Target="../ctrlProps/ctrlProp1051.xml"/><Relationship Id="rId105" Type="http://schemas.openxmlformats.org/officeDocument/2006/relationships/ctrlProp" Target="../ctrlProps/ctrlProp1056.xml"/><Relationship Id="rId126" Type="http://schemas.openxmlformats.org/officeDocument/2006/relationships/ctrlProp" Target="../ctrlProps/ctrlProp1077.xml"/><Relationship Id="rId8" Type="http://schemas.openxmlformats.org/officeDocument/2006/relationships/ctrlProp" Target="../ctrlProps/ctrlProp959.xml"/><Relationship Id="rId51" Type="http://schemas.openxmlformats.org/officeDocument/2006/relationships/ctrlProp" Target="../ctrlProps/ctrlProp1002.xml"/><Relationship Id="rId72" Type="http://schemas.openxmlformats.org/officeDocument/2006/relationships/ctrlProp" Target="../ctrlProps/ctrlProp1023.xml"/><Relationship Id="rId93" Type="http://schemas.openxmlformats.org/officeDocument/2006/relationships/ctrlProp" Target="../ctrlProps/ctrlProp1044.xml"/><Relationship Id="rId98" Type="http://schemas.openxmlformats.org/officeDocument/2006/relationships/ctrlProp" Target="../ctrlProps/ctrlProp1049.xml"/><Relationship Id="rId121" Type="http://schemas.openxmlformats.org/officeDocument/2006/relationships/ctrlProp" Target="../ctrlProps/ctrlProp1072.xml"/><Relationship Id="rId3" Type="http://schemas.openxmlformats.org/officeDocument/2006/relationships/vmlDrawing" Target="../drawings/vmlDrawing9.vml"/><Relationship Id="rId25" Type="http://schemas.openxmlformats.org/officeDocument/2006/relationships/ctrlProp" Target="../ctrlProps/ctrlProp976.xml"/><Relationship Id="rId46" Type="http://schemas.openxmlformats.org/officeDocument/2006/relationships/ctrlProp" Target="../ctrlProps/ctrlProp997.xml"/><Relationship Id="rId67" Type="http://schemas.openxmlformats.org/officeDocument/2006/relationships/ctrlProp" Target="../ctrlProps/ctrlProp1018.xml"/><Relationship Id="rId116" Type="http://schemas.openxmlformats.org/officeDocument/2006/relationships/ctrlProp" Target="../ctrlProps/ctrlProp1067.xml"/><Relationship Id="rId137" Type="http://schemas.openxmlformats.org/officeDocument/2006/relationships/ctrlProp" Target="../ctrlProps/ctrlProp1088.xml"/><Relationship Id="rId20" Type="http://schemas.openxmlformats.org/officeDocument/2006/relationships/ctrlProp" Target="../ctrlProps/ctrlProp971.xml"/><Relationship Id="rId41" Type="http://schemas.openxmlformats.org/officeDocument/2006/relationships/ctrlProp" Target="../ctrlProps/ctrlProp992.xml"/><Relationship Id="rId62" Type="http://schemas.openxmlformats.org/officeDocument/2006/relationships/ctrlProp" Target="../ctrlProps/ctrlProp1013.xml"/><Relationship Id="rId83" Type="http://schemas.openxmlformats.org/officeDocument/2006/relationships/ctrlProp" Target="../ctrlProps/ctrlProp1034.xml"/><Relationship Id="rId88" Type="http://schemas.openxmlformats.org/officeDocument/2006/relationships/ctrlProp" Target="../ctrlProps/ctrlProp1039.xml"/><Relationship Id="rId111" Type="http://schemas.openxmlformats.org/officeDocument/2006/relationships/ctrlProp" Target="../ctrlProps/ctrlProp1062.xml"/><Relationship Id="rId132" Type="http://schemas.openxmlformats.org/officeDocument/2006/relationships/ctrlProp" Target="../ctrlProps/ctrlProp1083.xml"/><Relationship Id="rId15" Type="http://schemas.openxmlformats.org/officeDocument/2006/relationships/ctrlProp" Target="../ctrlProps/ctrlProp966.xml"/><Relationship Id="rId36" Type="http://schemas.openxmlformats.org/officeDocument/2006/relationships/ctrlProp" Target="../ctrlProps/ctrlProp987.xml"/><Relationship Id="rId57" Type="http://schemas.openxmlformats.org/officeDocument/2006/relationships/ctrlProp" Target="../ctrlProps/ctrlProp1008.xml"/><Relationship Id="rId106" Type="http://schemas.openxmlformats.org/officeDocument/2006/relationships/ctrlProp" Target="../ctrlProps/ctrlProp1057.xml"/><Relationship Id="rId127" Type="http://schemas.openxmlformats.org/officeDocument/2006/relationships/ctrlProp" Target="../ctrlProps/ctrlProp1078.xml"/><Relationship Id="rId10" Type="http://schemas.openxmlformats.org/officeDocument/2006/relationships/ctrlProp" Target="../ctrlProps/ctrlProp961.xml"/><Relationship Id="rId31" Type="http://schemas.openxmlformats.org/officeDocument/2006/relationships/ctrlProp" Target="../ctrlProps/ctrlProp982.xml"/><Relationship Id="rId52" Type="http://schemas.openxmlformats.org/officeDocument/2006/relationships/ctrlProp" Target="../ctrlProps/ctrlProp1003.xml"/><Relationship Id="rId73" Type="http://schemas.openxmlformats.org/officeDocument/2006/relationships/ctrlProp" Target="../ctrlProps/ctrlProp1024.xml"/><Relationship Id="rId78" Type="http://schemas.openxmlformats.org/officeDocument/2006/relationships/ctrlProp" Target="../ctrlProps/ctrlProp1029.xml"/><Relationship Id="rId94" Type="http://schemas.openxmlformats.org/officeDocument/2006/relationships/ctrlProp" Target="../ctrlProps/ctrlProp1045.xml"/><Relationship Id="rId99" Type="http://schemas.openxmlformats.org/officeDocument/2006/relationships/ctrlProp" Target="../ctrlProps/ctrlProp1050.xml"/><Relationship Id="rId101" Type="http://schemas.openxmlformats.org/officeDocument/2006/relationships/ctrlProp" Target="../ctrlProps/ctrlProp1052.xml"/><Relationship Id="rId122" Type="http://schemas.openxmlformats.org/officeDocument/2006/relationships/ctrlProp" Target="../ctrlProps/ctrlProp1073.xml"/><Relationship Id="rId4" Type="http://schemas.openxmlformats.org/officeDocument/2006/relationships/ctrlProp" Target="../ctrlProps/ctrlProp955.xml"/><Relationship Id="rId9" Type="http://schemas.openxmlformats.org/officeDocument/2006/relationships/ctrlProp" Target="../ctrlProps/ctrlProp960.xml"/><Relationship Id="rId26" Type="http://schemas.openxmlformats.org/officeDocument/2006/relationships/ctrlProp" Target="../ctrlProps/ctrlProp977.xml"/><Relationship Id="rId47" Type="http://schemas.openxmlformats.org/officeDocument/2006/relationships/ctrlProp" Target="../ctrlProps/ctrlProp998.xml"/><Relationship Id="rId68" Type="http://schemas.openxmlformats.org/officeDocument/2006/relationships/ctrlProp" Target="../ctrlProps/ctrlProp1019.xml"/><Relationship Id="rId89" Type="http://schemas.openxmlformats.org/officeDocument/2006/relationships/ctrlProp" Target="../ctrlProps/ctrlProp1040.xml"/><Relationship Id="rId112" Type="http://schemas.openxmlformats.org/officeDocument/2006/relationships/ctrlProp" Target="../ctrlProps/ctrlProp1063.xml"/><Relationship Id="rId133" Type="http://schemas.openxmlformats.org/officeDocument/2006/relationships/ctrlProp" Target="../ctrlProps/ctrlProp108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6FFFF"/>
  </sheetPr>
  <dimension ref="B2:AI41"/>
  <sheetViews>
    <sheetView showGridLines="0" showRowColHeaders="0" tabSelected="1" zoomScale="60" zoomScaleNormal="60" workbookViewId="0"/>
  </sheetViews>
  <sheetFormatPr defaultColWidth="9.1796875" defaultRowHeight="14.5" x14ac:dyDescent="0.35"/>
  <cols>
    <col min="1" max="1" width="9.1796875" style="32"/>
    <col min="2" max="2" width="5.7265625" style="33" customWidth="1"/>
    <col min="3" max="3" width="20.7265625" style="34" customWidth="1"/>
    <col min="4" max="4" width="5.7265625" style="14" customWidth="1"/>
    <col min="5" max="5" width="6.81640625" style="32" customWidth="1"/>
    <col min="6" max="7" width="10.54296875" style="32" customWidth="1"/>
    <col min="8" max="8" width="2.7265625" style="53" customWidth="1"/>
    <col min="9" max="10" width="10.54296875" style="32" customWidth="1"/>
    <col min="11" max="11" width="2.7265625" style="53" customWidth="1"/>
    <col min="12" max="13" width="10.54296875" style="32" customWidth="1"/>
    <col min="14" max="14" width="2.7265625" style="53" customWidth="1"/>
    <col min="15" max="16" width="10.54296875" style="32" customWidth="1"/>
    <col min="17" max="17" width="2.7265625" style="53" customWidth="1"/>
    <col min="18" max="19" width="10.54296875" style="32" customWidth="1"/>
    <col min="20" max="20" width="2.7265625" style="53" customWidth="1"/>
    <col min="21" max="22" width="10.54296875" style="32" customWidth="1"/>
    <col min="23" max="23" width="2.7265625" style="53" customWidth="1"/>
    <col min="24" max="25" width="10.54296875" style="32" customWidth="1"/>
    <col min="26" max="26" width="2.7265625" style="53" customWidth="1"/>
    <col min="27" max="28" width="10.54296875" style="32" customWidth="1"/>
    <col min="29" max="29" width="2.7265625" style="53" customWidth="1"/>
    <col min="30" max="31" width="10.54296875" style="32" customWidth="1"/>
    <col min="32" max="32" width="2.7265625" style="53" customWidth="1"/>
    <col min="33" max="34" width="10.54296875" style="32" customWidth="1"/>
    <col min="35" max="35" width="2.7265625" style="53" customWidth="1"/>
    <col min="36" max="16384" width="9.1796875" style="32"/>
  </cols>
  <sheetData>
    <row r="2" spans="2:35" ht="171" customHeight="1" x14ac:dyDescent="0.35">
      <c r="F2" s="166" t="s">
        <v>195</v>
      </c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</row>
    <row r="3" spans="2:35" ht="21" x14ac:dyDescent="0.5">
      <c r="F3" s="162" t="s">
        <v>150</v>
      </c>
      <c r="G3" s="163"/>
      <c r="I3" s="162" t="s">
        <v>151</v>
      </c>
      <c r="J3" s="163"/>
      <c r="L3" s="162" t="s">
        <v>152</v>
      </c>
      <c r="M3" s="163"/>
      <c r="O3" s="162" t="s">
        <v>153</v>
      </c>
      <c r="P3" s="163"/>
      <c r="R3" s="162" t="s">
        <v>154</v>
      </c>
      <c r="S3" s="163"/>
      <c r="U3" s="162" t="s">
        <v>155</v>
      </c>
      <c r="V3" s="163"/>
      <c r="X3" s="162" t="s">
        <v>156</v>
      </c>
      <c r="Y3" s="163"/>
      <c r="AA3" s="162" t="s">
        <v>157</v>
      </c>
      <c r="AB3" s="163"/>
      <c r="AD3" s="162" t="s">
        <v>158</v>
      </c>
      <c r="AE3" s="163"/>
      <c r="AG3" s="162" t="s">
        <v>159</v>
      </c>
      <c r="AH3" s="163"/>
    </row>
    <row r="4" spans="2:35" ht="30" customHeight="1" x14ac:dyDescent="0.35">
      <c r="F4" s="164" t="s">
        <v>160</v>
      </c>
      <c r="G4" s="165"/>
      <c r="I4" s="164">
        <v>2</v>
      </c>
      <c r="J4" s="165"/>
      <c r="L4" s="164">
        <v>3</v>
      </c>
      <c r="M4" s="165"/>
      <c r="O4" s="164">
        <v>4</v>
      </c>
      <c r="P4" s="165"/>
      <c r="R4" s="164">
        <v>5</v>
      </c>
      <c r="S4" s="165"/>
      <c r="U4" s="164">
        <v>6</v>
      </c>
      <c r="V4" s="165"/>
      <c r="X4" s="164">
        <v>7</v>
      </c>
      <c r="Y4" s="165"/>
      <c r="AA4" s="164">
        <v>8</v>
      </c>
      <c r="AB4" s="165"/>
      <c r="AD4" s="164">
        <v>9</v>
      </c>
      <c r="AE4" s="165"/>
      <c r="AG4" s="164">
        <v>10</v>
      </c>
      <c r="AH4" s="165"/>
    </row>
    <row r="6" spans="2:35" ht="15.75" customHeight="1" x14ac:dyDescent="0.35">
      <c r="F6" s="160" t="s">
        <v>37</v>
      </c>
      <c r="G6" s="160"/>
      <c r="I6" s="160" t="s">
        <v>37</v>
      </c>
      <c r="J6" s="160"/>
      <c r="L6" s="160" t="s">
        <v>37</v>
      </c>
      <c r="M6" s="160"/>
      <c r="O6" s="160" t="s">
        <v>37</v>
      </c>
      <c r="P6" s="160"/>
      <c r="R6" s="160" t="s">
        <v>37</v>
      </c>
      <c r="S6" s="160"/>
      <c r="U6" s="160" t="s">
        <v>37</v>
      </c>
      <c r="V6" s="160"/>
      <c r="X6" s="160" t="s">
        <v>37</v>
      </c>
      <c r="Y6" s="160"/>
      <c r="AA6" s="160" t="s">
        <v>37</v>
      </c>
      <c r="AB6" s="160"/>
      <c r="AD6" s="160" t="s">
        <v>37</v>
      </c>
      <c r="AE6" s="160"/>
      <c r="AG6" s="160" t="s">
        <v>37</v>
      </c>
      <c r="AH6" s="160"/>
    </row>
    <row r="7" spans="2:35" ht="15.75" customHeight="1" x14ac:dyDescent="0.35">
      <c r="F7" s="160"/>
      <c r="G7" s="160"/>
      <c r="I7" s="160"/>
      <c r="J7" s="160"/>
      <c r="L7" s="160"/>
      <c r="M7" s="160"/>
      <c r="O7" s="160"/>
      <c r="P7" s="160"/>
      <c r="R7" s="160"/>
      <c r="S7" s="160"/>
      <c r="U7" s="160"/>
      <c r="V7" s="160"/>
      <c r="X7" s="160"/>
      <c r="Y7" s="160"/>
      <c r="AA7" s="160"/>
      <c r="AB7" s="160"/>
      <c r="AD7" s="160"/>
      <c r="AE7" s="160"/>
      <c r="AG7" s="160"/>
      <c r="AH7" s="160"/>
    </row>
    <row r="8" spans="2:35" ht="6" customHeight="1" x14ac:dyDescent="0.35">
      <c r="F8" s="154"/>
      <c r="G8" s="154"/>
      <c r="I8" s="154"/>
      <c r="J8" s="154"/>
      <c r="L8" s="154"/>
      <c r="M8" s="154"/>
      <c r="O8" s="154"/>
      <c r="P8" s="154"/>
      <c r="R8" s="154"/>
      <c r="S8" s="154"/>
      <c r="U8" s="154"/>
      <c r="V8" s="154"/>
      <c r="X8" s="154"/>
      <c r="Y8" s="154"/>
      <c r="AA8" s="154"/>
      <c r="AB8" s="154"/>
      <c r="AD8" s="154"/>
      <c r="AE8" s="154"/>
      <c r="AG8" s="154"/>
      <c r="AH8" s="154"/>
    </row>
    <row r="9" spans="2:35" ht="30" customHeight="1" x14ac:dyDescent="0.35">
      <c r="F9" s="153" t="s">
        <v>189</v>
      </c>
      <c r="G9" s="152" t="s">
        <v>190</v>
      </c>
      <c r="I9" s="153" t="s">
        <v>189</v>
      </c>
      <c r="J9" s="152" t="s">
        <v>190</v>
      </c>
      <c r="L9" s="153" t="s">
        <v>189</v>
      </c>
      <c r="M9" s="152" t="s">
        <v>190</v>
      </c>
      <c r="O9" s="153" t="s">
        <v>189</v>
      </c>
      <c r="P9" s="152" t="s">
        <v>190</v>
      </c>
      <c r="R9" s="153" t="s">
        <v>189</v>
      </c>
      <c r="S9" s="152" t="s">
        <v>190</v>
      </c>
      <c r="U9" s="153" t="s">
        <v>189</v>
      </c>
      <c r="V9" s="152" t="s">
        <v>190</v>
      </c>
      <c r="X9" s="153" t="s">
        <v>189</v>
      </c>
      <c r="Y9" s="152" t="s">
        <v>190</v>
      </c>
      <c r="AA9" s="153" t="s">
        <v>189</v>
      </c>
      <c r="AB9" s="152" t="s">
        <v>190</v>
      </c>
      <c r="AD9" s="153" t="s">
        <v>189</v>
      </c>
      <c r="AE9" s="152" t="s">
        <v>190</v>
      </c>
      <c r="AG9" s="153" t="s">
        <v>189</v>
      </c>
      <c r="AH9" s="152" t="s">
        <v>190</v>
      </c>
    </row>
    <row r="10" spans="2:35" ht="25" customHeight="1" x14ac:dyDescent="0.35">
      <c r="B10" s="161" t="s">
        <v>142</v>
      </c>
      <c r="C10" s="161"/>
      <c r="D10" s="110" t="s">
        <v>143</v>
      </c>
      <c r="F10" s="155" t="s">
        <v>40</v>
      </c>
      <c r="G10" s="155"/>
      <c r="I10" s="155" t="s">
        <v>40</v>
      </c>
      <c r="J10" s="155"/>
      <c r="L10" s="155" t="s">
        <v>40</v>
      </c>
      <c r="M10" s="155"/>
      <c r="O10" s="155" t="s">
        <v>40</v>
      </c>
      <c r="P10" s="155"/>
      <c r="R10" s="155" t="s">
        <v>40</v>
      </c>
      <c r="S10" s="155"/>
      <c r="U10" s="155" t="s">
        <v>40</v>
      </c>
      <c r="V10" s="155"/>
      <c r="X10" s="155" t="s">
        <v>40</v>
      </c>
      <c r="Y10" s="155"/>
      <c r="AA10" s="155" t="s">
        <v>40</v>
      </c>
      <c r="AB10" s="155"/>
      <c r="AD10" s="155" t="s">
        <v>40</v>
      </c>
      <c r="AE10" s="155"/>
      <c r="AG10" s="155" t="s">
        <v>40</v>
      </c>
      <c r="AH10" s="155"/>
    </row>
    <row r="11" spans="2:35" x14ac:dyDescent="0.35">
      <c r="B11" s="36">
        <v>1</v>
      </c>
      <c r="C11" s="124"/>
      <c r="D11" s="94"/>
      <c r="F11" s="156">
        <v>45444</v>
      </c>
      <c r="G11" s="157"/>
      <c r="H11" s="72"/>
      <c r="I11" s="156">
        <v>45641</v>
      </c>
      <c r="J11" s="157"/>
      <c r="K11" s="72"/>
      <c r="L11" s="156">
        <v>45386</v>
      </c>
      <c r="M11" s="157"/>
      <c r="N11" s="72"/>
      <c r="O11" s="156">
        <v>43606</v>
      </c>
      <c r="P11" s="157"/>
      <c r="Q11" s="72"/>
      <c r="R11" s="156">
        <v>45437</v>
      </c>
      <c r="S11" s="157"/>
      <c r="T11" s="72"/>
      <c r="U11" s="156">
        <v>44</v>
      </c>
      <c r="V11" s="157"/>
      <c r="W11" s="72"/>
      <c r="X11" s="156">
        <v>55</v>
      </c>
      <c r="Y11" s="157"/>
      <c r="Z11" s="72"/>
      <c r="AA11" s="156">
        <v>66</v>
      </c>
      <c r="AB11" s="157"/>
      <c r="AC11" s="72"/>
      <c r="AD11" s="156">
        <v>77</v>
      </c>
      <c r="AE11" s="157"/>
      <c r="AF11" s="72"/>
      <c r="AG11" s="156">
        <v>88</v>
      </c>
      <c r="AH11" s="157"/>
      <c r="AI11" s="72"/>
    </row>
    <row r="12" spans="2:35" x14ac:dyDescent="0.35">
      <c r="B12" s="36">
        <v>2</v>
      </c>
      <c r="C12" s="124"/>
      <c r="D12" s="94"/>
      <c r="F12" s="157"/>
      <c r="G12" s="157"/>
      <c r="I12" s="157"/>
      <c r="J12" s="157"/>
      <c r="L12" s="157"/>
      <c r="M12" s="157"/>
      <c r="O12" s="157"/>
      <c r="P12" s="157"/>
      <c r="R12" s="157"/>
      <c r="S12" s="157"/>
      <c r="U12" s="157"/>
      <c r="V12" s="157"/>
      <c r="X12" s="157"/>
      <c r="Y12" s="157"/>
      <c r="AA12" s="157"/>
      <c r="AB12" s="157"/>
      <c r="AD12" s="157"/>
      <c r="AE12" s="157"/>
      <c r="AG12" s="157"/>
      <c r="AH12" s="157"/>
    </row>
    <row r="13" spans="2:35" x14ac:dyDescent="0.35">
      <c r="B13" s="36">
        <v>3</v>
      </c>
      <c r="C13" s="124"/>
      <c r="D13" s="94"/>
    </row>
    <row r="14" spans="2:35" x14ac:dyDescent="0.35">
      <c r="B14" s="36">
        <v>4</v>
      </c>
      <c r="C14" s="124"/>
      <c r="D14" s="94"/>
      <c r="F14" s="158" t="s">
        <v>185</v>
      </c>
      <c r="G14" s="159"/>
      <c r="H14" s="72" t="b">
        <v>1</v>
      </c>
      <c r="I14" s="158" t="s">
        <v>191</v>
      </c>
      <c r="J14" s="159"/>
      <c r="K14" s="72" t="b">
        <v>0</v>
      </c>
      <c r="L14" s="158" t="s">
        <v>185</v>
      </c>
      <c r="M14" s="159"/>
      <c r="N14" s="72" t="b">
        <v>0</v>
      </c>
      <c r="O14" s="158" t="s">
        <v>185</v>
      </c>
      <c r="P14" s="159"/>
      <c r="Q14" s="72" t="b">
        <v>0</v>
      </c>
      <c r="R14" s="158" t="s">
        <v>185</v>
      </c>
      <c r="S14" s="159"/>
      <c r="T14" s="72" t="b">
        <v>0</v>
      </c>
      <c r="U14" s="158" t="s">
        <v>185</v>
      </c>
      <c r="V14" s="159"/>
      <c r="W14" s="72" t="b">
        <v>0</v>
      </c>
      <c r="X14" s="158" t="s">
        <v>185</v>
      </c>
      <c r="Y14" s="159"/>
      <c r="Z14" s="72" t="b">
        <v>0</v>
      </c>
      <c r="AA14" s="158" t="s">
        <v>185</v>
      </c>
      <c r="AB14" s="159"/>
      <c r="AC14" s="72" t="b">
        <v>0</v>
      </c>
      <c r="AD14" s="158" t="s">
        <v>185</v>
      </c>
      <c r="AE14" s="159"/>
      <c r="AF14" s="72" t="b">
        <v>0</v>
      </c>
      <c r="AG14" s="158" t="s">
        <v>185</v>
      </c>
      <c r="AH14" s="159"/>
      <c r="AI14" s="72" t="b">
        <v>0</v>
      </c>
    </row>
    <row r="15" spans="2:35" x14ac:dyDescent="0.35">
      <c r="B15" s="36">
        <v>5</v>
      </c>
      <c r="C15" s="124"/>
      <c r="D15" s="94"/>
      <c r="F15" s="159"/>
      <c r="G15" s="159"/>
      <c r="I15" s="159"/>
      <c r="J15" s="159"/>
      <c r="L15" s="159"/>
      <c r="M15" s="159"/>
      <c r="O15" s="159"/>
      <c r="P15" s="159"/>
      <c r="R15" s="159"/>
      <c r="S15" s="159"/>
      <c r="U15" s="159"/>
      <c r="V15" s="159"/>
      <c r="X15" s="159"/>
      <c r="Y15" s="159"/>
      <c r="AA15" s="159"/>
      <c r="AB15" s="159"/>
      <c r="AD15" s="159"/>
      <c r="AE15" s="159"/>
      <c r="AG15" s="159"/>
      <c r="AH15" s="159"/>
    </row>
    <row r="16" spans="2:35" x14ac:dyDescent="0.35">
      <c r="B16" s="36">
        <v>6</v>
      </c>
      <c r="C16" s="124"/>
      <c r="D16" s="94"/>
    </row>
    <row r="17" spans="2:34" x14ac:dyDescent="0.35">
      <c r="B17" s="36">
        <v>7</v>
      </c>
      <c r="C17" s="124"/>
      <c r="D17" s="94"/>
    </row>
    <row r="18" spans="2:34" x14ac:dyDescent="0.35">
      <c r="B18" s="36">
        <v>8</v>
      </c>
      <c r="C18" s="124"/>
      <c r="D18" s="94"/>
      <c r="F18" s="160" t="s">
        <v>186</v>
      </c>
      <c r="G18" s="160"/>
      <c r="I18" s="160" t="s">
        <v>192</v>
      </c>
      <c r="J18" s="160"/>
      <c r="L18" s="160" t="s">
        <v>186</v>
      </c>
      <c r="M18" s="160"/>
      <c r="O18" s="160" t="s">
        <v>186</v>
      </c>
      <c r="P18" s="160"/>
      <c r="R18" s="160" t="s">
        <v>186</v>
      </c>
      <c r="S18" s="160"/>
      <c r="U18" s="160" t="s">
        <v>186</v>
      </c>
      <c r="V18" s="160"/>
      <c r="X18" s="160" t="s">
        <v>186</v>
      </c>
      <c r="Y18" s="160"/>
      <c r="AA18" s="160" t="s">
        <v>186</v>
      </c>
      <c r="AB18" s="160"/>
      <c r="AD18" s="160" t="s">
        <v>186</v>
      </c>
      <c r="AE18" s="160"/>
      <c r="AG18" s="160" t="s">
        <v>186</v>
      </c>
      <c r="AH18" s="160"/>
    </row>
    <row r="19" spans="2:34" x14ac:dyDescent="0.35">
      <c r="B19" s="36">
        <v>9</v>
      </c>
      <c r="C19" s="124"/>
      <c r="D19" s="94"/>
      <c r="F19" s="160"/>
      <c r="G19" s="160"/>
      <c r="I19" s="160"/>
      <c r="J19" s="160"/>
      <c r="L19" s="160"/>
      <c r="M19" s="160"/>
      <c r="O19" s="160"/>
      <c r="P19" s="160"/>
      <c r="R19" s="160"/>
      <c r="S19" s="160"/>
      <c r="U19" s="160"/>
      <c r="V19" s="160"/>
      <c r="X19" s="160"/>
      <c r="Y19" s="160"/>
      <c r="AA19" s="160"/>
      <c r="AB19" s="160"/>
      <c r="AD19" s="160"/>
      <c r="AE19" s="160"/>
      <c r="AG19" s="160"/>
      <c r="AH19" s="160"/>
    </row>
    <row r="20" spans="2:34" x14ac:dyDescent="0.35">
      <c r="B20" s="36">
        <v>10</v>
      </c>
      <c r="C20" s="124"/>
      <c r="D20" s="94"/>
    </row>
    <row r="21" spans="2:34" x14ac:dyDescent="0.35">
      <c r="B21" s="36">
        <v>11</v>
      </c>
      <c r="C21" s="124"/>
      <c r="D21" s="94"/>
    </row>
    <row r="22" spans="2:34" x14ac:dyDescent="0.35">
      <c r="B22" s="36">
        <v>12</v>
      </c>
      <c r="C22" s="124"/>
      <c r="D22" s="94"/>
      <c r="F22" s="160" t="s">
        <v>187</v>
      </c>
      <c r="G22" s="160"/>
      <c r="I22" s="160" t="s">
        <v>193</v>
      </c>
      <c r="J22" s="160"/>
      <c r="L22" s="160" t="s">
        <v>187</v>
      </c>
      <c r="M22" s="160"/>
      <c r="O22" s="160" t="s">
        <v>187</v>
      </c>
      <c r="P22" s="160"/>
      <c r="R22" s="160" t="s">
        <v>187</v>
      </c>
      <c r="S22" s="160"/>
      <c r="U22" s="160" t="s">
        <v>187</v>
      </c>
      <c r="V22" s="160"/>
      <c r="X22" s="160" t="s">
        <v>187</v>
      </c>
      <c r="Y22" s="160"/>
      <c r="AA22" s="160" t="s">
        <v>187</v>
      </c>
      <c r="AB22" s="160"/>
      <c r="AD22" s="160" t="s">
        <v>187</v>
      </c>
      <c r="AE22" s="160"/>
      <c r="AG22" s="160" t="s">
        <v>187</v>
      </c>
      <c r="AH22" s="160"/>
    </row>
    <row r="23" spans="2:34" x14ac:dyDescent="0.35">
      <c r="B23" s="36">
        <v>13</v>
      </c>
      <c r="C23" s="124"/>
      <c r="D23" s="94"/>
      <c r="F23" s="160"/>
      <c r="G23" s="160"/>
      <c r="I23" s="160"/>
      <c r="J23" s="160"/>
      <c r="L23" s="160"/>
      <c r="M23" s="160"/>
      <c r="O23" s="160"/>
      <c r="P23" s="160"/>
      <c r="R23" s="160"/>
      <c r="S23" s="160"/>
      <c r="U23" s="160"/>
      <c r="V23" s="160"/>
      <c r="X23" s="160"/>
      <c r="Y23" s="160"/>
      <c r="AA23" s="160"/>
      <c r="AB23" s="160"/>
      <c r="AD23" s="160"/>
      <c r="AE23" s="160"/>
      <c r="AG23" s="160"/>
      <c r="AH23" s="160"/>
    </row>
    <row r="24" spans="2:34" x14ac:dyDescent="0.35">
      <c r="B24" s="36">
        <v>14</v>
      </c>
      <c r="C24" s="124"/>
      <c r="D24" s="94"/>
    </row>
    <row r="25" spans="2:34" x14ac:dyDescent="0.35">
      <c r="B25" s="36">
        <v>15</v>
      </c>
      <c r="C25" s="124"/>
      <c r="D25" s="94"/>
    </row>
    <row r="26" spans="2:34" x14ac:dyDescent="0.35">
      <c r="B26" s="36">
        <v>16</v>
      </c>
      <c r="C26" s="124"/>
      <c r="D26" s="94"/>
      <c r="F26" s="160" t="s">
        <v>188</v>
      </c>
      <c r="G26" s="160"/>
      <c r="I26" s="160" t="s">
        <v>194</v>
      </c>
      <c r="J26" s="160"/>
      <c r="L26" s="160" t="s">
        <v>188</v>
      </c>
      <c r="M26" s="160"/>
      <c r="O26" s="160" t="s">
        <v>188</v>
      </c>
      <c r="P26" s="160"/>
      <c r="R26" s="160" t="s">
        <v>188</v>
      </c>
      <c r="S26" s="160"/>
      <c r="U26" s="160" t="s">
        <v>188</v>
      </c>
      <c r="V26" s="160"/>
      <c r="X26" s="160" t="s">
        <v>188</v>
      </c>
      <c r="Y26" s="160"/>
      <c r="AA26" s="160" t="s">
        <v>188</v>
      </c>
      <c r="AB26" s="160"/>
      <c r="AD26" s="160" t="s">
        <v>188</v>
      </c>
      <c r="AE26" s="160"/>
      <c r="AG26" s="160" t="s">
        <v>188</v>
      </c>
      <c r="AH26" s="160"/>
    </row>
    <row r="27" spans="2:34" x14ac:dyDescent="0.35">
      <c r="B27" s="36">
        <v>17</v>
      </c>
      <c r="C27" s="124"/>
      <c r="D27" s="94"/>
      <c r="F27" s="160"/>
      <c r="G27" s="160"/>
      <c r="I27" s="160"/>
      <c r="J27" s="160"/>
      <c r="L27" s="160"/>
      <c r="M27" s="160"/>
      <c r="O27" s="160"/>
      <c r="P27" s="160"/>
      <c r="R27" s="160"/>
      <c r="S27" s="160"/>
      <c r="U27" s="160"/>
      <c r="V27" s="160"/>
      <c r="X27" s="160"/>
      <c r="Y27" s="160"/>
      <c r="AA27" s="160"/>
      <c r="AB27" s="160"/>
      <c r="AD27" s="160"/>
      <c r="AE27" s="160"/>
      <c r="AG27" s="160"/>
      <c r="AH27" s="160"/>
    </row>
    <row r="28" spans="2:34" x14ac:dyDescent="0.35">
      <c r="B28" s="36">
        <v>18</v>
      </c>
      <c r="C28" s="124"/>
      <c r="D28" s="94"/>
    </row>
    <row r="29" spans="2:34" x14ac:dyDescent="0.35">
      <c r="B29" s="36">
        <v>19</v>
      </c>
      <c r="C29" s="124"/>
      <c r="D29" s="94"/>
    </row>
    <row r="30" spans="2:34" x14ac:dyDescent="0.35">
      <c r="B30" s="36">
        <v>20</v>
      </c>
      <c r="C30" s="124"/>
      <c r="D30" s="94"/>
      <c r="F30" s="53"/>
      <c r="G30" s="53"/>
      <c r="I30" s="53"/>
      <c r="J30" s="53"/>
      <c r="L30" s="53"/>
      <c r="M30" s="53"/>
      <c r="O30" s="53"/>
      <c r="P30" s="53"/>
      <c r="R30" s="53"/>
      <c r="S30" s="53"/>
      <c r="U30" s="53"/>
      <c r="V30" s="53"/>
      <c r="X30" s="53"/>
      <c r="Y30" s="53"/>
      <c r="AA30" s="53"/>
      <c r="AB30" s="53"/>
      <c r="AD30" s="53"/>
      <c r="AE30" s="53"/>
      <c r="AG30" s="53"/>
      <c r="AH30" s="53"/>
    </row>
    <row r="31" spans="2:34" x14ac:dyDescent="0.35">
      <c r="B31" s="36">
        <v>21</v>
      </c>
      <c r="C31" s="124"/>
      <c r="D31" s="94"/>
      <c r="F31" s="53"/>
      <c r="G31" s="53"/>
      <c r="I31" s="53"/>
      <c r="J31" s="53"/>
      <c r="L31" s="53"/>
      <c r="M31" s="53"/>
      <c r="O31" s="53"/>
      <c r="P31" s="53"/>
      <c r="R31" s="53"/>
      <c r="S31" s="53"/>
      <c r="U31" s="53"/>
      <c r="V31" s="53"/>
      <c r="X31" s="53"/>
      <c r="Y31" s="53"/>
      <c r="AA31" s="53"/>
      <c r="AB31" s="53"/>
      <c r="AD31" s="53"/>
      <c r="AE31" s="53"/>
      <c r="AG31" s="53"/>
      <c r="AH31" s="53"/>
    </row>
    <row r="32" spans="2:34" x14ac:dyDescent="0.35">
      <c r="B32" s="36">
        <v>22</v>
      </c>
      <c r="C32" s="124"/>
      <c r="D32" s="94"/>
    </row>
    <row r="33" spans="2:4" x14ac:dyDescent="0.35">
      <c r="B33" s="114">
        <v>23</v>
      </c>
      <c r="C33" s="124"/>
      <c r="D33" s="94"/>
    </row>
    <row r="34" spans="2:4" x14ac:dyDescent="0.35">
      <c r="B34" s="114">
        <v>24</v>
      </c>
      <c r="C34" s="124"/>
      <c r="D34" s="94"/>
    </row>
    <row r="35" spans="2:4" x14ac:dyDescent="0.35">
      <c r="B35" s="114">
        <v>25</v>
      </c>
      <c r="C35" s="124"/>
      <c r="D35" s="94"/>
    </row>
    <row r="36" spans="2:4" x14ac:dyDescent="0.35">
      <c r="B36" s="36">
        <v>26</v>
      </c>
      <c r="C36" s="124"/>
      <c r="D36" s="94"/>
    </row>
    <row r="37" spans="2:4" x14ac:dyDescent="0.35">
      <c r="B37" s="36">
        <v>27</v>
      </c>
      <c r="C37" s="124"/>
      <c r="D37" s="94"/>
    </row>
    <row r="38" spans="2:4" x14ac:dyDescent="0.35">
      <c r="B38" s="36">
        <v>28</v>
      </c>
      <c r="C38" s="124"/>
      <c r="D38" s="94"/>
    </row>
    <row r="39" spans="2:4" x14ac:dyDescent="0.35">
      <c r="B39" s="36">
        <v>29</v>
      </c>
      <c r="C39" s="124"/>
      <c r="D39" s="94"/>
    </row>
    <row r="40" spans="2:4" x14ac:dyDescent="0.35">
      <c r="B40" s="36">
        <v>30</v>
      </c>
      <c r="C40" s="124"/>
      <c r="D40" s="94"/>
    </row>
    <row r="41" spans="2:4" x14ac:dyDescent="0.35">
      <c r="C41" s="34">
        <f>COUNTA(C11:C40)</f>
        <v>0</v>
      </c>
    </row>
  </sheetData>
  <mergeCells count="92">
    <mergeCell ref="F2:AH2"/>
    <mergeCell ref="AG26:AH27"/>
    <mergeCell ref="R26:S27"/>
    <mergeCell ref="U26:V27"/>
    <mergeCell ref="X26:Y27"/>
    <mergeCell ref="AA26:AB27"/>
    <mergeCell ref="AD26:AE27"/>
    <mergeCell ref="F26:G27"/>
    <mergeCell ref="L26:M27"/>
    <mergeCell ref="F14:G15"/>
    <mergeCell ref="I26:J27"/>
    <mergeCell ref="O26:P27"/>
    <mergeCell ref="I22:J23"/>
    <mergeCell ref="L14:M15"/>
    <mergeCell ref="L18:M19"/>
    <mergeCell ref="L22:M23"/>
    <mergeCell ref="O22:P23"/>
    <mergeCell ref="AG3:AH3"/>
    <mergeCell ref="AG4:AH4"/>
    <mergeCell ref="X3:Y3"/>
    <mergeCell ref="X4:Y4"/>
    <mergeCell ref="AA3:AB3"/>
    <mergeCell ref="AA4:AB4"/>
    <mergeCell ref="AD3:AE3"/>
    <mergeCell ref="AD4:AE4"/>
    <mergeCell ref="O3:P3"/>
    <mergeCell ref="O4:P4"/>
    <mergeCell ref="R3:S3"/>
    <mergeCell ref="R4:S4"/>
    <mergeCell ref="U3:V3"/>
    <mergeCell ref="U4:V4"/>
    <mergeCell ref="AD22:AE23"/>
    <mergeCell ref="F3:G3"/>
    <mergeCell ref="F4:G4"/>
    <mergeCell ref="I3:J3"/>
    <mergeCell ref="I4:J4"/>
    <mergeCell ref="L3:M3"/>
    <mergeCell ref="L4:M4"/>
    <mergeCell ref="AG22:AH23"/>
    <mergeCell ref="AD6:AE7"/>
    <mergeCell ref="AD10:AE10"/>
    <mergeCell ref="AD11:AE12"/>
    <mergeCell ref="AD14:AE15"/>
    <mergeCell ref="AD18:AE19"/>
    <mergeCell ref="AG6:AH7"/>
    <mergeCell ref="AG10:AH10"/>
    <mergeCell ref="AG11:AH12"/>
    <mergeCell ref="AG14:AH15"/>
    <mergeCell ref="AG18:AH19"/>
    <mergeCell ref="X22:Y23"/>
    <mergeCell ref="AA6:AB7"/>
    <mergeCell ref="AA10:AB10"/>
    <mergeCell ref="AA11:AB12"/>
    <mergeCell ref="AA14:AB15"/>
    <mergeCell ref="AA18:AB19"/>
    <mergeCell ref="AA22:AB23"/>
    <mergeCell ref="X6:Y7"/>
    <mergeCell ref="X10:Y10"/>
    <mergeCell ref="X11:Y12"/>
    <mergeCell ref="X14:Y15"/>
    <mergeCell ref="X18:Y19"/>
    <mergeCell ref="B10:C10"/>
    <mergeCell ref="F18:G19"/>
    <mergeCell ref="I14:J15"/>
    <mergeCell ref="I18:J19"/>
    <mergeCell ref="F11:G12"/>
    <mergeCell ref="F10:G10"/>
    <mergeCell ref="I10:J10"/>
    <mergeCell ref="I11:J12"/>
    <mergeCell ref="R22:S23"/>
    <mergeCell ref="U14:V15"/>
    <mergeCell ref="F6:G7"/>
    <mergeCell ref="I6:J7"/>
    <mergeCell ref="L6:M7"/>
    <mergeCell ref="O6:P7"/>
    <mergeCell ref="R6:S7"/>
    <mergeCell ref="L10:M10"/>
    <mergeCell ref="L11:M12"/>
    <mergeCell ref="O10:P10"/>
    <mergeCell ref="O11:P12"/>
    <mergeCell ref="U6:V7"/>
    <mergeCell ref="U18:V19"/>
    <mergeCell ref="U22:V23"/>
    <mergeCell ref="F22:G23"/>
    <mergeCell ref="R10:S10"/>
    <mergeCell ref="U10:V10"/>
    <mergeCell ref="R11:S12"/>
    <mergeCell ref="U11:V12"/>
    <mergeCell ref="O14:P15"/>
    <mergeCell ref="O18:P19"/>
    <mergeCell ref="R14:S15"/>
    <mergeCell ref="R18:S19"/>
  </mergeCells>
  <phoneticPr fontId="9" type="noConversion"/>
  <conditionalFormatting sqref="F6">
    <cfRule type="expression" dxfId="2319" priority="528">
      <formula>H14=TRUE</formula>
    </cfRule>
  </conditionalFormatting>
  <conditionalFormatting sqref="F14">
    <cfRule type="expression" dxfId="2318" priority="145">
      <formula>H14=TRUE</formula>
    </cfRule>
  </conditionalFormatting>
  <conditionalFormatting sqref="F18">
    <cfRule type="expression" dxfId="2317" priority="144">
      <formula>H14=TRUE</formula>
    </cfRule>
  </conditionalFormatting>
  <conditionalFormatting sqref="F22">
    <cfRule type="expression" dxfId="2316" priority="142">
      <formula>H14=TRUE</formula>
    </cfRule>
  </conditionalFormatting>
  <conditionalFormatting sqref="F26">
    <cfRule type="expression" dxfId="2315" priority="47">
      <formula>H14=TRUE</formula>
    </cfRule>
  </conditionalFormatting>
  <conditionalFormatting sqref="I6">
    <cfRule type="expression" dxfId="2314" priority="45">
      <formula>K14=TRUE</formula>
    </cfRule>
  </conditionalFormatting>
  <conditionalFormatting sqref="I14">
    <cfRule type="expression" dxfId="2313" priority="44">
      <formula>K14=TRUE</formula>
    </cfRule>
  </conditionalFormatting>
  <conditionalFormatting sqref="I18">
    <cfRule type="expression" dxfId="2312" priority="43">
      <formula>K14=TRUE</formula>
    </cfRule>
  </conditionalFormatting>
  <conditionalFormatting sqref="I22">
    <cfRule type="expression" dxfId="2311" priority="42">
      <formula>K14=TRUE</formula>
    </cfRule>
  </conditionalFormatting>
  <conditionalFormatting sqref="I26">
    <cfRule type="expression" dxfId="2310" priority="41">
      <formula>K14=TRUE</formula>
    </cfRule>
  </conditionalFormatting>
  <conditionalFormatting sqref="L6">
    <cfRule type="expression" dxfId="2309" priority="40">
      <formula>N14=TRUE</formula>
    </cfRule>
  </conditionalFormatting>
  <conditionalFormatting sqref="L14">
    <cfRule type="expression" dxfId="2308" priority="39">
      <formula>N14=TRUE</formula>
    </cfRule>
  </conditionalFormatting>
  <conditionalFormatting sqref="L18">
    <cfRule type="expression" dxfId="2307" priority="38">
      <formula>N14=TRUE</formula>
    </cfRule>
  </conditionalFormatting>
  <conditionalFormatting sqref="L22">
    <cfRule type="expression" dxfId="2306" priority="37">
      <formula>N14=TRUE</formula>
    </cfRule>
  </conditionalFormatting>
  <conditionalFormatting sqref="L26">
    <cfRule type="expression" dxfId="2305" priority="36">
      <formula>N14=TRUE</formula>
    </cfRule>
  </conditionalFormatting>
  <conditionalFormatting sqref="O6">
    <cfRule type="expression" dxfId="2304" priority="35">
      <formula>Q14=TRUE</formula>
    </cfRule>
  </conditionalFormatting>
  <conditionalFormatting sqref="O14">
    <cfRule type="expression" dxfId="2303" priority="34">
      <formula>Q14=TRUE</formula>
    </cfRule>
  </conditionalFormatting>
  <conditionalFormatting sqref="O18">
    <cfRule type="expression" dxfId="2302" priority="33">
      <formula>Q14=TRUE</formula>
    </cfRule>
  </conditionalFormatting>
  <conditionalFormatting sqref="O22">
    <cfRule type="expression" dxfId="2301" priority="32">
      <formula>Q14=TRUE</formula>
    </cfRule>
  </conditionalFormatting>
  <conditionalFormatting sqref="O26">
    <cfRule type="expression" dxfId="2300" priority="31">
      <formula>Q14=TRUE</formula>
    </cfRule>
  </conditionalFormatting>
  <conditionalFormatting sqref="R6">
    <cfRule type="expression" dxfId="2299" priority="30">
      <formula>T14=TRUE</formula>
    </cfRule>
  </conditionalFormatting>
  <conditionalFormatting sqref="R14">
    <cfRule type="expression" dxfId="2298" priority="29">
      <formula>T14=TRUE</formula>
    </cfRule>
  </conditionalFormatting>
  <conditionalFormatting sqref="R18">
    <cfRule type="expression" dxfId="2297" priority="28">
      <formula>T14=TRUE</formula>
    </cfRule>
  </conditionalFormatting>
  <conditionalFormatting sqref="R22">
    <cfRule type="expression" dxfId="2296" priority="27">
      <formula>T14=TRUE</formula>
    </cfRule>
  </conditionalFormatting>
  <conditionalFormatting sqref="R26">
    <cfRule type="expression" dxfId="2295" priority="26">
      <formula>T14=TRUE</formula>
    </cfRule>
  </conditionalFormatting>
  <conditionalFormatting sqref="U6">
    <cfRule type="expression" dxfId="2294" priority="25">
      <formula>W14=TRUE</formula>
    </cfRule>
  </conditionalFormatting>
  <conditionalFormatting sqref="U14">
    <cfRule type="expression" dxfId="2293" priority="24">
      <formula>W14=TRUE</formula>
    </cfRule>
  </conditionalFormatting>
  <conditionalFormatting sqref="U18">
    <cfRule type="expression" dxfId="2292" priority="23">
      <formula>W14=TRUE</formula>
    </cfRule>
  </conditionalFormatting>
  <conditionalFormatting sqref="U22">
    <cfRule type="expression" dxfId="2291" priority="22">
      <formula>W14=TRUE</formula>
    </cfRule>
  </conditionalFormatting>
  <conditionalFormatting sqref="U26">
    <cfRule type="expression" dxfId="2290" priority="21">
      <formula>W14=TRUE</formula>
    </cfRule>
  </conditionalFormatting>
  <conditionalFormatting sqref="X6">
    <cfRule type="expression" dxfId="2289" priority="20">
      <formula>Z14=TRUE</formula>
    </cfRule>
  </conditionalFormatting>
  <conditionalFormatting sqref="X14">
    <cfRule type="expression" dxfId="2288" priority="19">
      <formula>Z14=TRUE</formula>
    </cfRule>
  </conditionalFormatting>
  <conditionalFormatting sqref="X18">
    <cfRule type="expression" dxfId="2287" priority="18">
      <formula>Z14=TRUE</formula>
    </cfRule>
  </conditionalFormatting>
  <conditionalFormatting sqref="X22">
    <cfRule type="expression" dxfId="2286" priority="17">
      <formula>Z14=TRUE</formula>
    </cfRule>
  </conditionalFormatting>
  <conditionalFormatting sqref="X26">
    <cfRule type="expression" dxfId="2285" priority="16">
      <formula>Z14=TRUE</formula>
    </cfRule>
  </conditionalFormatting>
  <conditionalFormatting sqref="AA6">
    <cfRule type="expression" dxfId="2284" priority="15">
      <formula>AC14=TRUE</formula>
    </cfRule>
  </conditionalFormatting>
  <conditionalFormatting sqref="AA14">
    <cfRule type="expression" dxfId="2283" priority="14">
      <formula>AC14=TRUE</formula>
    </cfRule>
  </conditionalFormatting>
  <conditionalFormatting sqref="AA18">
    <cfRule type="expression" dxfId="2282" priority="13">
      <formula>AC14=TRUE</formula>
    </cfRule>
  </conditionalFormatting>
  <conditionalFormatting sqref="AA22">
    <cfRule type="expression" dxfId="2281" priority="12">
      <formula>AC14=TRUE</formula>
    </cfRule>
  </conditionalFormatting>
  <conditionalFormatting sqref="AA26">
    <cfRule type="expression" dxfId="2280" priority="11">
      <formula>AC14=TRUE</formula>
    </cfRule>
  </conditionalFormatting>
  <conditionalFormatting sqref="AD6">
    <cfRule type="expression" dxfId="2279" priority="10">
      <formula>AF14=TRUE</formula>
    </cfRule>
  </conditionalFormatting>
  <conditionalFormatting sqref="AD14">
    <cfRule type="expression" dxfId="2278" priority="9">
      <formula>AF14=TRUE</formula>
    </cfRule>
  </conditionalFormatting>
  <conditionalFormatting sqref="AD18">
    <cfRule type="expression" dxfId="2277" priority="8">
      <formula>AF14=TRUE</formula>
    </cfRule>
  </conditionalFormatting>
  <conditionalFormatting sqref="AD22">
    <cfRule type="expression" dxfId="2276" priority="7">
      <formula>AF14=TRUE</formula>
    </cfRule>
  </conditionalFormatting>
  <conditionalFormatting sqref="AD26">
    <cfRule type="expression" dxfId="2275" priority="6">
      <formula>AF14=TRUE</formula>
    </cfRule>
  </conditionalFormatting>
  <conditionalFormatting sqref="AG6">
    <cfRule type="expression" dxfId="2274" priority="5">
      <formula>AI14=TRUE</formula>
    </cfRule>
  </conditionalFormatting>
  <conditionalFormatting sqref="AG14">
    <cfRule type="expression" dxfId="2273" priority="4">
      <formula>AI14=TRUE</formula>
    </cfRule>
  </conditionalFormatting>
  <conditionalFormatting sqref="AG18">
    <cfRule type="expression" dxfId="2272" priority="3">
      <formula>AI14=TRUE</formula>
    </cfRule>
  </conditionalFormatting>
  <conditionalFormatting sqref="AG22">
    <cfRule type="expression" dxfId="2271" priority="2">
      <formula>AI14=TRUE</formula>
    </cfRule>
  </conditionalFormatting>
  <conditionalFormatting sqref="AG26">
    <cfRule type="expression" dxfId="2270" priority="1">
      <formula>AI14=TRUE</formula>
    </cfRule>
  </conditionalFormatting>
  <pageMargins left="0.75" right="0.75" top="1" bottom="1" header="0.5" footer="0.5"/>
  <pageSetup paperSize="9" scale="48" orientation="landscape" r:id="rId1"/>
  <headerFooter alignWithMargins="0">
    <oddFooter>&amp;Lwww.meesterharrie.nl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 moveWithCells="1">
                  <from>
                    <xdr:col>5</xdr:col>
                    <xdr:colOff>641350</xdr:colOff>
                    <xdr:row>8</xdr:row>
                    <xdr:rowOff>88900</xdr:rowOff>
                  </from>
                  <to>
                    <xdr:col>6</xdr:col>
                    <xdr:colOff>146050</xdr:colOff>
                    <xdr:row>8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7" r:id="rId5" name="Check Box 35">
              <controlPr defaultSize="0" autoFill="0" autoLine="0" autoPict="0">
                <anchor moveWithCells="1">
                  <from>
                    <xdr:col>17</xdr:col>
                    <xdr:colOff>641350</xdr:colOff>
                    <xdr:row>8</xdr:row>
                    <xdr:rowOff>88900</xdr:rowOff>
                  </from>
                  <to>
                    <xdr:col>18</xdr:col>
                    <xdr:colOff>146050</xdr:colOff>
                    <xdr:row>8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8" r:id="rId6" name="Check Box 36">
              <controlPr defaultSize="0" autoFill="0" autoLine="0" autoPict="0">
                <anchor moveWithCells="1">
                  <from>
                    <xdr:col>20</xdr:col>
                    <xdr:colOff>641350</xdr:colOff>
                    <xdr:row>8</xdr:row>
                    <xdr:rowOff>88900</xdr:rowOff>
                  </from>
                  <to>
                    <xdr:col>21</xdr:col>
                    <xdr:colOff>146050</xdr:colOff>
                    <xdr:row>8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3" r:id="rId7" name="Check Box 41">
              <controlPr defaultSize="0" autoFill="0" autoLine="0" autoPict="0">
                <anchor moveWithCells="1">
                  <from>
                    <xdr:col>8</xdr:col>
                    <xdr:colOff>641350</xdr:colOff>
                    <xdr:row>8</xdr:row>
                    <xdr:rowOff>88900</xdr:rowOff>
                  </from>
                  <to>
                    <xdr:col>9</xdr:col>
                    <xdr:colOff>146050</xdr:colOff>
                    <xdr:row>8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4" r:id="rId8" name="Check Box 42">
              <controlPr defaultSize="0" autoFill="0" autoLine="0" autoPict="0">
                <anchor moveWithCells="1">
                  <from>
                    <xdr:col>11</xdr:col>
                    <xdr:colOff>641350</xdr:colOff>
                    <xdr:row>8</xdr:row>
                    <xdr:rowOff>88900</xdr:rowOff>
                  </from>
                  <to>
                    <xdr:col>12</xdr:col>
                    <xdr:colOff>146050</xdr:colOff>
                    <xdr:row>8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8" r:id="rId9" name="Check Box 46">
              <controlPr defaultSize="0" autoFill="0" autoLine="0" autoPict="0">
                <anchor moveWithCells="1">
                  <from>
                    <xdr:col>14</xdr:col>
                    <xdr:colOff>641350</xdr:colOff>
                    <xdr:row>8</xdr:row>
                    <xdr:rowOff>88900</xdr:rowOff>
                  </from>
                  <to>
                    <xdr:col>15</xdr:col>
                    <xdr:colOff>146050</xdr:colOff>
                    <xdr:row>8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9" r:id="rId10" name="Check Box 47">
              <controlPr defaultSize="0" autoFill="0" autoLine="0" autoPict="0">
                <anchor moveWithCells="1">
                  <from>
                    <xdr:col>17</xdr:col>
                    <xdr:colOff>641350</xdr:colOff>
                    <xdr:row>8</xdr:row>
                    <xdr:rowOff>88900</xdr:rowOff>
                  </from>
                  <to>
                    <xdr:col>18</xdr:col>
                    <xdr:colOff>146050</xdr:colOff>
                    <xdr:row>8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0" r:id="rId11" name="Check Box 48">
              <controlPr defaultSize="0" autoFill="0" autoLine="0" autoPict="0">
                <anchor moveWithCells="1">
                  <from>
                    <xdr:col>20</xdr:col>
                    <xdr:colOff>641350</xdr:colOff>
                    <xdr:row>8</xdr:row>
                    <xdr:rowOff>88900</xdr:rowOff>
                  </from>
                  <to>
                    <xdr:col>21</xdr:col>
                    <xdr:colOff>146050</xdr:colOff>
                    <xdr:row>8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1" r:id="rId12" name="Check Box 49">
              <controlPr defaultSize="0" autoFill="0" autoLine="0" autoPict="0">
                <anchor moveWithCells="1">
                  <from>
                    <xdr:col>23</xdr:col>
                    <xdr:colOff>641350</xdr:colOff>
                    <xdr:row>8</xdr:row>
                    <xdr:rowOff>88900</xdr:rowOff>
                  </from>
                  <to>
                    <xdr:col>24</xdr:col>
                    <xdr:colOff>146050</xdr:colOff>
                    <xdr:row>8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2" r:id="rId13" name="Check Box 50">
              <controlPr defaultSize="0" autoFill="0" autoLine="0" autoPict="0">
                <anchor moveWithCells="1">
                  <from>
                    <xdr:col>23</xdr:col>
                    <xdr:colOff>641350</xdr:colOff>
                    <xdr:row>8</xdr:row>
                    <xdr:rowOff>88900</xdr:rowOff>
                  </from>
                  <to>
                    <xdr:col>24</xdr:col>
                    <xdr:colOff>146050</xdr:colOff>
                    <xdr:row>8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3" r:id="rId14" name="Check Box 51">
              <controlPr defaultSize="0" autoFill="0" autoLine="0" autoPict="0">
                <anchor moveWithCells="1">
                  <from>
                    <xdr:col>26</xdr:col>
                    <xdr:colOff>641350</xdr:colOff>
                    <xdr:row>8</xdr:row>
                    <xdr:rowOff>88900</xdr:rowOff>
                  </from>
                  <to>
                    <xdr:col>27</xdr:col>
                    <xdr:colOff>146050</xdr:colOff>
                    <xdr:row>8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4" r:id="rId15" name="Check Box 52">
              <controlPr defaultSize="0" autoFill="0" autoLine="0" autoPict="0">
                <anchor moveWithCells="1">
                  <from>
                    <xdr:col>26</xdr:col>
                    <xdr:colOff>641350</xdr:colOff>
                    <xdr:row>8</xdr:row>
                    <xdr:rowOff>88900</xdr:rowOff>
                  </from>
                  <to>
                    <xdr:col>27</xdr:col>
                    <xdr:colOff>146050</xdr:colOff>
                    <xdr:row>8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5" r:id="rId16" name="Check Box 53">
              <controlPr defaultSize="0" autoFill="0" autoLine="0" autoPict="0">
                <anchor moveWithCells="1">
                  <from>
                    <xdr:col>29</xdr:col>
                    <xdr:colOff>641350</xdr:colOff>
                    <xdr:row>8</xdr:row>
                    <xdr:rowOff>88900</xdr:rowOff>
                  </from>
                  <to>
                    <xdr:col>30</xdr:col>
                    <xdr:colOff>146050</xdr:colOff>
                    <xdr:row>8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6" r:id="rId17" name="Check Box 54">
              <controlPr defaultSize="0" autoFill="0" autoLine="0" autoPict="0">
                <anchor moveWithCells="1">
                  <from>
                    <xdr:col>29</xdr:col>
                    <xdr:colOff>641350</xdr:colOff>
                    <xdr:row>8</xdr:row>
                    <xdr:rowOff>88900</xdr:rowOff>
                  </from>
                  <to>
                    <xdr:col>30</xdr:col>
                    <xdr:colOff>146050</xdr:colOff>
                    <xdr:row>8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7" r:id="rId18" name="Check Box 55">
              <controlPr defaultSize="0" autoFill="0" autoLine="0" autoPict="0">
                <anchor moveWithCells="1">
                  <from>
                    <xdr:col>32</xdr:col>
                    <xdr:colOff>641350</xdr:colOff>
                    <xdr:row>8</xdr:row>
                    <xdr:rowOff>88900</xdr:rowOff>
                  </from>
                  <to>
                    <xdr:col>33</xdr:col>
                    <xdr:colOff>146050</xdr:colOff>
                    <xdr:row>8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8" r:id="rId19" name="Check Box 56">
              <controlPr defaultSize="0" autoFill="0" autoLine="0" autoPict="0">
                <anchor moveWithCells="1">
                  <from>
                    <xdr:col>32</xdr:col>
                    <xdr:colOff>641350</xdr:colOff>
                    <xdr:row>8</xdr:row>
                    <xdr:rowOff>88900</xdr:rowOff>
                  </from>
                  <to>
                    <xdr:col>33</xdr:col>
                    <xdr:colOff>146050</xdr:colOff>
                    <xdr:row>8</xdr:row>
                    <xdr:rowOff>298450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E0219-A149-4292-B4E4-F2F99E58F657}">
  <sheetPr>
    <tabColor rgb="FF66FFFF"/>
  </sheetPr>
  <dimension ref="A2:S167"/>
  <sheetViews>
    <sheetView showGridLines="0" showRowColHeaders="0" zoomScale="75" zoomScaleNormal="75" zoomScaleSheetLayoutView="75" workbookViewId="0">
      <selection activeCell="F6" sqref="F6:J6"/>
    </sheetView>
  </sheetViews>
  <sheetFormatPr defaultColWidth="9.1796875" defaultRowHeight="12.5" x14ac:dyDescent="0.25"/>
  <cols>
    <col min="1" max="1" width="2.7265625" customWidth="1"/>
    <col min="2" max="2" width="5.453125" customWidth="1"/>
    <col min="3" max="3" width="5.7265625" style="2" customWidth="1"/>
    <col min="4" max="4" width="65.7265625" style="1" customWidth="1"/>
    <col min="5" max="5" width="3.1796875" style="4" customWidth="1"/>
    <col min="6" max="6" width="20.7265625" style="7" customWidth="1"/>
    <col min="7" max="10" width="3.7265625" style="7" customWidth="1"/>
    <col min="11" max="11" width="20.7265625" style="7" customWidth="1"/>
    <col min="12" max="14" width="3.7265625" style="7" customWidth="1"/>
    <col min="15" max="15" width="3.7265625" style="2" customWidth="1"/>
    <col min="16" max="16" width="5.453125" customWidth="1"/>
    <col min="17" max="17" width="4.7265625" style="1" customWidth="1"/>
    <col min="18" max="18" width="65.7265625" style="1" customWidth="1"/>
    <col min="19" max="19" width="9.453125" bestFit="1" customWidth="1"/>
  </cols>
  <sheetData>
    <row r="2" spans="1:19" x14ac:dyDescent="0.25">
      <c r="F2" s="179" t="s">
        <v>149</v>
      </c>
      <c r="G2" s="179"/>
      <c r="H2" s="179"/>
      <c r="I2" s="179"/>
      <c r="J2" s="179"/>
      <c r="K2" s="179"/>
      <c r="L2" s="179"/>
      <c r="M2" s="179"/>
      <c r="N2" s="179"/>
      <c r="O2" s="179"/>
    </row>
    <row r="3" spans="1:19" ht="26" x14ac:dyDescent="0.6">
      <c r="F3" s="178">
        <f>BEGINBLAD!$AD$4</f>
        <v>9</v>
      </c>
      <c r="G3" s="178"/>
      <c r="H3" s="178"/>
      <c r="I3" s="178"/>
      <c r="J3" s="178"/>
      <c r="K3" s="178"/>
      <c r="L3" s="178"/>
      <c r="M3" s="178"/>
      <c r="N3" s="178"/>
      <c r="O3" s="178"/>
    </row>
    <row r="4" spans="1:19" ht="12.75" customHeight="1" x14ac:dyDescent="0.6">
      <c r="F4" s="134"/>
      <c r="G4" s="134"/>
      <c r="H4" s="134"/>
      <c r="I4" s="134"/>
      <c r="J4" s="134"/>
      <c r="K4" s="134"/>
      <c r="L4" s="134"/>
      <c r="M4" s="134"/>
      <c r="N4" s="134"/>
      <c r="O4" s="134"/>
    </row>
    <row r="5" spans="1:19" ht="18.5" x14ac:dyDescent="0.25">
      <c r="A5" s="167"/>
      <c r="B5" s="133"/>
      <c r="C5" s="133"/>
      <c r="D5" s="133"/>
      <c r="E5" s="133"/>
      <c r="F5" s="168" t="s">
        <v>148</v>
      </c>
      <c r="G5" s="168"/>
      <c r="H5" s="168"/>
      <c r="I5" s="168"/>
      <c r="J5" s="168"/>
      <c r="K5" s="168"/>
      <c r="L5" s="168"/>
      <c r="M5" s="168"/>
      <c r="N5" s="168"/>
      <c r="O5" s="168"/>
      <c r="P5" s="133"/>
      <c r="Q5" s="133"/>
      <c r="R5" s="133"/>
    </row>
    <row r="6" spans="1:19" ht="26" x14ac:dyDescent="0.25">
      <c r="A6" s="167"/>
      <c r="D6" s="131" t="s">
        <v>39</v>
      </c>
      <c r="E6" s="52"/>
      <c r="F6" s="185">
        <f>BEGINBLAD!$AD$11</f>
        <v>77</v>
      </c>
      <c r="G6" s="185"/>
      <c r="H6" s="185"/>
      <c r="I6" s="185"/>
      <c r="J6" s="185"/>
      <c r="K6" s="185">
        <v>45468</v>
      </c>
      <c r="L6" s="185"/>
      <c r="M6" s="185"/>
      <c r="N6" s="185"/>
      <c r="O6" s="185"/>
      <c r="P6" s="52"/>
      <c r="Q6" s="52"/>
      <c r="R6" s="130"/>
    </row>
    <row r="7" spans="1:19" x14ac:dyDescent="0.25">
      <c r="A7" s="167"/>
    </row>
    <row r="8" spans="1:19" ht="19.5" customHeight="1" x14ac:dyDescent="0.45">
      <c r="A8" s="167"/>
      <c r="C8" s="13"/>
      <c r="D8" s="60" t="s">
        <v>41</v>
      </c>
      <c r="E8" s="41"/>
      <c r="F8" s="170" t="s">
        <v>144</v>
      </c>
      <c r="G8" s="170"/>
      <c r="H8" s="170"/>
      <c r="I8" s="170"/>
      <c r="J8" s="170"/>
      <c r="K8" s="170"/>
      <c r="L8" s="170"/>
      <c r="M8" s="170"/>
      <c r="N8" s="170"/>
      <c r="O8" s="170"/>
      <c r="Q8" s="14"/>
      <c r="R8" s="17" t="s">
        <v>61</v>
      </c>
      <c r="S8" s="80"/>
    </row>
    <row r="9" spans="1:19" s="3" customFormat="1" ht="20.149999999999999" customHeight="1" x14ac:dyDescent="0.25">
      <c r="A9" s="167"/>
      <c r="B9"/>
      <c r="C9" s="14">
        <v>1</v>
      </c>
      <c r="D9" s="58" t="s">
        <v>42</v>
      </c>
      <c r="E9" s="25" t="b">
        <v>0</v>
      </c>
      <c r="F9" s="21"/>
      <c r="G9" s="21"/>
      <c r="H9" s="21"/>
      <c r="I9" s="21"/>
      <c r="J9" s="21"/>
      <c r="K9" s="21"/>
      <c r="L9" s="21"/>
      <c r="M9" s="21"/>
      <c r="N9" s="21"/>
      <c r="O9" s="22"/>
      <c r="P9"/>
      <c r="Q9" s="14">
        <v>19</v>
      </c>
      <c r="R9" s="58" t="s">
        <v>62</v>
      </c>
      <c r="S9" s="66" t="b">
        <v>0</v>
      </c>
    </row>
    <row r="10" spans="1:19" s="3" customFormat="1" ht="20.149999999999999" customHeight="1" x14ac:dyDescent="0.25">
      <c r="A10" s="167"/>
      <c r="B10"/>
      <c r="C10" s="14">
        <v>2</v>
      </c>
      <c r="D10" s="58" t="s">
        <v>43</v>
      </c>
      <c r="E10" s="25" t="b">
        <v>0</v>
      </c>
      <c r="P10"/>
      <c r="Q10" s="14">
        <v>20</v>
      </c>
      <c r="R10" s="58" t="s">
        <v>63</v>
      </c>
      <c r="S10" s="66" t="b">
        <v>0</v>
      </c>
    </row>
    <row r="11" spans="1:19" s="3" customFormat="1" ht="20.149999999999999" customHeight="1" x14ac:dyDescent="0.25">
      <c r="A11" s="167"/>
      <c r="B11"/>
      <c r="C11" s="14">
        <v>3</v>
      </c>
      <c r="D11" s="58" t="s">
        <v>44</v>
      </c>
      <c r="E11" s="25" t="b">
        <v>0</v>
      </c>
      <c r="F11" s="171" t="s">
        <v>38</v>
      </c>
      <c r="G11" s="171"/>
      <c r="H11" s="171"/>
      <c r="I11" s="171"/>
      <c r="J11" s="171"/>
      <c r="K11" s="171"/>
      <c r="L11" s="171"/>
      <c r="M11" s="171"/>
      <c r="N11" s="171"/>
      <c r="O11" s="171"/>
      <c r="P11"/>
      <c r="Q11" s="14">
        <v>21</v>
      </c>
      <c r="R11" s="58" t="s">
        <v>64</v>
      </c>
      <c r="S11" s="66" t="b">
        <v>0</v>
      </c>
    </row>
    <row r="12" spans="1:19" s="3" customFormat="1" ht="20.149999999999999" customHeight="1" x14ac:dyDescent="0.25">
      <c r="A12" s="167"/>
      <c r="B12"/>
      <c r="C12" s="14">
        <v>4</v>
      </c>
      <c r="D12" s="58" t="s">
        <v>51</v>
      </c>
      <c r="E12" s="25" t="b">
        <v>0</v>
      </c>
      <c r="F12" s="21"/>
      <c r="G12" s="21"/>
      <c r="H12" s="21"/>
      <c r="I12" s="21"/>
      <c r="J12" s="21"/>
      <c r="K12" s="21"/>
      <c r="L12" s="21"/>
      <c r="M12" s="21"/>
      <c r="N12" s="21"/>
      <c r="O12" s="22"/>
      <c r="P12"/>
      <c r="Q12" s="14">
        <v>22</v>
      </c>
      <c r="R12" s="59" t="s">
        <v>65</v>
      </c>
      <c r="S12" s="66" t="b">
        <v>0</v>
      </c>
    </row>
    <row r="13" spans="1:19" s="3" customFormat="1" ht="20.149999999999999" customHeight="1" x14ac:dyDescent="0.25">
      <c r="A13" s="167"/>
      <c r="B13"/>
      <c r="C13" s="14">
        <v>5</v>
      </c>
      <c r="D13" s="58" t="s">
        <v>45</v>
      </c>
      <c r="E13" s="25" t="b">
        <v>0</v>
      </c>
      <c r="F13" s="21"/>
      <c r="G13" s="21"/>
      <c r="H13" s="21"/>
      <c r="I13" s="21"/>
      <c r="J13" s="21"/>
      <c r="K13" s="21"/>
      <c r="L13" s="21"/>
      <c r="M13" s="21"/>
      <c r="N13" s="21"/>
      <c r="O13" s="22"/>
      <c r="P13"/>
      <c r="Q13" s="14">
        <v>23</v>
      </c>
      <c r="R13" s="59" t="s">
        <v>66</v>
      </c>
      <c r="S13" s="66" t="b">
        <v>0</v>
      </c>
    </row>
    <row r="14" spans="1:19" s="3" customFormat="1" ht="20.149999999999999" customHeight="1" x14ac:dyDescent="0.25">
      <c r="A14" s="167"/>
      <c r="B14"/>
      <c r="C14" s="14">
        <v>6</v>
      </c>
      <c r="D14" s="59" t="s">
        <v>46</v>
      </c>
      <c r="E14" s="25" t="b">
        <v>0</v>
      </c>
      <c r="F14" s="21"/>
      <c r="G14" s="21"/>
      <c r="H14" s="21"/>
      <c r="I14" s="21"/>
      <c r="J14" s="21"/>
      <c r="K14" s="21"/>
      <c r="L14" s="21"/>
      <c r="M14" s="21"/>
      <c r="N14" s="21"/>
      <c r="O14" s="22"/>
      <c r="P14"/>
      <c r="Q14" s="14">
        <v>24</v>
      </c>
      <c r="R14" s="59" t="s">
        <v>67</v>
      </c>
      <c r="S14" s="66" t="b">
        <v>0</v>
      </c>
    </row>
    <row r="15" spans="1:19" s="3" customFormat="1" ht="20.149999999999999" customHeight="1" x14ac:dyDescent="0.45">
      <c r="A15" s="167"/>
      <c r="B15"/>
      <c r="C15" s="14">
        <v>7</v>
      </c>
      <c r="D15" s="59" t="s">
        <v>47</v>
      </c>
      <c r="E15" s="25" t="b">
        <v>0</v>
      </c>
      <c r="F15" s="21"/>
      <c r="G15" s="21"/>
      <c r="H15" s="21"/>
      <c r="I15" s="21"/>
      <c r="J15" s="21"/>
      <c r="K15" s="21"/>
      <c r="L15" s="21"/>
      <c r="M15" s="21"/>
      <c r="N15" s="21"/>
      <c r="O15" s="22"/>
      <c r="P15"/>
      <c r="Q15" s="14"/>
      <c r="R15" s="17" t="s">
        <v>68</v>
      </c>
      <c r="S15" s="66"/>
    </row>
    <row r="16" spans="1:19" s="3" customFormat="1" ht="20.149999999999999" customHeight="1" x14ac:dyDescent="0.25">
      <c r="A16" s="167"/>
      <c r="B16"/>
      <c r="C16" s="14">
        <v>8</v>
      </c>
      <c r="D16" s="59" t="s">
        <v>48</v>
      </c>
      <c r="E16" s="25" t="b">
        <v>0</v>
      </c>
      <c r="F16" s="21"/>
      <c r="G16" s="21"/>
      <c r="H16" s="21"/>
      <c r="I16" s="21"/>
      <c r="J16" s="21"/>
      <c r="K16" s="21"/>
      <c r="L16" s="21"/>
      <c r="M16" s="21"/>
      <c r="N16" s="21"/>
      <c r="O16" s="22"/>
      <c r="P16"/>
      <c r="Q16" s="14">
        <v>25</v>
      </c>
      <c r="R16" s="58" t="s">
        <v>69</v>
      </c>
      <c r="S16" s="66" t="b">
        <v>0</v>
      </c>
    </row>
    <row r="17" spans="1:19" s="3" customFormat="1" ht="20.149999999999999" customHeight="1" x14ac:dyDescent="0.25">
      <c r="A17" s="167"/>
      <c r="B17"/>
      <c r="C17" s="14">
        <v>9</v>
      </c>
      <c r="D17" s="59" t="s">
        <v>49</v>
      </c>
      <c r="E17" s="25" t="b">
        <v>0</v>
      </c>
      <c r="F17" s="21"/>
      <c r="G17" s="21"/>
      <c r="H17" s="21"/>
      <c r="I17" s="21"/>
      <c r="J17" s="21"/>
      <c r="K17" s="21"/>
      <c r="L17" s="21"/>
      <c r="M17" s="21"/>
      <c r="N17" s="21"/>
      <c r="O17" s="22"/>
      <c r="P17"/>
      <c r="Q17" s="14">
        <v>26</v>
      </c>
      <c r="R17" s="58" t="s">
        <v>70</v>
      </c>
      <c r="S17" s="67" t="b">
        <v>0</v>
      </c>
    </row>
    <row r="18" spans="1:19" s="3" customFormat="1" ht="20.149999999999999" customHeight="1" x14ac:dyDescent="0.25">
      <c r="A18" s="167"/>
      <c r="B18"/>
      <c r="C18" s="14">
        <v>10</v>
      </c>
      <c r="D18" s="59" t="s">
        <v>50</v>
      </c>
      <c r="E18" s="25" t="b">
        <v>0</v>
      </c>
      <c r="P18"/>
      <c r="Q18" s="14">
        <v>27</v>
      </c>
      <c r="R18" s="58" t="s">
        <v>71</v>
      </c>
      <c r="S18" s="67" t="b">
        <v>0</v>
      </c>
    </row>
    <row r="19" spans="1:19" s="3" customFormat="1" ht="20.149999999999999" customHeight="1" x14ac:dyDescent="0.45">
      <c r="A19" s="167"/>
      <c r="B19"/>
      <c r="C19" s="14"/>
      <c r="D19" s="17" t="s">
        <v>52</v>
      </c>
      <c r="E19" s="25"/>
      <c r="P19"/>
      <c r="Q19" s="14">
        <v>28</v>
      </c>
      <c r="R19" s="58" t="s">
        <v>72</v>
      </c>
      <c r="S19" s="67" t="b">
        <v>0</v>
      </c>
    </row>
    <row r="20" spans="1:19" s="3" customFormat="1" ht="20.149999999999999" customHeight="1" x14ac:dyDescent="0.25">
      <c r="A20" s="167"/>
      <c r="B20"/>
      <c r="C20" s="14">
        <v>11</v>
      </c>
      <c r="D20" s="58" t="s">
        <v>53</v>
      </c>
      <c r="E20" s="25" t="b">
        <v>0</v>
      </c>
      <c r="F20" s="55" t="s">
        <v>6</v>
      </c>
      <c r="G20" s="181" t="s">
        <v>37</v>
      </c>
      <c r="H20" s="182"/>
      <c r="I20" s="182"/>
      <c r="J20" s="183"/>
      <c r="K20" s="55" t="s">
        <v>7</v>
      </c>
      <c r="L20" s="175" t="s">
        <v>37</v>
      </c>
      <c r="M20" s="176"/>
      <c r="N20" s="176"/>
      <c r="O20" s="177"/>
      <c r="P20"/>
      <c r="Q20" s="14">
        <v>29</v>
      </c>
      <c r="R20" s="58" t="s">
        <v>73</v>
      </c>
      <c r="S20" s="67" t="b">
        <v>0</v>
      </c>
    </row>
    <row r="21" spans="1:19" s="3" customFormat="1" ht="20.149999999999999" customHeight="1" thickBot="1" x14ac:dyDescent="0.3">
      <c r="A21" s="167"/>
      <c r="B21"/>
      <c r="C21" s="14">
        <v>12</v>
      </c>
      <c r="D21" s="58" t="s">
        <v>54</v>
      </c>
      <c r="E21" s="25" t="b">
        <v>0</v>
      </c>
      <c r="F21" s="21"/>
      <c r="G21" s="37"/>
      <c r="H21" s="24"/>
      <c r="I21" s="24"/>
      <c r="J21" s="24"/>
      <c r="K21" s="21"/>
      <c r="L21" s="21"/>
      <c r="M21" s="21"/>
      <c r="N21" s="21"/>
      <c r="O21" s="22"/>
      <c r="P21"/>
      <c r="Q21" s="14">
        <v>30</v>
      </c>
      <c r="R21" s="59" t="s">
        <v>74</v>
      </c>
      <c r="S21" s="67" t="b">
        <v>0</v>
      </c>
    </row>
    <row r="22" spans="1:19" s="3" customFormat="1" ht="20.149999999999999" customHeight="1" x14ac:dyDescent="0.25">
      <c r="A22" s="167"/>
      <c r="B22"/>
      <c r="C22" s="14">
        <v>13</v>
      </c>
      <c r="D22" s="58" t="s">
        <v>55</v>
      </c>
      <c r="E22" s="25" t="b">
        <v>0</v>
      </c>
      <c r="F22" s="113">
        <f>BEGINBLAD!C11</f>
        <v>0</v>
      </c>
      <c r="G22" s="68"/>
      <c r="H22" s="68"/>
      <c r="I22" s="68"/>
      <c r="J22" s="68"/>
      <c r="K22" s="38">
        <f>BEGINBLAD!C26</f>
        <v>0</v>
      </c>
      <c r="L22" s="68"/>
      <c r="M22" s="118"/>
      <c r="N22" s="118"/>
      <c r="O22" s="115"/>
      <c r="P22"/>
      <c r="Q22" s="14">
        <v>31</v>
      </c>
      <c r="R22" s="59" t="s">
        <v>75</v>
      </c>
      <c r="S22" s="67" t="b">
        <v>0</v>
      </c>
    </row>
    <row r="23" spans="1:19" s="3" customFormat="1" ht="20.149999999999999" customHeight="1" x14ac:dyDescent="0.25">
      <c r="A23" s="167"/>
      <c r="B23"/>
      <c r="C23" s="14">
        <v>14</v>
      </c>
      <c r="D23" s="58" t="s">
        <v>56</v>
      </c>
      <c r="E23" s="25" t="b">
        <v>0</v>
      </c>
      <c r="F23" s="111">
        <f>BEGINBLAD!C12</f>
        <v>0</v>
      </c>
      <c r="G23" s="69"/>
      <c r="H23" s="69"/>
      <c r="I23" s="69"/>
      <c r="J23" s="69"/>
      <c r="K23" s="23">
        <f>BEGINBLAD!C27</f>
        <v>0</v>
      </c>
      <c r="L23" s="69"/>
      <c r="M23" s="119"/>
      <c r="N23" s="119"/>
      <c r="O23" s="116"/>
      <c r="P23"/>
      <c r="Q23" s="14">
        <v>32</v>
      </c>
      <c r="R23" s="59" t="s">
        <v>76</v>
      </c>
      <c r="S23" s="67" t="b">
        <v>0</v>
      </c>
    </row>
    <row r="24" spans="1:19" s="3" customFormat="1" ht="20.149999999999999" customHeight="1" x14ac:dyDescent="0.25">
      <c r="A24" s="167"/>
      <c r="B24"/>
      <c r="C24" s="14">
        <v>15</v>
      </c>
      <c r="D24" s="59" t="s">
        <v>57</v>
      </c>
      <c r="E24" s="25" t="b">
        <v>0</v>
      </c>
      <c r="F24" s="111">
        <f>BEGINBLAD!C13</f>
        <v>0</v>
      </c>
      <c r="G24" s="69"/>
      <c r="H24" s="69"/>
      <c r="I24" s="69"/>
      <c r="J24" s="69"/>
      <c r="K24" s="23">
        <f>BEGINBLAD!C28</f>
        <v>0</v>
      </c>
      <c r="L24" s="69"/>
      <c r="M24" s="119"/>
      <c r="N24" s="119"/>
      <c r="O24" s="116"/>
      <c r="P24"/>
      <c r="Q24" s="14">
        <v>33</v>
      </c>
      <c r="R24" s="59" t="s">
        <v>77</v>
      </c>
      <c r="S24" s="67" t="b">
        <v>0</v>
      </c>
    </row>
    <row r="25" spans="1:19" s="3" customFormat="1" ht="20.149999999999999" customHeight="1" x14ac:dyDescent="0.25">
      <c r="A25" s="167"/>
      <c r="B25"/>
      <c r="C25" s="14">
        <v>16</v>
      </c>
      <c r="D25" s="59" t="s">
        <v>58</v>
      </c>
      <c r="E25" s="25" t="b">
        <v>0</v>
      </c>
      <c r="F25" s="111">
        <f>BEGINBLAD!C14</f>
        <v>0</v>
      </c>
      <c r="G25" s="69"/>
      <c r="H25" s="69"/>
      <c r="I25" s="69"/>
      <c r="J25" s="69"/>
      <c r="K25" s="23">
        <f>BEGINBLAD!C29</f>
        <v>0</v>
      </c>
      <c r="L25" s="69"/>
      <c r="M25" s="119"/>
      <c r="N25" s="119"/>
      <c r="O25" s="116"/>
      <c r="P25"/>
      <c r="Q25" s="14">
        <v>34</v>
      </c>
      <c r="R25" s="59" t="s">
        <v>78</v>
      </c>
      <c r="S25" s="67" t="b">
        <v>0</v>
      </c>
    </row>
    <row r="26" spans="1:19" s="3" customFormat="1" ht="20.149999999999999" customHeight="1" x14ac:dyDescent="0.45">
      <c r="A26" s="167"/>
      <c r="B26"/>
      <c r="C26" s="14">
        <v>17</v>
      </c>
      <c r="D26" s="59" t="s">
        <v>59</v>
      </c>
      <c r="E26" s="25" t="b">
        <v>0</v>
      </c>
      <c r="F26" s="111">
        <f>BEGINBLAD!C15</f>
        <v>0</v>
      </c>
      <c r="G26" s="69"/>
      <c r="H26" s="69"/>
      <c r="I26" s="69"/>
      <c r="J26" s="69"/>
      <c r="K26" s="23">
        <f>BEGINBLAD!C30</f>
        <v>0</v>
      </c>
      <c r="L26" s="69"/>
      <c r="M26" s="119"/>
      <c r="N26" s="119"/>
      <c r="O26" s="116"/>
      <c r="P26"/>
      <c r="Q26" s="14"/>
      <c r="R26" s="17" t="s">
        <v>79</v>
      </c>
      <c r="S26" s="67"/>
    </row>
    <row r="27" spans="1:19" s="3" customFormat="1" ht="20.149999999999999" customHeight="1" x14ac:dyDescent="0.25">
      <c r="A27" s="167"/>
      <c r="B27"/>
      <c r="C27" s="14">
        <v>18</v>
      </c>
      <c r="D27" s="59" t="s">
        <v>60</v>
      </c>
      <c r="E27" s="25" t="b">
        <v>0</v>
      </c>
      <c r="F27" s="111">
        <f>BEGINBLAD!C16</f>
        <v>0</v>
      </c>
      <c r="G27" s="69"/>
      <c r="H27" s="69"/>
      <c r="I27" s="69"/>
      <c r="J27" s="69"/>
      <c r="K27" s="23">
        <f>BEGINBLAD!C31</f>
        <v>0</v>
      </c>
      <c r="L27" s="69"/>
      <c r="M27" s="119"/>
      <c r="N27" s="119"/>
      <c r="O27" s="116"/>
      <c r="P27"/>
      <c r="Q27" s="14">
        <v>35</v>
      </c>
      <c r="R27" s="58" t="s">
        <v>80</v>
      </c>
      <c r="S27" s="67" t="b">
        <v>0</v>
      </c>
    </row>
    <row r="28" spans="1:19" s="3" customFormat="1" ht="20.149999999999999" customHeight="1" x14ac:dyDescent="0.25">
      <c r="A28" s="167"/>
      <c r="B28"/>
      <c r="C28" s="14"/>
      <c r="D28" s="26"/>
      <c r="E28" s="42"/>
      <c r="F28" s="111">
        <f>BEGINBLAD!C17</f>
        <v>0</v>
      </c>
      <c r="G28" s="69"/>
      <c r="H28" s="69"/>
      <c r="I28" s="69"/>
      <c r="J28" s="69"/>
      <c r="K28" s="23">
        <f>BEGINBLAD!C32</f>
        <v>0</v>
      </c>
      <c r="L28" s="69"/>
      <c r="M28" s="119"/>
      <c r="N28" s="119"/>
      <c r="O28" s="116"/>
      <c r="P28"/>
      <c r="Q28" s="14">
        <v>36</v>
      </c>
      <c r="R28" s="58" t="s">
        <v>81</v>
      </c>
      <c r="S28" s="67" t="b">
        <v>0</v>
      </c>
    </row>
    <row r="29" spans="1:19" s="3" customFormat="1" ht="20.149999999999999" customHeight="1" x14ac:dyDescent="0.25">
      <c r="A29" s="167"/>
      <c r="B29"/>
      <c r="C29" s="14"/>
      <c r="D29" s="26"/>
      <c r="E29" s="42"/>
      <c r="F29" s="111">
        <f>BEGINBLAD!C18</f>
        <v>0</v>
      </c>
      <c r="G29" s="69"/>
      <c r="H29" s="69"/>
      <c r="I29" s="69"/>
      <c r="J29" s="69"/>
      <c r="K29" s="23">
        <f>BEGINBLAD!C33</f>
        <v>0</v>
      </c>
      <c r="L29" s="69"/>
      <c r="M29" s="119"/>
      <c r="N29" s="119"/>
      <c r="O29" s="116"/>
      <c r="P29"/>
      <c r="Q29" s="14">
        <v>37</v>
      </c>
      <c r="R29" s="59" t="s">
        <v>82</v>
      </c>
      <c r="S29" s="67" t="b">
        <v>0</v>
      </c>
    </row>
    <row r="30" spans="1:19" s="3" customFormat="1" ht="20.149999999999999" customHeight="1" x14ac:dyDescent="0.25">
      <c r="B30"/>
      <c r="C30" s="14"/>
      <c r="D30" s="26"/>
      <c r="E30" s="42"/>
      <c r="F30" s="111">
        <f>BEGINBLAD!C19</f>
        <v>0</v>
      </c>
      <c r="G30" s="69"/>
      <c r="H30" s="69"/>
      <c r="I30" s="69"/>
      <c r="J30" s="69"/>
      <c r="K30" s="23">
        <f>BEGINBLAD!C34</f>
        <v>0</v>
      </c>
      <c r="L30" s="69"/>
      <c r="M30" s="119"/>
      <c r="N30" s="119"/>
      <c r="O30" s="116"/>
      <c r="P30"/>
      <c r="Q30" s="14">
        <v>38</v>
      </c>
      <c r="R30" s="65" t="s">
        <v>83</v>
      </c>
      <c r="S30" s="67" t="b">
        <v>0</v>
      </c>
    </row>
    <row r="31" spans="1:19" s="3" customFormat="1" ht="20.149999999999999" customHeight="1" x14ac:dyDescent="0.45">
      <c r="B31"/>
      <c r="C31" s="14"/>
      <c r="D31" s="17"/>
      <c r="E31" s="42"/>
      <c r="F31" s="111">
        <f>BEGINBLAD!C20</f>
        <v>0</v>
      </c>
      <c r="G31" s="69"/>
      <c r="H31" s="69"/>
      <c r="I31" s="69"/>
      <c r="J31" s="69"/>
      <c r="K31" s="23">
        <f>BEGINBLAD!C35</f>
        <v>0</v>
      </c>
      <c r="L31" s="69"/>
      <c r="M31" s="119"/>
      <c r="N31" s="119"/>
      <c r="O31" s="116"/>
      <c r="P31"/>
      <c r="Q31" s="14"/>
      <c r="R31" s="11"/>
    </row>
    <row r="32" spans="1:19" s="3" customFormat="1" ht="20.149999999999999" customHeight="1" x14ac:dyDescent="0.25">
      <c r="B32"/>
      <c r="C32" s="14"/>
      <c r="D32" s="64"/>
      <c r="E32" s="42"/>
      <c r="F32" s="111">
        <f>BEGINBLAD!C21</f>
        <v>0</v>
      </c>
      <c r="G32" s="69"/>
      <c r="H32" s="69"/>
      <c r="I32" s="69"/>
      <c r="J32" s="69"/>
      <c r="K32" s="23">
        <f>BEGINBLAD!C36</f>
        <v>0</v>
      </c>
      <c r="L32" s="69"/>
      <c r="M32" s="119"/>
      <c r="N32" s="119"/>
      <c r="O32" s="116"/>
      <c r="P32"/>
      <c r="Q32" s="14"/>
      <c r="R32" s="1"/>
    </row>
    <row r="33" spans="1:18" s="3" customFormat="1" ht="20.149999999999999" customHeight="1" x14ac:dyDescent="0.25">
      <c r="B33"/>
      <c r="C33" s="14"/>
      <c r="E33" s="42"/>
      <c r="F33" s="123">
        <f>BEGINBLAD!C22</f>
        <v>0</v>
      </c>
      <c r="G33" s="69"/>
      <c r="H33" s="69"/>
      <c r="I33" s="69"/>
      <c r="J33" s="69"/>
      <c r="K33" s="23">
        <f>BEGINBLAD!C37</f>
        <v>0</v>
      </c>
      <c r="L33" s="69"/>
      <c r="M33" s="119"/>
      <c r="N33" s="119"/>
      <c r="O33" s="116"/>
      <c r="P33"/>
      <c r="Q33" s="14"/>
      <c r="R33" s="26"/>
    </row>
    <row r="34" spans="1:18" s="3" customFormat="1" ht="20.149999999999999" customHeight="1" x14ac:dyDescent="0.25">
      <c r="B34"/>
      <c r="C34" s="14"/>
      <c r="D34" s="27"/>
      <c r="E34" s="42"/>
      <c r="F34" s="111">
        <f>BEGINBLAD!C23</f>
        <v>0</v>
      </c>
      <c r="G34" s="69"/>
      <c r="H34" s="69"/>
      <c r="I34" s="69"/>
      <c r="J34" s="69"/>
      <c r="K34" s="23">
        <f>BEGINBLAD!C38</f>
        <v>0</v>
      </c>
      <c r="L34" s="69"/>
      <c r="M34" s="119"/>
      <c r="N34" s="119"/>
      <c r="O34" s="116"/>
      <c r="P34"/>
      <c r="Q34" s="14"/>
      <c r="R34" s="26"/>
    </row>
    <row r="35" spans="1:18" s="3" customFormat="1" ht="20.149999999999999" customHeight="1" x14ac:dyDescent="0.25">
      <c r="B35"/>
      <c r="C35" s="14"/>
      <c r="E35" s="42"/>
      <c r="F35" s="111">
        <f>BEGINBLAD!C24</f>
        <v>0</v>
      </c>
      <c r="G35" s="69"/>
      <c r="H35" s="69"/>
      <c r="I35" s="69"/>
      <c r="J35" s="69"/>
      <c r="K35" s="23">
        <f>BEGINBLAD!C39</f>
        <v>0</v>
      </c>
      <c r="L35" s="69"/>
      <c r="M35" s="119"/>
      <c r="N35" s="119"/>
      <c r="O35" s="116"/>
      <c r="P35"/>
      <c r="Q35" s="14"/>
      <c r="R35" s="27"/>
    </row>
    <row r="36" spans="1:18" s="3" customFormat="1" ht="20.149999999999999" customHeight="1" thickBot="1" x14ac:dyDescent="0.3">
      <c r="B36"/>
      <c r="C36" s="14"/>
      <c r="D36" s="27"/>
      <c r="E36" s="42"/>
      <c r="F36" s="112">
        <f>BEGINBLAD!C25</f>
        <v>0</v>
      </c>
      <c r="G36" s="70"/>
      <c r="H36" s="70"/>
      <c r="I36" s="70"/>
      <c r="J36" s="70"/>
      <c r="K36" s="39">
        <f>BEGINBLAD!C40</f>
        <v>0</v>
      </c>
      <c r="L36" s="70"/>
      <c r="M36" s="120"/>
      <c r="N36" s="120"/>
      <c r="O36" s="117"/>
      <c r="P36"/>
      <c r="Q36" s="14"/>
      <c r="R36" s="27"/>
    </row>
    <row r="37" spans="1:18" s="3" customFormat="1" ht="20.149999999999999" customHeight="1" x14ac:dyDescent="0.45">
      <c r="B37"/>
      <c r="C37" s="14"/>
      <c r="D37" s="17" t="s">
        <v>84</v>
      </c>
      <c r="E37" s="42"/>
      <c r="F37" s="28"/>
      <c r="G37" s="21"/>
      <c r="H37" s="21"/>
      <c r="I37" s="21"/>
      <c r="J37" s="21"/>
      <c r="K37" s="28"/>
      <c r="L37" s="21"/>
      <c r="M37" s="21"/>
      <c r="N37" s="21"/>
      <c r="O37" s="31"/>
      <c r="P37"/>
      <c r="Q37" s="14"/>
      <c r="R37" s="19"/>
    </row>
    <row r="38" spans="1:18" s="3" customFormat="1" ht="20.149999999999999" customHeight="1" x14ac:dyDescent="0.25">
      <c r="B38"/>
      <c r="C38" s="14"/>
      <c r="D38" s="27"/>
      <c r="E38" s="42"/>
      <c r="F38" s="28"/>
      <c r="G38" s="21"/>
      <c r="H38" s="21"/>
      <c r="I38" s="21"/>
      <c r="J38" s="21"/>
      <c r="K38" s="28"/>
      <c r="L38" s="21"/>
      <c r="M38" s="21"/>
      <c r="N38" s="21"/>
      <c r="O38" s="31"/>
      <c r="P38"/>
      <c r="Q38" s="14"/>
      <c r="R38" s="26"/>
    </row>
    <row r="39" spans="1:18" s="3" customFormat="1" ht="20.149999999999999" customHeight="1" x14ac:dyDescent="0.35">
      <c r="B39"/>
      <c r="C39" s="14"/>
      <c r="D39" s="19"/>
      <c r="E39" s="184"/>
      <c r="F39" s="29"/>
      <c r="G39" s="30"/>
      <c r="H39" s="30"/>
      <c r="I39" s="30"/>
      <c r="J39" s="30"/>
      <c r="K39" s="29"/>
      <c r="L39" s="30"/>
      <c r="M39" s="30"/>
      <c r="N39" s="30"/>
      <c r="O39" s="31"/>
      <c r="P39"/>
      <c r="Q39" s="14"/>
      <c r="R39" s="26"/>
    </row>
    <row r="40" spans="1:18" s="3" customFormat="1" ht="20.149999999999999" customHeight="1" x14ac:dyDescent="0.35">
      <c r="C40" s="14"/>
      <c r="D40" s="26"/>
      <c r="E40" s="184"/>
      <c r="F40" s="29"/>
      <c r="G40" s="30"/>
      <c r="H40" s="30"/>
      <c r="I40" s="30"/>
      <c r="J40" s="30"/>
      <c r="K40" s="29"/>
      <c r="L40" s="30"/>
      <c r="M40" s="30"/>
      <c r="N40" s="30"/>
      <c r="O40" s="31"/>
      <c r="P40"/>
      <c r="Q40" s="14"/>
      <c r="R40" s="27"/>
    </row>
    <row r="41" spans="1:18" s="3" customFormat="1" ht="20.149999999999999" customHeight="1" x14ac:dyDescent="0.35">
      <c r="C41" s="14"/>
      <c r="D41" s="26"/>
      <c r="E41" s="184"/>
      <c r="F41" s="29"/>
      <c r="G41" s="30"/>
      <c r="H41" s="30"/>
      <c r="I41" s="30"/>
      <c r="J41" s="30"/>
      <c r="K41" s="29"/>
      <c r="L41" s="30"/>
      <c r="M41" s="30"/>
      <c r="N41" s="30"/>
      <c r="O41" s="31"/>
      <c r="P41"/>
      <c r="Q41" s="14"/>
      <c r="R41" s="27"/>
    </row>
    <row r="43" spans="1:18" ht="12.75" customHeight="1" x14ac:dyDescent="0.35">
      <c r="F43" s="180" t="s">
        <v>149</v>
      </c>
      <c r="G43" s="180"/>
      <c r="H43" s="180"/>
      <c r="I43" s="180"/>
      <c r="J43" s="180"/>
      <c r="K43" s="180"/>
      <c r="L43" s="180"/>
      <c r="M43" s="180"/>
      <c r="N43" s="180"/>
      <c r="O43" s="180"/>
    </row>
    <row r="44" spans="1:18" ht="26" x14ac:dyDescent="0.6">
      <c r="F44" s="178">
        <f t="shared" ref="F44" si="0">$F$3</f>
        <v>9</v>
      </c>
      <c r="G44" s="178"/>
      <c r="H44" s="178"/>
      <c r="I44" s="178"/>
      <c r="J44" s="178"/>
      <c r="K44" s="178"/>
      <c r="L44" s="178"/>
      <c r="M44" s="178"/>
      <c r="N44" s="178"/>
      <c r="O44" s="178"/>
    </row>
    <row r="45" spans="1:18" x14ac:dyDescent="0.25">
      <c r="F45" s="179"/>
      <c r="G45" s="179"/>
      <c r="H45" s="179"/>
      <c r="I45" s="179"/>
      <c r="J45" s="179"/>
      <c r="K45" s="179"/>
      <c r="L45" s="179"/>
      <c r="M45" s="179"/>
      <c r="N45" s="179"/>
      <c r="O45" s="179"/>
    </row>
    <row r="46" spans="1:18" ht="18.5" x14ac:dyDescent="0.25">
      <c r="A46" s="167"/>
      <c r="B46" s="133"/>
      <c r="C46" s="133"/>
      <c r="D46" s="133"/>
      <c r="E46" s="133"/>
      <c r="F46" s="168" t="s">
        <v>8</v>
      </c>
      <c r="G46" s="168"/>
      <c r="H46" s="168"/>
      <c r="I46" s="168"/>
      <c r="J46" s="168"/>
      <c r="K46" s="168"/>
      <c r="L46" s="168"/>
      <c r="M46" s="168"/>
      <c r="N46" s="168"/>
      <c r="O46" s="168"/>
      <c r="P46" s="133"/>
      <c r="Q46" s="133"/>
      <c r="R46" s="133"/>
    </row>
    <row r="47" spans="1:18" ht="26" x14ac:dyDescent="0.25">
      <c r="A47" s="167"/>
      <c r="D47" s="131" t="s">
        <v>39</v>
      </c>
      <c r="E47" s="132"/>
      <c r="F47" s="169">
        <f t="shared" ref="F47" si="1">$F$6</f>
        <v>77</v>
      </c>
      <c r="G47" s="169"/>
      <c r="H47" s="169"/>
      <c r="I47" s="169"/>
      <c r="J47" s="169"/>
      <c r="K47" s="169">
        <f t="shared" ref="K47" si="2">$K$6</f>
        <v>45468</v>
      </c>
      <c r="L47" s="169"/>
      <c r="M47" s="169"/>
      <c r="N47" s="169"/>
      <c r="O47" s="169"/>
      <c r="P47" s="52"/>
      <c r="Q47" s="52"/>
      <c r="R47" s="52"/>
    </row>
    <row r="48" spans="1:18" x14ac:dyDescent="0.25">
      <c r="A48" s="167"/>
    </row>
    <row r="49" spans="1:19" ht="19.5" customHeight="1" x14ac:dyDescent="0.45">
      <c r="A49" s="167"/>
      <c r="C49" s="13"/>
      <c r="D49" s="17" t="s">
        <v>36</v>
      </c>
      <c r="E49" s="41"/>
      <c r="F49" s="170" t="s">
        <v>144</v>
      </c>
      <c r="G49" s="170"/>
      <c r="H49" s="170"/>
      <c r="I49" s="170"/>
      <c r="J49" s="170"/>
      <c r="K49" s="170"/>
      <c r="L49" s="170"/>
      <c r="M49" s="170"/>
      <c r="N49" s="170"/>
      <c r="O49" s="170"/>
      <c r="Q49" s="14"/>
      <c r="R49" s="19" t="s">
        <v>5</v>
      </c>
      <c r="S49" s="19"/>
    </row>
    <row r="50" spans="1:19" s="3" customFormat="1" ht="20.149999999999999" customHeight="1" x14ac:dyDescent="0.25">
      <c r="A50" s="167"/>
      <c r="B50"/>
      <c r="C50" s="14">
        <v>1</v>
      </c>
      <c r="D50" s="98" t="s">
        <v>9</v>
      </c>
      <c r="E50" s="25" t="b">
        <v>0</v>
      </c>
      <c r="F50" s="21"/>
      <c r="G50" s="21"/>
      <c r="H50" s="21"/>
      <c r="I50" s="21"/>
      <c r="J50" s="21"/>
      <c r="K50" s="21"/>
      <c r="L50" s="21"/>
      <c r="M50" s="21"/>
      <c r="N50" s="21"/>
      <c r="O50" s="22"/>
      <c r="P50"/>
      <c r="Q50" s="14">
        <v>17</v>
      </c>
      <c r="R50" s="98" t="s">
        <v>26</v>
      </c>
      <c r="S50" s="66" t="b">
        <v>0</v>
      </c>
    </row>
    <row r="51" spans="1:19" s="3" customFormat="1" ht="20.149999999999999" customHeight="1" x14ac:dyDescent="0.25">
      <c r="A51" s="167"/>
      <c r="B51"/>
      <c r="C51" s="14">
        <v>2</v>
      </c>
      <c r="D51" s="98" t="s">
        <v>10</v>
      </c>
      <c r="E51" s="25" t="b">
        <v>0</v>
      </c>
      <c r="P51"/>
      <c r="Q51" s="14">
        <v>18</v>
      </c>
      <c r="R51" s="98" t="s">
        <v>27</v>
      </c>
      <c r="S51" s="66" t="b">
        <v>0</v>
      </c>
    </row>
    <row r="52" spans="1:19" s="3" customFormat="1" ht="20.149999999999999" customHeight="1" x14ac:dyDescent="0.25">
      <c r="A52" s="167"/>
      <c r="B52"/>
      <c r="C52" s="14">
        <v>3</v>
      </c>
      <c r="D52" s="98" t="s">
        <v>11</v>
      </c>
      <c r="E52" s="25" t="b">
        <v>0</v>
      </c>
      <c r="F52" s="171" t="s">
        <v>38</v>
      </c>
      <c r="G52" s="171"/>
      <c r="H52" s="171"/>
      <c r="I52" s="171"/>
      <c r="J52" s="171"/>
      <c r="K52" s="171"/>
      <c r="L52" s="171"/>
      <c r="M52" s="171"/>
      <c r="N52" s="171"/>
      <c r="O52" s="171"/>
      <c r="P52"/>
      <c r="Q52" s="14">
        <v>19</v>
      </c>
      <c r="R52" s="98" t="s">
        <v>28</v>
      </c>
      <c r="S52" s="66" t="b">
        <v>0</v>
      </c>
    </row>
    <row r="53" spans="1:19" s="3" customFormat="1" ht="20.149999999999999" customHeight="1" x14ac:dyDescent="0.25">
      <c r="A53" s="167"/>
      <c r="B53"/>
      <c r="C53" s="14">
        <v>4</v>
      </c>
      <c r="D53" s="98" t="s">
        <v>12</v>
      </c>
      <c r="E53" s="25" t="b">
        <v>0</v>
      </c>
      <c r="F53" s="21"/>
      <c r="G53" s="21"/>
      <c r="H53" s="21"/>
      <c r="I53" s="21"/>
      <c r="J53" s="21"/>
      <c r="K53" s="21"/>
      <c r="L53" s="21"/>
      <c r="M53" s="21"/>
      <c r="N53" s="21"/>
      <c r="O53" s="22"/>
      <c r="P53"/>
      <c r="Q53" s="14">
        <v>20</v>
      </c>
      <c r="R53" s="43" t="s">
        <v>29</v>
      </c>
      <c r="S53" s="66" t="b">
        <v>0</v>
      </c>
    </row>
    <row r="54" spans="1:19" s="3" customFormat="1" ht="20.149999999999999" customHeight="1" x14ac:dyDescent="0.25">
      <c r="A54" s="167"/>
      <c r="B54"/>
      <c r="C54" s="14">
        <v>5</v>
      </c>
      <c r="D54" s="43" t="s">
        <v>13</v>
      </c>
      <c r="E54" s="25" t="b">
        <v>0</v>
      </c>
      <c r="F54" s="21"/>
      <c r="G54" s="21"/>
      <c r="H54" s="21"/>
      <c r="I54" s="21"/>
      <c r="J54" s="21"/>
      <c r="K54" s="21"/>
      <c r="L54" s="21"/>
      <c r="M54" s="21"/>
      <c r="N54" s="21"/>
      <c r="O54" s="22"/>
      <c r="P54"/>
      <c r="Q54" s="14">
        <v>21</v>
      </c>
      <c r="R54" s="43" t="s">
        <v>30</v>
      </c>
      <c r="S54" s="66" t="b">
        <v>0</v>
      </c>
    </row>
    <row r="55" spans="1:19" s="3" customFormat="1" ht="20.149999999999999" customHeight="1" x14ac:dyDescent="0.25">
      <c r="A55" s="167"/>
      <c r="B55"/>
      <c r="C55" s="14">
        <v>6</v>
      </c>
      <c r="D55" s="43" t="s">
        <v>14</v>
      </c>
      <c r="E55" s="25" t="b">
        <v>0</v>
      </c>
      <c r="F55" s="21"/>
      <c r="G55" s="21"/>
      <c r="H55" s="21"/>
      <c r="I55" s="21"/>
      <c r="J55" s="21"/>
      <c r="K55" s="21"/>
      <c r="L55" s="21"/>
      <c r="M55" s="21"/>
      <c r="N55" s="21"/>
      <c r="O55" s="22"/>
      <c r="P55"/>
      <c r="Q55" s="14">
        <v>22</v>
      </c>
      <c r="R55" s="43" t="s">
        <v>31</v>
      </c>
      <c r="S55" s="66" t="b">
        <v>0</v>
      </c>
    </row>
    <row r="56" spans="1:19" s="3" customFormat="1" ht="20.149999999999999" customHeight="1" x14ac:dyDescent="0.25">
      <c r="A56" s="167"/>
      <c r="B56"/>
      <c r="C56" s="14">
        <v>7</v>
      </c>
      <c r="D56" s="43" t="s">
        <v>15</v>
      </c>
      <c r="E56" s="25" t="b">
        <v>0</v>
      </c>
      <c r="F56" s="21"/>
      <c r="G56" s="21"/>
      <c r="H56" s="21"/>
      <c r="I56" s="21"/>
      <c r="J56" s="21"/>
      <c r="K56" s="21"/>
      <c r="L56" s="21"/>
      <c r="M56" s="21"/>
      <c r="N56" s="21"/>
      <c r="O56" s="22"/>
      <c r="P56"/>
      <c r="Q56" s="14"/>
      <c r="R56" s="19" t="s">
        <v>1</v>
      </c>
      <c r="S56" s="66"/>
    </row>
    <row r="57" spans="1:19" s="3" customFormat="1" ht="20.149999999999999" customHeight="1" x14ac:dyDescent="0.25">
      <c r="A57" s="167"/>
      <c r="B57"/>
      <c r="C57" s="14">
        <v>8</v>
      </c>
      <c r="D57" s="43" t="s">
        <v>16</v>
      </c>
      <c r="E57" s="25" t="b">
        <v>0</v>
      </c>
      <c r="F57" s="21"/>
      <c r="G57" s="21"/>
      <c r="H57" s="21"/>
      <c r="I57" s="21"/>
      <c r="J57" s="21"/>
      <c r="K57" s="21"/>
      <c r="L57" s="21"/>
      <c r="M57" s="21"/>
      <c r="N57" s="21"/>
      <c r="O57" s="22"/>
      <c r="P57"/>
      <c r="Q57" s="14">
        <v>23</v>
      </c>
      <c r="R57" s="98" t="s">
        <v>32</v>
      </c>
      <c r="S57" s="66" t="b">
        <v>0</v>
      </c>
    </row>
    <row r="58" spans="1:19" s="3" customFormat="1" ht="20.149999999999999" customHeight="1" x14ac:dyDescent="0.25">
      <c r="A58" s="167"/>
      <c r="B58"/>
      <c r="C58" s="14"/>
      <c r="D58" s="19" t="s">
        <v>17</v>
      </c>
      <c r="E58" s="25"/>
      <c r="F58" s="21"/>
      <c r="G58" s="21"/>
      <c r="H58" s="21"/>
      <c r="I58" s="21"/>
      <c r="J58" s="21"/>
      <c r="K58" s="21"/>
      <c r="L58" s="21"/>
      <c r="M58" s="21"/>
      <c r="N58" s="21"/>
      <c r="O58" s="22"/>
      <c r="P58"/>
      <c r="Q58" s="14">
        <v>24</v>
      </c>
      <c r="R58" s="98" t="s">
        <v>33</v>
      </c>
      <c r="S58" s="67" t="b">
        <v>0</v>
      </c>
    </row>
    <row r="59" spans="1:19" s="3" customFormat="1" ht="20.149999999999999" customHeight="1" x14ac:dyDescent="0.25">
      <c r="A59" s="167"/>
      <c r="B59"/>
      <c r="C59" s="14">
        <v>9</v>
      </c>
      <c r="D59" s="98" t="s">
        <v>18</v>
      </c>
      <c r="E59" s="25" t="b">
        <v>0</v>
      </c>
      <c r="P59"/>
      <c r="Q59" s="14">
        <v>25</v>
      </c>
      <c r="R59" s="43" t="s">
        <v>34</v>
      </c>
      <c r="S59" s="67" t="b">
        <v>0</v>
      </c>
    </row>
    <row r="60" spans="1:19" s="3" customFormat="1" ht="20.149999999999999" customHeight="1" x14ac:dyDescent="0.25">
      <c r="A60" s="167"/>
      <c r="B60"/>
      <c r="C60" s="14">
        <v>10</v>
      </c>
      <c r="D60" s="98" t="s">
        <v>19</v>
      </c>
      <c r="E60" s="25" t="b">
        <v>0</v>
      </c>
      <c r="P60"/>
      <c r="Q60" s="14">
        <v>26</v>
      </c>
      <c r="R60" s="43" t="s">
        <v>35</v>
      </c>
      <c r="S60" s="67" t="b">
        <v>0</v>
      </c>
    </row>
    <row r="61" spans="1:19" s="3" customFormat="1" ht="20.149999999999999" customHeight="1" x14ac:dyDescent="0.25">
      <c r="A61" s="167"/>
      <c r="B61"/>
      <c r="C61" s="14">
        <v>11</v>
      </c>
      <c r="D61" s="98" t="s">
        <v>20</v>
      </c>
      <c r="E61" s="25" t="b">
        <v>0</v>
      </c>
      <c r="F61" s="55" t="s">
        <v>6</v>
      </c>
      <c r="G61" s="181" t="s">
        <v>37</v>
      </c>
      <c r="H61" s="182"/>
      <c r="I61" s="182"/>
      <c r="J61" s="183"/>
      <c r="K61" s="55" t="s">
        <v>7</v>
      </c>
      <c r="L61" s="175" t="s">
        <v>37</v>
      </c>
      <c r="M61" s="176"/>
      <c r="N61" s="176"/>
      <c r="O61" s="177"/>
      <c r="P61"/>
      <c r="Q61" s="14"/>
      <c r="R61" s="1"/>
    </row>
    <row r="62" spans="1:19" s="3" customFormat="1" ht="20.149999999999999" customHeight="1" thickBot="1" x14ac:dyDescent="0.3">
      <c r="A62" s="167"/>
      <c r="B62"/>
      <c r="C62" s="14">
        <v>12</v>
      </c>
      <c r="D62" s="98" t="s">
        <v>21</v>
      </c>
      <c r="E62" s="25" t="b">
        <v>0</v>
      </c>
      <c r="F62" s="21"/>
      <c r="G62" s="37"/>
      <c r="H62" s="24"/>
      <c r="I62" s="24"/>
      <c r="J62" s="24"/>
      <c r="K62" s="21"/>
      <c r="L62" s="21"/>
      <c r="M62" s="21"/>
      <c r="N62" s="21"/>
      <c r="O62" s="22"/>
      <c r="P62"/>
      <c r="Q62" s="14"/>
      <c r="R62" s="1"/>
    </row>
    <row r="63" spans="1:19" s="3" customFormat="1" ht="20.149999999999999" customHeight="1" x14ac:dyDescent="0.25">
      <c r="A63" s="167"/>
      <c r="B63"/>
      <c r="C63" s="14">
        <v>13</v>
      </c>
      <c r="D63" s="43" t="s">
        <v>22</v>
      </c>
      <c r="E63" s="25" t="b">
        <v>0</v>
      </c>
      <c r="F63" s="113">
        <f>BEGINBLAD!C11</f>
        <v>0</v>
      </c>
      <c r="G63" s="68"/>
      <c r="H63" s="68"/>
      <c r="I63" s="68"/>
      <c r="J63" s="68"/>
      <c r="K63" s="38">
        <f>BEGINBLAD!C26</f>
        <v>0</v>
      </c>
      <c r="L63" s="68"/>
      <c r="M63" s="118"/>
      <c r="N63" s="118"/>
      <c r="O63" s="115"/>
      <c r="P63"/>
      <c r="Q63" s="14"/>
      <c r="R63" s="1"/>
    </row>
    <row r="64" spans="1:19" s="3" customFormat="1" ht="20.149999999999999" customHeight="1" x14ac:dyDescent="0.25">
      <c r="A64" s="167"/>
      <c r="B64"/>
      <c r="C64" s="14">
        <v>14</v>
      </c>
      <c r="D64" s="43" t="s">
        <v>23</v>
      </c>
      <c r="E64" s="25" t="b">
        <v>0</v>
      </c>
      <c r="F64" s="111">
        <f>BEGINBLAD!C12</f>
        <v>0</v>
      </c>
      <c r="G64" s="69"/>
      <c r="H64" s="69"/>
      <c r="I64" s="69"/>
      <c r="J64" s="69"/>
      <c r="K64" s="23">
        <f>BEGINBLAD!C27</f>
        <v>0</v>
      </c>
      <c r="L64" s="69"/>
      <c r="M64" s="119"/>
      <c r="N64" s="119"/>
      <c r="O64" s="116"/>
      <c r="P64"/>
      <c r="Q64" s="14"/>
      <c r="R64" s="1"/>
    </row>
    <row r="65" spans="1:18" s="3" customFormat="1" ht="20.149999999999999" customHeight="1" x14ac:dyDescent="0.25">
      <c r="A65" s="167"/>
      <c r="B65"/>
      <c r="C65" s="14">
        <v>15</v>
      </c>
      <c r="D65" s="43" t="s">
        <v>24</v>
      </c>
      <c r="E65" s="25" t="b">
        <v>0</v>
      </c>
      <c r="F65" s="111">
        <f>BEGINBLAD!C13</f>
        <v>0</v>
      </c>
      <c r="G65" s="69"/>
      <c r="H65" s="69"/>
      <c r="I65" s="69"/>
      <c r="J65" s="69"/>
      <c r="K65" s="23">
        <f>BEGINBLAD!C28</f>
        <v>0</v>
      </c>
      <c r="L65" s="69"/>
      <c r="M65" s="119"/>
      <c r="N65" s="119"/>
      <c r="O65" s="116"/>
      <c r="P65"/>
      <c r="Q65" s="14"/>
      <c r="R65" s="1"/>
    </row>
    <row r="66" spans="1:18" s="3" customFormat="1" ht="20.149999999999999" customHeight="1" x14ac:dyDescent="0.25">
      <c r="A66" s="167"/>
      <c r="B66"/>
      <c r="C66" s="14">
        <v>16</v>
      </c>
      <c r="D66" s="43" t="s">
        <v>25</v>
      </c>
      <c r="E66" s="25" t="b">
        <v>0</v>
      </c>
      <c r="F66" s="111">
        <f>BEGINBLAD!C14</f>
        <v>0</v>
      </c>
      <c r="G66" s="69"/>
      <c r="H66" s="69"/>
      <c r="I66" s="69"/>
      <c r="J66" s="69"/>
      <c r="K66" s="23">
        <f>BEGINBLAD!C29</f>
        <v>0</v>
      </c>
      <c r="L66" s="69"/>
      <c r="M66" s="119"/>
      <c r="N66" s="119"/>
      <c r="O66" s="116"/>
      <c r="P66"/>
      <c r="Q66" s="14"/>
      <c r="R66" s="1"/>
    </row>
    <row r="67" spans="1:18" s="3" customFormat="1" ht="20.149999999999999" customHeight="1" x14ac:dyDescent="0.25">
      <c r="A67" s="167"/>
      <c r="B67"/>
      <c r="C67" s="14"/>
      <c r="D67" s="26"/>
      <c r="E67" s="42"/>
      <c r="F67" s="111">
        <f>BEGINBLAD!C15</f>
        <v>0</v>
      </c>
      <c r="G67" s="69"/>
      <c r="H67" s="69"/>
      <c r="I67" s="69"/>
      <c r="J67" s="69"/>
      <c r="K67" s="23">
        <f>BEGINBLAD!C30</f>
        <v>0</v>
      </c>
      <c r="L67" s="69"/>
      <c r="M67" s="119"/>
      <c r="N67" s="119"/>
      <c r="O67" s="116"/>
      <c r="P67"/>
      <c r="Q67" s="14"/>
      <c r="R67" s="1"/>
    </row>
    <row r="68" spans="1:18" s="3" customFormat="1" ht="20.149999999999999" customHeight="1" x14ac:dyDescent="0.25">
      <c r="B68"/>
      <c r="C68" s="14"/>
      <c r="D68" s="26"/>
      <c r="E68" s="42"/>
      <c r="F68" s="111">
        <f>BEGINBLAD!C16</f>
        <v>0</v>
      </c>
      <c r="G68" s="69"/>
      <c r="H68" s="69"/>
      <c r="I68" s="69"/>
      <c r="J68" s="69"/>
      <c r="K68" s="23">
        <f>BEGINBLAD!C31</f>
        <v>0</v>
      </c>
      <c r="L68" s="69"/>
      <c r="M68" s="119"/>
      <c r="N68" s="119"/>
      <c r="O68" s="116"/>
      <c r="P68"/>
      <c r="Q68" s="14"/>
      <c r="R68" s="1"/>
    </row>
    <row r="69" spans="1:18" s="3" customFormat="1" ht="20.149999999999999" customHeight="1" x14ac:dyDescent="0.25">
      <c r="B69"/>
      <c r="C69" s="14"/>
      <c r="D69" s="26"/>
      <c r="E69" s="42"/>
      <c r="F69" s="111">
        <f>BEGINBLAD!C17</f>
        <v>0</v>
      </c>
      <c r="G69" s="69"/>
      <c r="H69" s="69"/>
      <c r="I69" s="69"/>
      <c r="J69" s="69"/>
      <c r="K69" s="23">
        <f>BEGINBLAD!C32</f>
        <v>0</v>
      </c>
      <c r="L69" s="69"/>
      <c r="M69" s="119"/>
      <c r="N69" s="119"/>
      <c r="O69" s="116"/>
      <c r="P69"/>
      <c r="Q69" s="14"/>
      <c r="R69" s="1"/>
    </row>
    <row r="70" spans="1:18" s="3" customFormat="1" ht="20.149999999999999" customHeight="1" x14ac:dyDescent="0.25">
      <c r="B70"/>
      <c r="C70" s="14"/>
      <c r="D70" s="26"/>
      <c r="E70" s="42"/>
      <c r="F70" s="111">
        <f>BEGINBLAD!C18</f>
        <v>0</v>
      </c>
      <c r="G70" s="69"/>
      <c r="H70" s="69"/>
      <c r="I70" s="69"/>
      <c r="J70" s="69"/>
      <c r="K70" s="23">
        <f>BEGINBLAD!C33</f>
        <v>0</v>
      </c>
      <c r="L70" s="69"/>
      <c r="M70" s="119"/>
      <c r="N70" s="119"/>
      <c r="O70" s="116"/>
      <c r="P70"/>
      <c r="Q70" s="14"/>
      <c r="R70" s="1"/>
    </row>
    <row r="71" spans="1:18" s="3" customFormat="1" ht="20.149999999999999" customHeight="1" x14ac:dyDescent="0.25">
      <c r="B71"/>
      <c r="C71" s="14"/>
      <c r="E71" s="42"/>
      <c r="F71" s="111">
        <f>BEGINBLAD!C19</f>
        <v>0</v>
      </c>
      <c r="G71" s="69"/>
      <c r="H71" s="69"/>
      <c r="I71" s="69"/>
      <c r="J71" s="69"/>
      <c r="K71" s="23">
        <f>BEGINBLAD!C34</f>
        <v>0</v>
      </c>
      <c r="L71" s="69"/>
      <c r="M71" s="119"/>
      <c r="N71" s="119"/>
      <c r="O71" s="116"/>
      <c r="P71"/>
      <c r="Q71" s="14"/>
      <c r="R71" s="1"/>
    </row>
    <row r="72" spans="1:18" s="3" customFormat="1" ht="20.149999999999999" customHeight="1" x14ac:dyDescent="0.25">
      <c r="B72"/>
      <c r="C72" s="14"/>
      <c r="D72" s="64"/>
      <c r="E72" s="42"/>
      <c r="F72" s="111">
        <f>BEGINBLAD!C20</f>
        <v>0</v>
      </c>
      <c r="G72" s="69"/>
      <c r="H72" s="69"/>
      <c r="I72" s="69"/>
      <c r="J72" s="69"/>
      <c r="K72" s="23">
        <f>BEGINBLAD!C35</f>
        <v>0</v>
      </c>
      <c r="L72" s="69"/>
      <c r="M72" s="119"/>
      <c r="N72" s="119"/>
      <c r="O72" s="116"/>
      <c r="P72"/>
      <c r="Q72" s="14"/>
      <c r="R72" s="1"/>
    </row>
    <row r="73" spans="1:18" s="3" customFormat="1" ht="20.149999999999999" customHeight="1" x14ac:dyDescent="0.25">
      <c r="B73"/>
      <c r="C73" s="14"/>
      <c r="D73" s="27"/>
      <c r="E73" s="42"/>
      <c r="F73" s="111">
        <f>BEGINBLAD!C21</f>
        <v>0</v>
      </c>
      <c r="G73" s="69"/>
      <c r="H73" s="69"/>
      <c r="I73" s="69"/>
      <c r="J73" s="69"/>
      <c r="K73" s="23">
        <f>BEGINBLAD!C36</f>
        <v>0</v>
      </c>
      <c r="L73" s="69"/>
      <c r="M73" s="119"/>
      <c r="N73" s="119"/>
      <c r="O73" s="116"/>
      <c r="P73"/>
      <c r="Q73" s="14"/>
      <c r="R73" s="26"/>
    </row>
    <row r="74" spans="1:18" s="3" customFormat="1" ht="20.149999999999999" customHeight="1" x14ac:dyDescent="0.25">
      <c r="B74"/>
      <c r="C74" s="14"/>
      <c r="D74" s="27"/>
      <c r="E74" s="42"/>
      <c r="F74" s="111">
        <f>BEGINBLAD!C22</f>
        <v>0</v>
      </c>
      <c r="G74" s="69"/>
      <c r="H74" s="69"/>
      <c r="I74" s="69"/>
      <c r="J74" s="69"/>
      <c r="K74" s="23">
        <f>BEGINBLAD!C37</f>
        <v>0</v>
      </c>
      <c r="L74" s="69"/>
      <c r="M74" s="119"/>
      <c r="N74" s="119"/>
      <c r="O74" s="116"/>
      <c r="P74"/>
      <c r="Q74" s="14"/>
      <c r="R74" s="26"/>
    </row>
    <row r="75" spans="1:18" s="3" customFormat="1" ht="20.149999999999999" customHeight="1" x14ac:dyDescent="0.25">
      <c r="B75"/>
      <c r="C75" s="14"/>
      <c r="D75" s="27"/>
      <c r="E75" s="42"/>
      <c r="F75" s="111">
        <f>BEGINBLAD!C23</f>
        <v>0</v>
      </c>
      <c r="G75" s="69"/>
      <c r="H75" s="69"/>
      <c r="I75" s="69"/>
      <c r="J75" s="69"/>
      <c r="K75" s="23">
        <f>BEGINBLAD!C38</f>
        <v>0</v>
      </c>
      <c r="L75" s="69"/>
      <c r="M75" s="119"/>
      <c r="N75" s="119"/>
      <c r="O75" s="116"/>
      <c r="P75"/>
      <c r="Q75" s="14"/>
      <c r="R75" s="27"/>
    </row>
    <row r="76" spans="1:18" s="3" customFormat="1" ht="20.149999999999999" customHeight="1" x14ac:dyDescent="0.25">
      <c r="B76"/>
      <c r="C76" s="14"/>
      <c r="E76" s="42"/>
      <c r="F76" s="111">
        <f>BEGINBLAD!C24</f>
        <v>0</v>
      </c>
      <c r="G76" s="69"/>
      <c r="H76" s="69"/>
      <c r="I76" s="69"/>
      <c r="J76" s="69"/>
      <c r="K76" s="23">
        <f>BEGINBLAD!C39</f>
        <v>0</v>
      </c>
      <c r="L76" s="69"/>
      <c r="M76" s="119"/>
      <c r="N76" s="119"/>
      <c r="O76" s="116"/>
      <c r="P76"/>
      <c r="Q76" s="14"/>
      <c r="R76" s="27"/>
    </row>
    <row r="77" spans="1:18" s="3" customFormat="1" ht="20.149999999999999" customHeight="1" thickBot="1" x14ac:dyDescent="0.3">
      <c r="B77"/>
      <c r="C77" s="14"/>
      <c r="D77" s="27"/>
      <c r="E77" s="42"/>
      <c r="F77" s="112">
        <f>BEGINBLAD!C25</f>
        <v>0</v>
      </c>
      <c r="G77" s="70"/>
      <c r="H77" s="70"/>
      <c r="I77" s="70"/>
      <c r="J77" s="70"/>
      <c r="K77" s="39">
        <f>BEGINBLAD!C40</f>
        <v>0</v>
      </c>
      <c r="L77" s="70"/>
      <c r="M77" s="120"/>
      <c r="N77" s="120"/>
      <c r="O77" s="117"/>
      <c r="P77"/>
      <c r="Q77" s="14"/>
      <c r="R77" s="19"/>
    </row>
    <row r="78" spans="1:18" s="3" customFormat="1" ht="20.149999999999999" customHeight="1" x14ac:dyDescent="0.45">
      <c r="B78"/>
      <c r="C78" s="14"/>
      <c r="D78" s="17" t="s">
        <v>84</v>
      </c>
      <c r="E78" s="42"/>
      <c r="F78" s="28"/>
      <c r="G78" s="21"/>
      <c r="H78" s="21"/>
      <c r="I78" s="21"/>
      <c r="J78" s="21"/>
      <c r="K78" s="28"/>
      <c r="L78" s="21"/>
      <c r="M78" s="21"/>
      <c r="N78" s="21"/>
      <c r="O78" s="31"/>
      <c r="P78"/>
      <c r="Q78" s="14"/>
      <c r="R78" s="26"/>
    </row>
    <row r="79" spans="1:18" s="3" customFormat="1" ht="20.149999999999999" customHeight="1" x14ac:dyDescent="0.25">
      <c r="B79"/>
      <c r="C79" s="14"/>
      <c r="D79" s="27"/>
      <c r="E79" s="42"/>
      <c r="F79" s="28"/>
      <c r="G79" s="21"/>
      <c r="H79" s="21"/>
      <c r="I79" s="21"/>
      <c r="J79" s="21"/>
      <c r="K79" s="28"/>
      <c r="L79" s="21"/>
      <c r="M79" s="21"/>
      <c r="N79" s="21"/>
      <c r="O79" s="31"/>
      <c r="P79"/>
      <c r="Q79" s="14"/>
      <c r="R79" s="26"/>
    </row>
    <row r="80" spans="1:18" s="3" customFormat="1" ht="20.149999999999999" customHeight="1" x14ac:dyDescent="0.35">
      <c r="B80"/>
      <c r="C80" s="14"/>
      <c r="D80" s="19"/>
      <c r="E80" s="184"/>
      <c r="F80" s="29"/>
      <c r="G80" s="30"/>
      <c r="H80" s="30"/>
      <c r="I80" s="30"/>
      <c r="J80" s="30"/>
      <c r="K80" s="29"/>
      <c r="L80" s="30"/>
      <c r="M80" s="30"/>
      <c r="N80" s="30"/>
      <c r="O80" s="31"/>
      <c r="P80"/>
      <c r="Q80" s="14"/>
      <c r="R80" s="26"/>
    </row>
    <row r="81" spans="1:19" s="3" customFormat="1" ht="20.149999999999999" customHeight="1" x14ac:dyDescent="0.35">
      <c r="C81" s="14"/>
      <c r="D81" s="26"/>
      <c r="E81" s="184"/>
      <c r="F81" s="29"/>
      <c r="G81" s="30"/>
      <c r="H81" s="30"/>
      <c r="I81" s="30"/>
      <c r="J81" s="30"/>
      <c r="K81" s="29"/>
      <c r="L81" s="30"/>
      <c r="M81" s="30"/>
      <c r="N81" s="30"/>
      <c r="O81" s="31"/>
      <c r="P81"/>
      <c r="Q81" s="14"/>
      <c r="R81" s="27"/>
    </row>
    <row r="82" spans="1:19" s="3" customFormat="1" ht="20.149999999999999" customHeight="1" x14ac:dyDescent="0.35">
      <c r="C82" s="14"/>
      <c r="D82" s="26"/>
      <c r="E82" s="184"/>
      <c r="F82" s="29"/>
      <c r="G82" s="30"/>
      <c r="H82" s="30"/>
      <c r="I82" s="30"/>
      <c r="J82" s="30"/>
      <c r="K82" s="29"/>
      <c r="L82" s="30"/>
      <c r="M82" s="30"/>
      <c r="N82" s="30"/>
      <c r="O82" s="31"/>
      <c r="P82"/>
      <c r="Q82" s="14"/>
      <c r="R82" s="27"/>
    </row>
    <row r="84" spans="1:19" ht="14.5" x14ac:dyDescent="0.35">
      <c r="F84" s="180" t="s">
        <v>149</v>
      </c>
      <c r="G84" s="180"/>
      <c r="H84" s="180"/>
      <c r="I84" s="180"/>
      <c r="J84" s="180"/>
      <c r="K84" s="180"/>
      <c r="L84" s="180"/>
      <c r="M84" s="180"/>
      <c r="N84" s="180"/>
      <c r="O84" s="180"/>
    </row>
    <row r="85" spans="1:19" ht="26" x14ac:dyDescent="0.6">
      <c r="F85" s="178">
        <f t="shared" ref="F85" si="3">$F$44</f>
        <v>9</v>
      </c>
      <c r="G85" s="178"/>
      <c r="H85" s="178"/>
      <c r="I85" s="178"/>
      <c r="J85" s="178"/>
      <c r="K85" s="178"/>
      <c r="L85" s="178"/>
      <c r="M85" s="178"/>
      <c r="N85" s="178"/>
      <c r="O85" s="178"/>
    </row>
    <row r="86" spans="1:19" x14ac:dyDescent="0.25">
      <c r="F86" s="179"/>
      <c r="G86" s="179"/>
      <c r="H86" s="179"/>
      <c r="I86" s="179"/>
      <c r="J86" s="179"/>
      <c r="K86" s="179"/>
      <c r="L86" s="179"/>
      <c r="M86" s="179"/>
      <c r="N86" s="179"/>
      <c r="O86" s="179"/>
    </row>
    <row r="87" spans="1:19" ht="18.5" x14ac:dyDescent="0.25">
      <c r="A87" s="167"/>
      <c r="B87" s="133"/>
      <c r="C87" s="133"/>
      <c r="D87" s="133"/>
      <c r="E87" s="133"/>
      <c r="F87" s="168" t="s">
        <v>147</v>
      </c>
      <c r="G87" s="168"/>
      <c r="H87" s="168"/>
      <c r="I87" s="168"/>
      <c r="J87" s="168"/>
      <c r="K87" s="168"/>
      <c r="L87" s="168"/>
      <c r="M87" s="168"/>
      <c r="N87" s="168"/>
      <c r="O87" s="168"/>
      <c r="P87" s="133"/>
      <c r="Q87" s="133"/>
      <c r="R87" s="133"/>
    </row>
    <row r="88" spans="1:19" ht="26" x14ac:dyDescent="0.25">
      <c r="A88" s="167"/>
      <c r="D88" s="131" t="s">
        <v>39</v>
      </c>
      <c r="E88" s="132"/>
      <c r="F88" s="169">
        <f t="shared" ref="F88" si="4">$F$6</f>
        <v>77</v>
      </c>
      <c r="G88" s="169"/>
      <c r="H88" s="169"/>
      <c r="I88" s="169"/>
      <c r="J88" s="169"/>
      <c r="K88" s="169">
        <f t="shared" ref="K88" si="5">$K$6</f>
        <v>45468</v>
      </c>
      <c r="L88" s="169"/>
      <c r="M88" s="169"/>
      <c r="N88" s="169"/>
      <c r="O88" s="169"/>
      <c r="P88" s="52"/>
      <c r="Q88" s="52"/>
      <c r="R88" s="52"/>
    </row>
    <row r="89" spans="1:19" x14ac:dyDescent="0.25">
      <c r="A89" s="167"/>
    </row>
    <row r="90" spans="1:19" ht="19.5" customHeight="1" x14ac:dyDescent="0.45">
      <c r="A90" s="167"/>
      <c r="C90" s="13"/>
      <c r="D90" s="73" t="s">
        <v>87</v>
      </c>
      <c r="E90" s="41"/>
      <c r="F90" s="170" t="s">
        <v>144</v>
      </c>
      <c r="G90" s="170"/>
      <c r="H90" s="170"/>
      <c r="I90" s="170"/>
      <c r="J90" s="170"/>
      <c r="K90" s="170"/>
      <c r="L90" s="170"/>
      <c r="M90" s="170"/>
      <c r="N90" s="170"/>
      <c r="O90" s="170"/>
      <c r="Q90" s="14"/>
      <c r="R90" s="73" t="s">
        <v>4</v>
      </c>
      <c r="S90" s="19"/>
    </row>
    <row r="91" spans="1:19" s="3" customFormat="1" ht="20.149999999999999" customHeight="1" x14ac:dyDescent="0.25">
      <c r="A91" s="167"/>
      <c r="B91"/>
      <c r="C91" s="14">
        <v>1</v>
      </c>
      <c r="D91" s="89" t="s">
        <v>88</v>
      </c>
      <c r="E91" s="25" t="b">
        <v>0</v>
      </c>
      <c r="F91" s="21"/>
      <c r="G91" s="21"/>
      <c r="H91" s="21"/>
      <c r="I91" s="21"/>
      <c r="J91" s="21"/>
      <c r="K91" s="21"/>
      <c r="L91" s="21"/>
      <c r="M91" s="21"/>
      <c r="N91" s="21"/>
      <c r="O91" s="22"/>
      <c r="P91"/>
      <c r="Q91" s="14">
        <v>29</v>
      </c>
      <c r="R91" s="89" t="s">
        <v>116</v>
      </c>
      <c r="S91" s="66" t="b">
        <v>0</v>
      </c>
    </row>
    <row r="92" spans="1:19" s="3" customFormat="1" ht="20.149999999999999" customHeight="1" x14ac:dyDescent="0.25">
      <c r="A92" s="167"/>
      <c r="B92"/>
      <c r="C92" s="14">
        <v>2</v>
      </c>
      <c r="D92" s="89" t="s">
        <v>89</v>
      </c>
      <c r="E92" s="25" t="b">
        <v>0</v>
      </c>
      <c r="P92"/>
      <c r="Q92" s="14">
        <v>30</v>
      </c>
      <c r="R92" s="89" t="s">
        <v>117</v>
      </c>
      <c r="S92" s="66" t="b">
        <v>0</v>
      </c>
    </row>
    <row r="93" spans="1:19" s="3" customFormat="1" ht="20.149999999999999" customHeight="1" x14ac:dyDescent="0.25">
      <c r="A93" s="167"/>
      <c r="B93"/>
      <c r="C93" s="14">
        <v>3</v>
      </c>
      <c r="D93" s="89" t="s">
        <v>90</v>
      </c>
      <c r="E93" s="25" t="b">
        <v>0</v>
      </c>
      <c r="F93" s="171" t="s">
        <v>38</v>
      </c>
      <c r="G93" s="171"/>
      <c r="H93" s="171"/>
      <c r="I93" s="171"/>
      <c r="J93" s="171"/>
      <c r="K93" s="171"/>
      <c r="L93" s="171"/>
      <c r="M93" s="171"/>
      <c r="N93" s="171"/>
      <c r="O93" s="171"/>
      <c r="P93"/>
      <c r="Q93" s="14">
        <v>31</v>
      </c>
      <c r="R93" s="89" t="s">
        <v>118</v>
      </c>
      <c r="S93" s="66" t="b">
        <v>0</v>
      </c>
    </row>
    <row r="94" spans="1:19" s="3" customFormat="1" ht="20.149999999999999" customHeight="1" x14ac:dyDescent="0.25">
      <c r="A94" s="167"/>
      <c r="B94"/>
      <c r="C94" s="14">
        <v>4</v>
      </c>
      <c r="D94" s="89" t="s">
        <v>91</v>
      </c>
      <c r="E94" s="25" t="b">
        <v>0</v>
      </c>
      <c r="F94" s="21"/>
      <c r="G94" s="21"/>
      <c r="H94" s="21"/>
      <c r="I94" s="21"/>
      <c r="J94" s="21"/>
      <c r="K94" s="21"/>
      <c r="L94" s="21"/>
      <c r="M94" s="21"/>
      <c r="N94" s="21"/>
      <c r="O94" s="22"/>
      <c r="P94"/>
      <c r="Q94" s="14">
        <v>32</v>
      </c>
      <c r="R94" s="89" t="s">
        <v>119</v>
      </c>
      <c r="S94" s="66" t="b">
        <v>0</v>
      </c>
    </row>
    <row r="95" spans="1:19" s="3" customFormat="1" ht="20.149999999999999" customHeight="1" x14ac:dyDescent="0.25">
      <c r="A95" s="167"/>
      <c r="B95"/>
      <c r="C95" s="14">
        <v>5</v>
      </c>
      <c r="D95" s="89" t="s">
        <v>92</v>
      </c>
      <c r="E95" s="25" t="b">
        <v>0</v>
      </c>
      <c r="F95" s="21"/>
      <c r="G95" s="21"/>
      <c r="H95" s="21"/>
      <c r="I95" s="21"/>
      <c r="J95" s="21"/>
      <c r="K95" s="21"/>
      <c r="L95" s="21"/>
      <c r="M95" s="21"/>
      <c r="N95" s="21"/>
      <c r="O95" s="22"/>
      <c r="P95"/>
      <c r="Q95" s="14">
        <v>33</v>
      </c>
      <c r="R95" s="89" t="s">
        <v>120</v>
      </c>
      <c r="S95" s="66" t="b">
        <v>0</v>
      </c>
    </row>
    <row r="96" spans="1:19" s="3" customFormat="1" ht="20.149999999999999" customHeight="1" x14ac:dyDescent="0.25">
      <c r="A96" s="167"/>
      <c r="B96"/>
      <c r="C96" s="14">
        <v>6</v>
      </c>
      <c r="D96" s="89" t="s">
        <v>93</v>
      </c>
      <c r="E96" s="25" t="b">
        <v>0</v>
      </c>
      <c r="F96" s="21"/>
      <c r="G96" s="21"/>
      <c r="H96" s="21"/>
      <c r="I96" s="21"/>
      <c r="J96" s="21"/>
      <c r="K96" s="21"/>
      <c r="L96" s="21"/>
      <c r="M96" s="21"/>
      <c r="N96" s="21"/>
      <c r="O96" s="22"/>
      <c r="P96"/>
      <c r="Q96" s="14">
        <v>34</v>
      </c>
      <c r="R96" s="89" t="s">
        <v>121</v>
      </c>
      <c r="S96" s="66" t="b">
        <v>0</v>
      </c>
    </row>
    <row r="97" spans="1:19" s="3" customFormat="1" ht="20.149999999999999" customHeight="1" x14ac:dyDescent="0.25">
      <c r="A97" s="167"/>
      <c r="B97"/>
      <c r="C97" s="14">
        <v>7</v>
      </c>
      <c r="D97" s="89" t="s">
        <v>94</v>
      </c>
      <c r="E97" s="25" t="b">
        <v>0</v>
      </c>
      <c r="F97" s="21"/>
      <c r="G97" s="21"/>
      <c r="H97" s="21"/>
      <c r="I97" s="21"/>
      <c r="J97" s="21"/>
      <c r="K97" s="21"/>
      <c r="L97" s="21"/>
      <c r="M97" s="21"/>
      <c r="N97" s="21"/>
      <c r="O97" s="22"/>
      <c r="P97"/>
      <c r="Q97" s="14">
        <v>35</v>
      </c>
      <c r="R97" s="89" t="s">
        <v>122</v>
      </c>
      <c r="S97" s="66" t="b">
        <v>0</v>
      </c>
    </row>
    <row r="98" spans="1:19" s="3" customFormat="1" ht="20.149999999999999" customHeight="1" x14ac:dyDescent="0.25">
      <c r="A98" s="167"/>
      <c r="B98"/>
      <c r="C98" s="14">
        <v>8</v>
      </c>
      <c r="D98" s="89" t="s">
        <v>95</v>
      </c>
      <c r="E98" s="25" t="b">
        <v>0</v>
      </c>
      <c r="F98" s="21"/>
      <c r="G98" s="21"/>
      <c r="H98" s="21"/>
      <c r="I98" s="21"/>
      <c r="J98" s="21"/>
      <c r="K98" s="21"/>
      <c r="L98" s="21"/>
      <c r="M98" s="21"/>
      <c r="N98" s="21"/>
      <c r="O98" s="22"/>
      <c r="P98"/>
      <c r="Q98" s="14">
        <v>36</v>
      </c>
      <c r="R98" s="89" t="s">
        <v>123</v>
      </c>
      <c r="S98" s="66" t="b">
        <v>0</v>
      </c>
    </row>
    <row r="99" spans="1:19" s="3" customFormat="1" ht="20.149999999999999" customHeight="1" x14ac:dyDescent="0.25">
      <c r="A99" s="167"/>
      <c r="B99"/>
      <c r="C99" s="14">
        <v>9</v>
      </c>
      <c r="D99" s="89" t="s">
        <v>96</v>
      </c>
      <c r="E99" s="25" t="b">
        <v>0</v>
      </c>
      <c r="F99" s="21"/>
      <c r="G99" s="21"/>
      <c r="H99" s="21"/>
      <c r="I99" s="21"/>
      <c r="J99" s="21"/>
      <c r="K99" s="21"/>
      <c r="L99" s="21"/>
      <c r="M99" s="21"/>
      <c r="N99" s="21"/>
      <c r="O99" s="22"/>
      <c r="P99"/>
      <c r="Q99" s="14">
        <v>37</v>
      </c>
      <c r="R99" s="89" t="s">
        <v>124</v>
      </c>
      <c r="S99" s="67" t="b">
        <v>0</v>
      </c>
    </row>
    <row r="100" spans="1:19" s="3" customFormat="1" ht="20.149999999999999" customHeight="1" x14ac:dyDescent="0.25">
      <c r="A100" s="167"/>
      <c r="B100"/>
      <c r="C100" s="14">
        <v>10</v>
      </c>
      <c r="D100" s="89" t="s">
        <v>97</v>
      </c>
      <c r="E100" s="25" t="b">
        <v>0</v>
      </c>
      <c r="P100"/>
      <c r="Q100" s="14">
        <v>38</v>
      </c>
      <c r="R100" s="89" t="s">
        <v>125</v>
      </c>
      <c r="S100" s="67" t="b">
        <v>0</v>
      </c>
    </row>
    <row r="101" spans="1:19" s="3" customFormat="1" ht="20.149999999999999" customHeight="1" x14ac:dyDescent="0.25">
      <c r="A101" s="167"/>
      <c r="B101"/>
      <c r="C101" s="14">
        <v>11</v>
      </c>
      <c r="D101" s="89" t="s">
        <v>98</v>
      </c>
      <c r="E101" s="25" t="b">
        <v>0</v>
      </c>
      <c r="P101"/>
      <c r="Q101" s="14">
        <v>39</v>
      </c>
      <c r="R101" s="89" t="s">
        <v>126</v>
      </c>
      <c r="S101" s="67" t="b">
        <v>0</v>
      </c>
    </row>
    <row r="102" spans="1:19" s="3" customFormat="1" ht="20.149999999999999" customHeight="1" x14ac:dyDescent="0.25">
      <c r="A102" s="167"/>
      <c r="B102"/>
      <c r="C102" s="14">
        <v>12</v>
      </c>
      <c r="D102" s="89" t="s">
        <v>99</v>
      </c>
      <c r="E102" s="25" t="b">
        <v>0</v>
      </c>
      <c r="F102" s="55" t="s">
        <v>6</v>
      </c>
      <c r="G102" s="181" t="s">
        <v>37</v>
      </c>
      <c r="H102" s="182"/>
      <c r="I102" s="182"/>
      <c r="J102" s="183"/>
      <c r="K102" s="55" t="s">
        <v>7</v>
      </c>
      <c r="L102" s="175" t="s">
        <v>37</v>
      </c>
      <c r="M102" s="176"/>
      <c r="N102" s="176"/>
      <c r="O102" s="177"/>
      <c r="P102"/>
      <c r="Q102" s="14">
        <v>40</v>
      </c>
      <c r="R102" s="90" t="s">
        <v>127</v>
      </c>
      <c r="S102" s="67" t="b">
        <v>0</v>
      </c>
    </row>
    <row r="103" spans="1:19" s="3" customFormat="1" ht="20.149999999999999" customHeight="1" thickBot="1" x14ac:dyDescent="0.3">
      <c r="A103" s="167"/>
      <c r="B103"/>
      <c r="C103" s="14">
        <v>13</v>
      </c>
      <c r="D103" s="89" t="s">
        <v>100</v>
      </c>
      <c r="E103" s="25" t="b">
        <v>0</v>
      </c>
      <c r="F103" s="21"/>
      <c r="G103" s="37"/>
      <c r="H103" s="24"/>
      <c r="I103" s="24"/>
      <c r="J103" s="24"/>
      <c r="K103" s="21"/>
      <c r="L103" s="21"/>
      <c r="M103" s="21"/>
      <c r="N103" s="21"/>
      <c r="O103" s="22"/>
      <c r="P103"/>
      <c r="Q103" s="14">
        <v>41</v>
      </c>
      <c r="R103" s="90" t="s">
        <v>128</v>
      </c>
      <c r="S103" s="67" t="b">
        <v>0</v>
      </c>
    </row>
    <row r="104" spans="1:19" s="3" customFormat="1" ht="20.149999999999999" customHeight="1" x14ac:dyDescent="0.25">
      <c r="A104" s="167"/>
      <c r="B104"/>
      <c r="C104" s="14">
        <v>14</v>
      </c>
      <c r="D104" s="89" t="s">
        <v>101</v>
      </c>
      <c r="E104" s="25" t="b">
        <v>0</v>
      </c>
      <c r="F104" s="113">
        <f>BEGINBLAD!C11</f>
        <v>0</v>
      </c>
      <c r="G104" s="68">
        <v>1</v>
      </c>
      <c r="H104" s="68">
        <v>3</v>
      </c>
      <c r="I104" s="68">
        <v>6</v>
      </c>
      <c r="J104" s="68"/>
      <c r="K104" s="125">
        <f>BEGINBLAD!C26</f>
        <v>0</v>
      </c>
      <c r="L104" s="68"/>
      <c r="M104" s="118"/>
      <c r="N104" s="118"/>
      <c r="O104" s="115"/>
      <c r="P104"/>
      <c r="Q104" s="14">
        <v>42</v>
      </c>
      <c r="R104" s="90" t="s">
        <v>129</v>
      </c>
      <c r="S104" s="67" t="b">
        <v>0</v>
      </c>
    </row>
    <row r="105" spans="1:19" s="3" customFormat="1" ht="20.149999999999999" customHeight="1" x14ac:dyDescent="0.25">
      <c r="A105" s="167"/>
      <c r="B105"/>
      <c r="C105" s="14">
        <v>15</v>
      </c>
      <c r="D105" s="91" t="s">
        <v>102</v>
      </c>
      <c r="E105" s="25" t="b">
        <v>0</v>
      </c>
      <c r="F105" s="111">
        <f>BEGINBLAD!C12</f>
        <v>0</v>
      </c>
      <c r="G105" s="69"/>
      <c r="H105" s="69"/>
      <c r="I105" s="69"/>
      <c r="J105" s="69"/>
      <c r="K105" s="126">
        <f>BEGINBLAD!C27</f>
        <v>0</v>
      </c>
      <c r="L105" s="69"/>
      <c r="M105" s="119"/>
      <c r="N105" s="119"/>
      <c r="O105" s="116"/>
      <c r="P105"/>
      <c r="Q105" s="14">
        <v>43</v>
      </c>
      <c r="R105" s="90" t="s">
        <v>130</v>
      </c>
      <c r="S105" s="67" t="b">
        <v>0</v>
      </c>
    </row>
    <row r="106" spans="1:19" s="3" customFormat="1" ht="20.149999999999999" customHeight="1" x14ac:dyDescent="0.25">
      <c r="A106" s="167"/>
      <c r="B106"/>
      <c r="C106" s="14">
        <v>16</v>
      </c>
      <c r="D106" s="91" t="s">
        <v>103</v>
      </c>
      <c r="E106" s="25" t="b">
        <v>0</v>
      </c>
      <c r="F106" s="111">
        <f>BEGINBLAD!C13</f>
        <v>0</v>
      </c>
      <c r="G106" s="69"/>
      <c r="H106" s="69"/>
      <c r="I106" s="69"/>
      <c r="J106" s="69"/>
      <c r="K106" s="126">
        <f>BEGINBLAD!C28</f>
        <v>0</v>
      </c>
      <c r="L106" s="69"/>
      <c r="M106" s="119"/>
      <c r="N106" s="119"/>
      <c r="O106" s="116"/>
      <c r="P106"/>
      <c r="Q106" s="14">
        <v>44</v>
      </c>
      <c r="R106" s="90" t="s">
        <v>131</v>
      </c>
      <c r="S106" s="67" t="b">
        <v>0</v>
      </c>
    </row>
    <row r="107" spans="1:19" s="3" customFormat="1" ht="20.149999999999999" customHeight="1" x14ac:dyDescent="0.25">
      <c r="A107" s="167"/>
      <c r="B107"/>
      <c r="C107" s="14">
        <v>17</v>
      </c>
      <c r="D107" s="91" t="s">
        <v>104</v>
      </c>
      <c r="E107" s="25" t="b">
        <v>0</v>
      </c>
      <c r="F107" s="111">
        <f>BEGINBLAD!C14</f>
        <v>0</v>
      </c>
      <c r="G107" s="69"/>
      <c r="H107" s="69"/>
      <c r="I107" s="69"/>
      <c r="J107" s="69"/>
      <c r="K107" s="126">
        <f>BEGINBLAD!C29</f>
        <v>0</v>
      </c>
      <c r="L107" s="69"/>
      <c r="M107" s="119"/>
      <c r="N107" s="119"/>
      <c r="O107" s="116"/>
      <c r="P107"/>
      <c r="Q107" s="14">
        <v>45</v>
      </c>
      <c r="R107" s="90" t="s">
        <v>132</v>
      </c>
      <c r="S107" s="67" t="b">
        <v>0</v>
      </c>
    </row>
    <row r="108" spans="1:19" s="3" customFormat="1" ht="20.149999999999999" customHeight="1" x14ac:dyDescent="0.25">
      <c r="A108" s="167"/>
      <c r="B108"/>
      <c r="C108" s="14">
        <v>18</v>
      </c>
      <c r="D108" s="91" t="s">
        <v>105</v>
      </c>
      <c r="E108" s="25" t="b">
        <v>0</v>
      </c>
      <c r="F108" s="111">
        <f>BEGINBLAD!C15</f>
        <v>0</v>
      </c>
      <c r="G108" s="69"/>
      <c r="H108" s="69"/>
      <c r="I108" s="69"/>
      <c r="J108" s="69"/>
      <c r="K108" s="126">
        <f>BEGINBLAD!C30</f>
        <v>0</v>
      </c>
      <c r="L108" s="69"/>
      <c r="M108" s="119"/>
      <c r="N108" s="119"/>
      <c r="O108" s="116"/>
      <c r="P108"/>
      <c r="Q108" s="14">
        <v>46</v>
      </c>
      <c r="R108" s="90" t="s">
        <v>133</v>
      </c>
      <c r="S108" s="67" t="b">
        <v>0</v>
      </c>
    </row>
    <row r="109" spans="1:19" s="3" customFormat="1" ht="20.149999999999999" customHeight="1" x14ac:dyDescent="0.25">
      <c r="B109"/>
      <c r="C109" s="14">
        <v>19</v>
      </c>
      <c r="D109" s="91" t="s">
        <v>106</v>
      </c>
      <c r="E109" s="25" t="b">
        <v>0</v>
      </c>
      <c r="F109" s="111">
        <f>BEGINBLAD!C16</f>
        <v>0</v>
      </c>
      <c r="G109" s="69"/>
      <c r="H109" s="69"/>
      <c r="I109" s="69"/>
      <c r="J109" s="69"/>
      <c r="K109" s="126">
        <f>BEGINBLAD!C31</f>
        <v>0</v>
      </c>
      <c r="L109" s="69"/>
      <c r="M109" s="119"/>
      <c r="N109" s="119"/>
      <c r="O109" s="116"/>
      <c r="P109"/>
      <c r="Q109" s="14">
        <v>47</v>
      </c>
      <c r="R109" s="90" t="s">
        <v>134</v>
      </c>
      <c r="S109" s="67" t="b">
        <v>0</v>
      </c>
    </row>
    <row r="110" spans="1:19" s="3" customFormat="1" ht="20.149999999999999" customHeight="1" x14ac:dyDescent="0.25">
      <c r="B110"/>
      <c r="C110" s="14">
        <v>20</v>
      </c>
      <c r="D110" s="91" t="s">
        <v>107</v>
      </c>
      <c r="E110" s="25" t="b">
        <v>0</v>
      </c>
      <c r="F110" s="111">
        <f>BEGINBLAD!C17</f>
        <v>0</v>
      </c>
      <c r="G110" s="69"/>
      <c r="H110" s="69"/>
      <c r="I110" s="69"/>
      <c r="J110" s="69"/>
      <c r="K110" s="126">
        <f>BEGINBLAD!C32</f>
        <v>0</v>
      </c>
      <c r="L110" s="69"/>
      <c r="M110" s="119"/>
      <c r="N110" s="119"/>
      <c r="O110" s="116"/>
      <c r="P110"/>
      <c r="Q110" s="14">
        <v>48</v>
      </c>
      <c r="R110" s="90" t="s">
        <v>135</v>
      </c>
      <c r="S110" s="67" t="b">
        <v>0</v>
      </c>
    </row>
    <row r="111" spans="1:19" s="3" customFormat="1" ht="20.149999999999999" customHeight="1" x14ac:dyDescent="0.25">
      <c r="B111"/>
      <c r="C111" s="14">
        <v>21</v>
      </c>
      <c r="D111" s="91" t="s">
        <v>108</v>
      </c>
      <c r="E111" s="25" t="b">
        <v>0</v>
      </c>
      <c r="F111" s="111">
        <f>BEGINBLAD!C18</f>
        <v>0</v>
      </c>
      <c r="G111" s="69"/>
      <c r="H111" s="69"/>
      <c r="I111" s="69"/>
      <c r="J111" s="69"/>
      <c r="K111" s="126">
        <f>BEGINBLAD!C33</f>
        <v>0</v>
      </c>
      <c r="L111" s="69"/>
      <c r="M111" s="119"/>
      <c r="N111" s="119"/>
      <c r="O111" s="116"/>
      <c r="P111"/>
      <c r="Q111" s="14">
        <v>49</v>
      </c>
      <c r="R111" s="90" t="s">
        <v>136</v>
      </c>
      <c r="S111" s="67" t="b">
        <v>0</v>
      </c>
    </row>
    <row r="112" spans="1:19" s="3" customFormat="1" ht="20.149999999999999" customHeight="1" x14ac:dyDescent="0.25">
      <c r="B112"/>
      <c r="C112" s="14">
        <v>22</v>
      </c>
      <c r="D112" s="91" t="s">
        <v>109</v>
      </c>
      <c r="E112" s="25" t="b">
        <v>0</v>
      </c>
      <c r="F112" s="111">
        <f>BEGINBLAD!C19</f>
        <v>0</v>
      </c>
      <c r="G112" s="69"/>
      <c r="H112" s="69"/>
      <c r="I112" s="69"/>
      <c r="J112" s="69"/>
      <c r="K112" s="126">
        <f>BEGINBLAD!C34</f>
        <v>0</v>
      </c>
      <c r="L112" s="69"/>
      <c r="M112" s="119"/>
      <c r="N112" s="119"/>
      <c r="O112" s="116"/>
      <c r="P112"/>
      <c r="Q112" s="14">
        <v>50</v>
      </c>
      <c r="R112" s="90" t="s">
        <v>137</v>
      </c>
      <c r="S112" s="67" t="b">
        <v>0</v>
      </c>
    </row>
    <row r="113" spans="2:19" s="3" customFormat="1" ht="20.149999999999999" customHeight="1" x14ac:dyDescent="0.45">
      <c r="B113"/>
      <c r="C113" s="14">
        <v>23</v>
      </c>
      <c r="D113" s="91" t="s">
        <v>110</v>
      </c>
      <c r="E113" s="25" t="b">
        <v>0</v>
      </c>
      <c r="F113" s="111">
        <f>BEGINBLAD!C20</f>
        <v>0</v>
      </c>
      <c r="G113" s="69"/>
      <c r="H113" s="69"/>
      <c r="I113" s="69"/>
      <c r="J113" s="69"/>
      <c r="K113" s="126">
        <f>BEGINBLAD!C35</f>
        <v>0</v>
      </c>
      <c r="L113" s="69"/>
      <c r="M113" s="119"/>
      <c r="N113" s="119"/>
      <c r="O113" s="116"/>
      <c r="P113"/>
      <c r="Q113" s="14"/>
      <c r="R113" s="73"/>
      <c r="S113" s="67"/>
    </row>
    <row r="114" spans="2:19" s="3" customFormat="1" ht="20.149999999999999" customHeight="1" x14ac:dyDescent="0.25">
      <c r="B114"/>
      <c r="C114" s="14">
        <v>24</v>
      </c>
      <c r="D114" s="91" t="s">
        <v>111</v>
      </c>
      <c r="E114" s="25" t="b">
        <v>0</v>
      </c>
      <c r="F114" s="111">
        <f>BEGINBLAD!C21</f>
        <v>0</v>
      </c>
      <c r="G114" s="69"/>
      <c r="H114" s="69"/>
      <c r="I114" s="69"/>
      <c r="J114" s="69"/>
      <c r="K114" s="126">
        <f>BEGINBLAD!C36</f>
        <v>0</v>
      </c>
      <c r="L114" s="69"/>
      <c r="M114" s="119"/>
      <c r="N114" s="119"/>
      <c r="O114" s="116"/>
      <c r="P114"/>
      <c r="Q114" s="14"/>
      <c r="R114" s="26"/>
      <c r="S114" s="67"/>
    </row>
    <row r="115" spans="2:19" s="3" customFormat="1" ht="20.149999999999999" customHeight="1" x14ac:dyDescent="0.25">
      <c r="B115"/>
      <c r="C115" s="14">
        <v>25</v>
      </c>
      <c r="D115" s="91" t="s">
        <v>112</v>
      </c>
      <c r="E115" s="25" t="b">
        <v>0</v>
      </c>
      <c r="F115" s="123">
        <f>BEGINBLAD!C22</f>
        <v>0</v>
      </c>
      <c r="G115" s="69"/>
      <c r="H115" s="69"/>
      <c r="I115" s="69"/>
      <c r="J115" s="69"/>
      <c r="K115" s="127">
        <f>BEGINBLAD!C37</f>
        <v>0</v>
      </c>
      <c r="L115" s="69"/>
      <c r="M115" s="119"/>
      <c r="N115" s="119"/>
      <c r="O115" s="116"/>
      <c r="P115"/>
      <c r="Q115" s="14"/>
      <c r="R115" s="26"/>
      <c r="S115" s="67"/>
    </row>
    <row r="116" spans="2:19" s="3" customFormat="1" ht="20.149999999999999" customHeight="1" x14ac:dyDescent="0.25">
      <c r="B116"/>
      <c r="C116" s="14">
        <v>26</v>
      </c>
      <c r="D116" s="91" t="s">
        <v>113</v>
      </c>
      <c r="E116" s="25" t="b">
        <v>0</v>
      </c>
      <c r="F116" s="111">
        <f>BEGINBLAD!C23</f>
        <v>0</v>
      </c>
      <c r="G116" s="69"/>
      <c r="H116" s="69"/>
      <c r="I116" s="69"/>
      <c r="J116" s="69"/>
      <c r="K116" s="126">
        <f>BEGINBLAD!C38</f>
        <v>0</v>
      </c>
      <c r="L116" s="69"/>
      <c r="M116" s="119"/>
      <c r="N116" s="119"/>
      <c r="O116" s="116"/>
      <c r="P116"/>
      <c r="Q116" s="14"/>
      <c r="R116" s="26"/>
      <c r="S116" s="67"/>
    </row>
    <row r="117" spans="2:19" s="3" customFormat="1" ht="20.149999999999999" customHeight="1" x14ac:dyDescent="0.25">
      <c r="B117"/>
      <c r="C117" s="14">
        <v>27</v>
      </c>
      <c r="D117" s="91" t="s">
        <v>114</v>
      </c>
      <c r="E117" s="25" t="b">
        <v>0</v>
      </c>
      <c r="F117" s="111">
        <f>BEGINBLAD!C24</f>
        <v>0</v>
      </c>
      <c r="G117" s="69"/>
      <c r="H117" s="69"/>
      <c r="I117" s="69"/>
      <c r="J117" s="69"/>
      <c r="K117" s="126">
        <f>BEGINBLAD!C39</f>
        <v>0</v>
      </c>
      <c r="L117" s="69"/>
      <c r="M117" s="119"/>
      <c r="N117" s="119"/>
      <c r="O117" s="116"/>
      <c r="P117"/>
      <c r="Q117" s="14"/>
      <c r="R117" s="26"/>
      <c r="S117" s="67"/>
    </row>
    <row r="118" spans="2:19" s="3" customFormat="1" ht="20.149999999999999" customHeight="1" thickBot="1" x14ac:dyDescent="0.3">
      <c r="B118"/>
      <c r="C118" s="14">
        <v>28</v>
      </c>
      <c r="D118" s="91" t="s">
        <v>115</v>
      </c>
      <c r="E118" s="25" t="b">
        <v>0</v>
      </c>
      <c r="F118" s="112">
        <f>BEGINBLAD!C25</f>
        <v>0</v>
      </c>
      <c r="G118" s="70"/>
      <c r="H118" s="70"/>
      <c r="I118" s="70"/>
      <c r="J118" s="70"/>
      <c r="K118" s="128">
        <f>BEGINBLAD!C40</f>
        <v>0</v>
      </c>
      <c r="L118" s="70"/>
      <c r="M118" s="120"/>
      <c r="N118" s="120"/>
      <c r="O118" s="117"/>
      <c r="P118"/>
      <c r="Q118" s="14"/>
      <c r="R118" s="121"/>
      <c r="S118" s="67"/>
    </row>
    <row r="119" spans="2:19" s="3" customFormat="1" ht="20.149999999999999" customHeight="1" x14ac:dyDescent="0.45">
      <c r="B119"/>
      <c r="C119" s="14"/>
      <c r="D119" s="17" t="s">
        <v>84</v>
      </c>
      <c r="E119" s="42"/>
      <c r="F119" s="28"/>
      <c r="G119" s="86"/>
      <c r="H119" s="86"/>
      <c r="I119" s="86"/>
      <c r="J119" s="86"/>
      <c r="K119" s="28"/>
      <c r="L119" s="87"/>
      <c r="M119" s="87"/>
      <c r="N119" s="87"/>
      <c r="O119" s="88"/>
      <c r="P119"/>
      <c r="Q119" s="14"/>
      <c r="R119" s="26"/>
      <c r="S119" s="67"/>
    </row>
    <row r="120" spans="2:19" s="3" customFormat="1" ht="20.149999999999999" customHeight="1" x14ac:dyDescent="0.25">
      <c r="B120"/>
      <c r="C120" s="14"/>
      <c r="E120" s="42"/>
      <c r="F120" s="21"/>
      <c r="G120" s="24"/>
      <c r="H120" s="24"/>
      <c r="I120" s="24"/>
      <c r="J120" s="24"/>
      <c r="K120" s="21"/>
      <c r="L120" s="21"/>
      <c r="M120" s="21"/>
      <c r="N120" s="21"/>
      <c r="O120" s="31"/>
      <c r="P120"/>
      <c r="Q120" s="14"/>
      <c r="R120" s="1"/>
    </row>
    <row r="121" spans="2:19" s="3" customFormat="1" ht="20.149999999999999" customHeight="1" x14ac:dyDescent="0.25">
      <c r="B121"/>
      <c r="C121" s="14"/>
      <c r="D121" s="64"/>
      <c r="E121" s="42"/>
      <c r="F121" s="28"/>
      <c r="G121" s="21"/>
      <c r="H121" s="21"/>
      <c r="I121" s="21"/>
      <c r="J121" s="21"/>
      <c r="K121" s="28"/>
      <c r="L121" s="21"/>
      <c r="M121" s="21"/>
      <c r="N121" s="21"/>
      <c r="O121" s="31"/>
      <c r="P121"/>
      <c r="Q121" s="14"/>
      <c r="R121" s="1"/>
    </row>
    <row r="122" spans="2:19" s="3" customFormat="1" ht="20.149999999999999" customHeight="1" x14ac:dyDescent="0.25">
      <c r="B122"/>
      <c r="C122" s="14"/>
      <c r="D122" s="27"/>
      <c r="E122" s="42"/>
      <c r="F122" s="28"/>
      <c r="G122" s="21"/>
      <c r="H122" s="21"/>
      <c r="I122" s="21"/>
      <c r="J122" s="21"/>
      <c r="K122" s="28"/>
      <c r="L122" s="21"/>
      <c r="M122" s="21"/>
      <c r="N122" s="21"/>
      <c r="O122" s="31"/>
      <c r="P122"/>
      <c r="Q122" s="14"/>
      <c r="R122" s="26"/>
    </row>
    <row r="123" spans="2:19" s="3" customFormat="1" ht="20.149999999999999" customHeight="1" x14ac:dyDescent="0.25">
      <c r="B123"/>
      <c r="C123" s="14"/>
      <c r="D123" s="27"/>
      <c r="E123" s="42"/>
      <c r="F123" s="28"/>
      <c r="G123" s="21"/>
      <c r="H123" s="21"/>
      <c r="I123" s="21"/>
      <c r="J123" s="21"/>
      <c r="K123" s="28"/>
      <c r="L123" s="21"/>
      <c r="M123" s="21"/>
      <c r="N123" s="21"/>
      <c r="O123" s="31"/>
      <c r="P123"/>
      <c r="Q123" s="14"/>
      <c r="R123" s="27"/>
    </row>
    <row r="124" spans="2:19" s="3" customFormat="1" ht="20.149999999999999" customHeight="1" x14ac:dyDescent="0.25">
      <c r="B124"/>
      <c r="C124" s="14"/>
      <c r="D124" s="27"/>
      <c r="E124" s="42"/>
      <c r="F124" s="28"/>
      <c r="G124" s="21"/>
      <c r="H124" s="21"/>
      <c r="I124" s="21"/>
      <c r="J124" s="21"/>
      <c r="K124" s="28"/>
      <c r="L124" s="21"/>
      <c r="M124" s="21"/>
      <c r="N124" s="21"/>
      <c r="O124" s="31"/>
      <c r="P124"/>
      <c r="Q124" s="14"/>
      <c r="R124" s="19"/>
    </row>
    <row r="125" spans="2:19" s="3" customFormat="1" ht="20.149999999999999" customHeight="1" x14ac:dyDescent="0.25">
      <c r="B125"/>
      <c r="C125" s="14"/>
      <c r="D125" s="27"/>
      <c r="E125" s="42"/>
      <c r="F125" s="28"/>
      <c r="G125" s="21"/>
      <c r="H125" s="21"/>
      <c r="I125" s="21"/>
      <c r="J125" s="21"/>
      <c r="K125" s="28"/>
      <c r="L125" s="21"/>
      <c r="M125" s="21"/>
      <c r="N125" s="21"/>
      <c r="O125" s="31"/>
      <c r="P125"/>
      <c r="Q125" s="14"/>
      <c r="R125" s="26"/>
    </row>
    <row r="126" spans="2:19" ht="14.5" x14ac:dyDescent="0.35">
      <c r="F126" s="180" t="s">
        <v>149</v>
      </c>
      <c r="G126" s="180"/>
      <c r="H126" s="180"/>
      <c r="I126" s="180"/>
      <c r="J126" s="180"/>
      <c r="K126" s="180"/>
      <c r="L126" s="180"/>
      <c r="M126" s="180"/>
      <c r="N126" s="180"/>
      <c r="O126" s="180"/>
    </row>
    <row r="127" spans="2:19" ht="26" x14ac:dyDescent="0.6">
      <c r="F127" s="178">
        <f t="shared" ref="F127" si="6">$F$44</f>
        <v>9</v>
      </c>
      <c r="G127" s="178"/>
      <c r="H127" s="178"/>
      <c r="I127" s="178"/>
      <c r="J127" s="178"/>
      <c r="K127" s="178"/>
      <c r="L127" s="178"/>
      <c r="M127" s="178"/>
      <c r="N127" s="178"/>
      <c r="O127" s="178"/>
    </row>
    <row r="128" spans="2:19" x14ac:dyDescent="0.25">
      <c r="F128" s="179"/>
      <c r="G128" s="179"/>
      <c r="H128" s="179"/>
      <c r="I128" s="179"/>
      <c r="J128" s="179"/>
      <c r="K128" s="179"/>
      <c r="L128" s="179"/>
      <c r="M128" s="179"/>
      <c r="N128" s="179"/>
      <c r="O128" s="179"/>
    </row>
    <row r="129" spans="1:19" ht="18.5" x14ac:dyDescent="0.25">
      <c r="A129" s="167"/>
      <c r="B129" s="133"/>
      <c r="C129" s="133"/>
      <c r="D129" s="133"/>
      <c r="E129" s="133"/>
      <c r="F129" s="168" t="s">
        <v>184</v>
      </c>
      <c r="G129" s="168"/>
      <c r="H129" s="168"/>
      <c r="I129" s="168"/>
      <c r="J129" s="168"/>
      <c r="K129" s="168"/>
      <c r="L129" s="168"/>
      <c r="M129" s="168"/>
      <c r="N129" s="168"/>
      <c r="O129" s="168"/>
      <c r="P129" s="133"/>
      <c r="Q129" s="133"/>
      <c r="R129" s="133"/>
    </row>
    <row r="130" spans="1:19" ht="26" x14ac:dyDescent="0.25">
      <c r="A130" s="167"/>
      <c r="D130" s="131" t="s">
        <v>39</v>
      </c>
      <c r="E130" s="132"/>
      <c r="F130" s="169">
        <f t="shared" ref="F130" si="7">$F$6</f>
        <v>77</v>
      </c>
      <c r="G130" s="169"/>
      <c r="H130" s="169"/>
      <c r="I130" s="169"/>
      <c r="J130" s="169"/>
      <c r="K130" s="169">
        <f t="shared" ref="K130" si="8">$K$6</f>
        <v>45468</v>
      </c>
      <c r="L130" s="169"/>
      <c r="M130" s="169"/>
      <c r="N130" s="169"/>
      <c r="O130" s="169"/>
      <c r="P130" s="52"/>
      <c r="Q130" s="52"/>
      <c r="R130" s="52"/>
    </row>
    <row r="131" spans="1:19" x14ac:dyDescent="0.25">
      <c r="A131" s="167"/>
    </row>
    <row r="132" spans="1:19" ht="19.5" customHeight="1" x14ac:dyDescent="0.45">
      <c r="A132" s="167"/>
      <c r="C132" s="13"/>
      <c r="D132" s="73" t="s">
        <v>161</v>
      </c>
      <c r="E132" s="41"/>
      <c r="F132" s="170" t="s">
        <v>144</v>
      </c>
      <c r="G132" s="170"/>
      <c r="H132" s="170"/>
      <c r="I132" s="170"/>
      <c r="J132" s="170"/>
      <c r="K132" s="170"/>
      <c r="L132" s="170"/>
      <c r="M132" s="170"/>
      <c r="N132" s="170"/>
      <c r="O132" s="170"/>
      <c r="Q132" s="14"/>
      <c r="R132" s="73" t="s">
        <v>172</v>
      </c>
      <c r="S132" s="19"/>
    </row>
    <row r="133" spans="1:19" s="3" customFormat="1" ht="20.149999999999999" customHeight="1" x14ac:dyDescent="0.25">
      <c r="A133" s="167"/>
      <c r="B133"/>
      <c r="C133" s="14">
        <v>1</v>
      </c>
      <c r="D133" s="145" t="s">
        <v>162</v>
      </c>
      <c r="E133" s="25" t="b">
        <v>0</v>
      </c>
      <c r="F133" s="21"/>
      <c r="G133" s="21"/>
      <c r="H133" s="21"/>
      <c r="I133" s="21"/>
      <c r="J133" s="21"/>
      <c r="K133" s="21"/>
      <c r="L133" s="21"/>
      <c r="M133" s="21"/>
      <c r="N133" s="21"/>
      <c r="O133" s="22"/>
      <c r="P133"/>
      <c r="Q133" s="14">
        <v>11</v>
      </c>
      <c r="R133" s="145" t="s">
        <v>173</v>
      </c>
      <c r="S133" s="66" t="b">
        <v>0</v>
      </c>
    </row>
    <row r="134" spans="1:19" s="3" customFormat="1" ht="20.149999999999999" customHeight="1" x14ac:dyDescent="0.25">
      <c r="A134" s="167"/>
      <c r="B134"/>
      <c r="C134" s="14">
        <v>2</v>
      </c>
      <c r="D134" s="145" t="s">
        <v>163</v>
      </c>
      <c r="E134" s="25" t="b">
        <v>0</v>
      </c>
      <c r="P134"/>
      <c r="Q134" s="14">
        <v>12</v>
      </c>
      <c r="R134" s="145" t="s">
        <v>174</v>
      </c>
      <c r="S134" s="66" t="b">
        <v>0</v>
      </c>
    </row>
    <row r="135" spans="1:19" s="3" customFormat="1" ht="20.149999999999999" customHeight="1" x14ac:dyDescent="0.25">
      <c r="A135" s="167"/>
      <c r="B135"/>
      <c r="C135" s="14">
        <v>3</v>
      </c>
      <c r="D135" s="145" t="s">
        <v>164</v>
      </c>
      <c r="E135" s="25" t="b">
        <v>0</v>
      </c>
      <c r="F135" s="171" t="s">
        <v>38</v>
      </c>
      <c r="G135" s="171"/>
      <c r="H135" s="171"/>
      <c r="I135" s="171"/>
      <c r="J135" s="171"/>
      <c r="K135" s="171"/>
      <c r="L135" s="171"/>
      <c r="M135" s="171"/>
      <c r="N135" s="171"/>
      <c r="O135" s="171"/>
      <c r="P135"/>
      <c r="Q135" s="14">
        <v>13</v>
      </c>
      <c r="R135" s="145" t="s">
        <v>175</v>
      </c>
      <c r="S135" s="66" t="b">
        <v>0</v>
      </c>
    </row>
    <row r="136" spans="1:19" s="3" customFormat="1" ht="20.149999999999999" customHeight="1" x14ac:dyDescent="0.25">
      <c r="A136" s="167"/>
      <c r="B136"/>
      <c r="C136" s="14">
        <v>4</v>
      </c>
      <c r="D136" s="145" t="s">
        <v>165</v>
      </c>
      <c r="E136" s="25" t="b">
        <v>0</v>
      </c>
      <c r="F136" s="21"/>
      <c r="G136" s="21"/>
      <c r="H136" s="21"/>
      <c r="I136" s="21"/>
      <c r="J136" s="21"/>
      <c r="K136" s="21"/>
      <c r="L136" s="21"/>
      <c r="M136" s="21"/>
      <c r="N136" s="21"/>
      <c r="O136" s="22"/>
      <c r="P136"/>
      <c r="Q136" s="14">
        <v>14</v>
      </c>
      <c r="R136" s="145" t="s">
        <v>176</v>
      </c>
      <c r="S136" s="66" t="b">
        <v>0</v>
      </c>
    </row>
    <row r="137" spans="1:19" s="3" customFormat="1" ht="20.149999999999999" customHeight="1" x14ac:dyDescent="0.25">
      <c r="A137" s="167"/>
      <c r="B137"/>
      <c r="C137" s="14">
        <v>5</v>
      </c>
      <c r="D137" s="145" t="s">
        <v>166</v>
      </c>
      <c r="E137" s="25" t="b">
        <v>0</v>
      </c>
      <c r="F137" s="21"/>
      <c r="G137" s="21"/>
      <c r="H137" s="21"/>
      <c r="I137" s="21"/>
      <c r="J137" s="21"/>
      <c r="K137" s="21"/>
      <c r="L137" s="21"/>
      <c r="M137" s="21"/>
      <c r="N137" s="21"/>
      <c r="O137" s="22"/>
      <c r="P137"/>
      <c r="Q137" s="14">
        <v>15</v>
      </c>
      <c r="R137" s="145" t="s">
        <v>177</v>
      </c>
      <c r="S137" s="66" t="b">
        <v>0</v>
      </c>
    </row>
    <row r="138" spans="1:19" s="3" customFormat="1" ht="20.149999999999999" customHeight="1" x14ac:dyDescent="0.25">
      <c r="A138" s="167"/>
      <c r="B138"/>
      <c r="C138" s="14">
        <v>6</v>
      </c>
      <c r="D138" s="146" t="s">
        <v>167</v>
      </c>
      <c r="E138" s="25" t="b">
        <v>0</v>
      </c>
      <c r="F138" s="21"/>
      <c r="G138" s="21"/>
      <c r="H138" s="21"/>
      <c r="I138" s="21"/>
      <c r="J138" s="21"/>
      <c r="K138" s="21"/>
      <c r="L138" s="21"/>
      <c r="M138" s="21"/>
      <c r="N138" s="21"/>
      <c r="O138" s="22"/>
      <c r="P138"/>
      <c r="Q138" s="14">
        <v>16</v>
      </c>
      <c r="R138" s="146" t="s">
        <v>178</v>
      </c>
      <c r="S138" s="66" t="b">
        <v>0</v>
      </c>
    </row>
    <row r="139" spans="1:19" s="3" customFormat="1" ht="20.149999999999999" customHeight="1" x14ac:dyDescent="0.25">
      <c r="A139" s="167"/>
      <c r="B139"/>
      <c r="C139" s="14">
        <v>7</v>
      </c>
      <c r="D139" s="146" t="s">
        <v>168</v>
      </c>
      <c r="E139" s="25" t="b">
        <v>0</v>
      </c>
      <c r="F139" s="21"/>
      <c r="G139" s="21"/>
      <c r="H139" s="21"/>
      <c r="I139" s="21"/>
      <c r="J139" s="21"/>
      <c r="K139" s="21"/>
      <c r="L139" s="21"/>
      <c r="M139" s="21"/>
      <c r="N139" s="21"/>
      <c r="O139" s="22"/>
      <c r="P139"/>
      <c r="Q139" s="14">
        <v>17</v>
      </c>
      <c r="R139" s="146" t="s">
        <v>179</v>
      </c>
      <c r="S139" s="66" t="b">
        <v>0</v>
      </c>
    </row>
    <row r="140" spans="1:19" s="3" customFormat="1" ht="20.149999999999999" customHeight="1" x14ac:dyDescent="0.25">
      <c r="A140" s="167"/>
      <c r="B140"/>
      <c r="C140" s="14">
        <v>8</v>
      </c>
      <c r="D140" s="146" t="s">
        <v>169</v>
      </c>
      <c r="E140" s="25" t="b">
        <v>0</v>
      </c>
      <c r="F140" s="21"/>
      <c r="G140" s="21"/>
      <c r="H140" s="21"/>
      <c r="I140" s="21"/>
      <c r="J140" s="21"/>
      <c r="K140" s="21"/>
      <c r="L140" s="21"/>
      <c r="M140" s="21"/>
      <c r="N140" s="21"/>
      <c r="O140" s="22"/>
      <c r="P140"/>
      <c r="Q140" s="14">
        <v>18</v>
      </c>
      <c r="R140" s="146" t="s">
        <v>180</v>
      </c>
      <c r="S140" s="66" t="b">
        <v>0</v>
      </c>
    </row>
    <row r="141" spans="1:19" s="3" customFormat="1" ht="20.149999999999999" customHeight="1" x14ac:dyDescent="0.25">
      <c r="A141" s="167"/>
      <c r="B141"/>
      <c r="C141" s="14">
        <v>9</v>
      </c>
      <c r="D141" s="146" t="s">
        <v>170</v>
      </c>
      <c r="E141" s="25" t="b">
        <v>0</v>
      </c>
      <c r="F141" s="21"/>
      <c r="G141" s="21"/>
      <c r="H141" s="21"/>
      <c r="I141" s="21"/>
      <c r="J141" s="21"/>
      <c r="K141" s="21"/>
      <c r="L141" s="21"/>
      <c r="M141" s="21"/>
      <c r="N141" s="21"/>
      <c r="O141" s="22"/>
      <c r="P141"/>
      <c r="Q141" s="14">
        <v>19</v>
      </c>
      <c r="R141" s="146" t="s">
        <v>181</v>
      </c>
      <c r="S141" s="67" t="b">
        <v>0</v>
      </c>
    </row>
    <row r="142" spans="1:19" s="3" customFormat="1" ht="20.149999999999999" customHeight="1" x14ac:dyDescent="0.25">
      <c r="A142" s="167"/>
      <c r="B142"/>
      <c r="C142" s="14">
        <v>10</v>
      </c>
      <c r="D142" s="147" t="s">
        <v>171</v>
      </c>
      <c r="E142" s="25" t="b">
        <v>0</v>
      </c>
      <c r="P142"/>
      <c r="Q142" s="14">
        <v>20</v>
      </c>
      <c r="R142" s="147" t="s">
        <v>182</v>
      </c>
      <c r="S142" s="67" t="b">
        <v>0</v>
      </c>
    </row>
    <row r="143" spans="1:19" s="3" customFormat="1" ht="20.149999999999999" customHeight="1" x14ac:dyDescent="0.25">
      <c r="A143" s="167"/>
      <c r="B143"/>
      <c r="C143" s="14"/>
      <c r="D143" s="26"/>
      <c r="E143" s="25" t="b">
        <v>0</v>
      </c>
      <c r="P143"/>
      <c r="Q143" s="14"/>
      <c r="R143" s="26"/>
      <c r="S143" s="67"/>
    </row>
    <row r="144" spans="1:19" s="3" customFormat="1" ht="20.149999999999999" customHeight="1" x14ac:dyDescent="0.25">
      <c r="A144" s="167"/>
      <c r="B144"/>
      <c r="C144" s="14"/>
      <c r="D144" s="26"/>
      <c r="E144" s="25" t="b">
        <v>0</v>
      </c>
      <c r="F144" s="55" t="s">
        <v>6</v>
      </c>
      <c r="G144" s="172" t="s">
        <v>37</v>
      </c>
      <c r="H144" s="173"/>
      <c r="I144" s="173"/>
      <c r="J144" s="174"/>
      <c r="K144" s="55" t="s">
        <v>7</v>
      </c>
      <c r="L144" s="175" t="s">
        <v>37</v>
      </c>
      <c r="M144" s="176"/>
      <c r="N144" s="176"/>
      <c r="O144" s="177"/>
      <c r="P144"/>
      <c r="Q144" s="14"/>
      <c r="R144" s="11"/>
      <c r="S144" s="67"/>
    </row>
    <row r="145" spans="1:19" s="3" customFormat="1" ht="20.149999999999999" customHeight="1" thickBot="1" x14ac:dyDescent="0.3">
      <c r="A145" s="167"/>
      <c r="B145"/>
      <c r="C145" s="14"/>
      <c r="D145" s="26"/>
      <c r="E145" s="25" t="b">
        <v>0</v>
      </c>
      <c r="F145" s="21"/>
      <c r="G145" s="37"/>
      <c r="H145" s="24"/>
      <c r="I145" s="24"/>
      <c r="J145" s="24"/>
      <c r="K145" s="21"/>
      <c r="L145" s="21"/>
      <c r="M145" s="21"/>
      <c r="N145" s="21"/>
      <c r="O145" s="22"/>
      <c r="P145"/>
      <c r="Q145" s="14"/>
      <c r="R145" s="11"/>
      <c r="S145" s="67"/>
    </row>
    <row r="146" spans="1:19" s="3" customFormat="1" ht="20.149999999999999" customHeight="1" x14ac:dyDescent="0.25">
      <c r="A146" s="167"/>
      <c r="B146"/>
      <c r="C146" s="14"/>
      <c r="D146" s="26"/>
      <c r="E146" s="25" t="b">
        <v>0</v>
      </c>
      <c r="F146" s="113">
        <f>BEGINBLAD!C11</f>
        <v>0</v>
      </c>
      <c r="G146" s="68">
        <v>1</v>
      </c>
      <c r="H146" s="68">
        <v>3</v>
      </c>
      <c r="I146" s="68">
        <v>6</v>
      </c>
      <c r="J146" s="68"/>
      <c r="K146" s="125">
        <f>BEGINBLAD!C68</f>
        <v>0</v>
      </c>
      <c r="L146" s="68"/>
      <c r="M146" s="118"/>
      <c r="N146" s="118"/>
      <c r="O146" s="115"/>
      <c r="P146"/>
      <c r="Q146" s="14"/>
      <c r="R146" s="11"/>
      <c r="S146" s="67"/>
    </row>
    <row r="147" spans="1:19" s="3" customFormat="1" ht="20.149999999999999" customHeight="1" x14ac:dyDescent="0.25">
      <c r="A147" s="167"/>
      <c r="B147"/>
      <c r="C147" s="14"/>
      <c r="D147" s="26"/>
      <c r="E147" s="25" t="b">
        <v>1</v>
      </c>
      <c r="F147" s="111">
        <f>BEGINBLAD!C12</f>
        <v>0</v>
      </c>
      <c r="G147" s="69"/>
      <c r="H147" s="69"/>
      <c r="I147" s="69"/>
      <c r="J147" s="69"/>
      <c r="K147" s="126">
        <f>BEGINBLAD!C69</f>
        <v>0</v>
      </c>
      <c r="L147" s="69"/>
      <c r="M147" s="119"/>
      <c r="N147" s="119"/>
      <c r="O147" s="116"/>
      <c r="P147"/>
      <c r="Q147" s="14"/>
      <c r="R147" s="11"/>
      <c r="S147" s="67"/>
    </row>
    <row r="148" spans="1:19" s="3" customFormat="1" ht="20.149999999999999" customHeight="1" x14ac:dyDescent="0.25">
      <c r="A148" s="167"/>
      <c r="B148"/>
      <c r="C148" s="14"/>
      <c r="D148" s="26"/>
      <c r="E148" s="25" t="b">
        <v>0</v>
      </c>
      <c r="F148" s="111">
        <f>BEGINBLAD!C13</f>
        <v>0</v>
      </c>
      <c r="G148" s="69"/>
      <c r="H148" s="69"/>
      <c r="I148" s="69"/>
      <c r="J148" s="69"/>
      <c r="K148" s="126">
        <f>BEGINBLAD!C70</f>
        <v>0</v>
      </c>
      <c r="L148" s="69"/>
      <c r="M148" s="119"/>
      <c r="N148" s="119"/>
      <c r="O148" s="116"/>
      <c r="P148"/>
      <c r="Q148" s="14"/>
      <c r="R148" s="11"/>
      <c r="S148" s="67"/>
    </row>
    <row r="149" spans="1:19" s="3" customFormat="1" ht="20.149999999999999" customHeight="1" x14ac:dyDescent="0.25">
      <c r="A149" s="167"/>
      <c r="B149"/>
      <c r="C149" s="14"/>
      <c r="D149" s="26"/>
      <c r="E149" s="25" t="b">
        <v>1</v>
      </c>
      <c r="F149" s="111">
        <f>BEGINBLAD!C14</f>
        <v>0</v>
      </c>
      <c r="G149" s="69"/>
      <c r="H149" s="69"/>
      <c r="I149" s="69"/>
      <c r="J149" s="69"/>
      <c r="K149" s="126">
        <f>BEGINBLAD!C71</f>
        <v>0</v>
      </c>
      <c r="L149" s="69"/>
      <c r="M149" s="119"/>
      <c r="N149" s="119"/>
      <c r="O149" s="116"/>
      <c r="P149"/>
      <c r="Q149" s="14"/>
      <c r="R149" s="11"/>
      <c r="S149" s="67"/>
    </row>
    <row r="150" spans="1:19" s="3" customFormat="1" ht="20.149999999999999" customHeight="1" x14ac:dyDescent="0.25">
      <c r="A150" s="167"/>
      <c r="B150"/>
      <c r="C150" s="14"/>
      <c r="D150" s="26"/>
      <c r="E150" s="25" t="b">
        <v>0</v>
      </c>
      <c r="F150" s="111">
        <f>BEGINBLAD!C15</f>
        <v>0</v>
      </c>
      <c r="G150" s="69"/>
      <c r="H150" s="69"/>
      <c r="I150" s="69"/>
      <c r="J150" s="69"/>
      <c r="K150" s="126">
        <f>BEGINBLAD!C72</f>
        <v>0</v>
      </c>
      <c r="L150" s="69"/>
      <c r="M150" s="119"/>
      <c r="N150" s="119"/>
      <c r="O150" s="116"/>
      <c r="P150"/>
      <c r="Q150" s="14"/>
      <c r="R150" s="11"/>
      <c r="S150" s="67"/>
    </row>
    <row r="151" spans="1:19" s="3" customFormat="1" ht="20.149999999999999" customHeight="1" x14ac:dyDescent="0.25">
      <c r="B151"/>
      <c r="C151" s="14"/>
      <c r="D151" s="26"/>
      <c r="E151" s="25" t="b">
        <v>0</v>
      </c>
      <c r="F151" s="111">
        <f>BEGINBLAD!C16</f>
        <v>0</v>
      </c>
      <c r="G151" s="69"/>
      <c r="H151" s="69"/>
      <c r="I151" s="69"/>
      <c r="J151" s="69"/>
      <c r="K151" s="126">
        <f>BEGINBLAD!C73</f>
        <v>0</v>
      </c>
      <c r="L151" s="69"/>
      <c r="M151" s="119"/>
      <c r="N151" s="119"/>
      <c r="O151" s="116"/>
      <c r="P151"/>
      <c r="Q151" s="14"/>
      <c r="R151" s="11"/>
      <c r="S151" s="67"/>
    </row>
    <row r="152" spans="1:19" s="3" customFormat="1" ht="20.149999999999999" customHeight="1" x14ac:dyDescent="0.25">
      <c r="B152"/>
      <c r="C152" s="14"/>
      <c r="D152" s="26"/>
      <c r="E152" s="25" t="b">
        <v>0</v>
      </c>
      <c r="F152" s="111">
        <f>BEGINBLAD!C17</f>
        <v>0</v>
      </c>
      <c r="G152" s="69"/>
      <c r="H152" s="69"/>
      <c r="I152" s="69"/>
      <c r="J152" s="69"/>
      <c r="K152" s="126">
        <f>BEGINBLAD!C74</f>
        <v>0</v>
      </c>
      <c r="L152" s="69"/>
      <c r="M152" s="119"/>
      <c r="N152" s="119"/>
      <c r="O152" s="116"/>
      <c r="P152"/>
      <c r="Q152" s="14"/>
      <c r="R152" s="11"/>
      <c r="S152" s="67"/>
    </row>
    <row r="153" spans="1:19" s="3" customFormat="1" ht="20.149999999999999" customHeight="1" x14ac:dyDescent="0.25">
      <c r="B153"/>
      <c r="C153" s="14"/>
      <c r="D153" s="26"/>
      <c r="E153" s="25" t="b">
        <v>0</v>
      </c>
      <c r="F153" s="111">
        <f>BEGINBLAD!C18</f>
        <v>0</v>
      </c>
      <c r="G153" s="69"/>
      <c r="H153" s="69"/>
      <c r="I153" s="69"/>
      <c r="J153" s="69"/>
      <c r="K153" s="126">
        <f>BEGINBLAD!C75</f>
        <v>0</v>
      </c>
      <c r="L153" s="69"/>
      <c r="M153" s="119"/>
      <c r="N153" s="119"/>
      <c r="O153" s="116"/>
      <c r="P153"/>
      <c r="Q153" s="14"/>
      <c r="R153" s="11"/>
      <c r="S153" s="67"/>
    </row>
    <row r="154" spans="1:19" s="3" customFormat="1" ht="20.149999999999999" customHeight="1" x14ac:dyDescent="0.25">
      <c r="B154"/>
      <c r="C154" s="14"/>
      <c r="D154" s="26"/>
      <c r="E154" s="25" t="b">
        <v>0</v>
      </c>
      <c r="F154" s="111">
        <f>BEGINBLAD!C19</f>
        <v>0</v>
      </c>
      <c r="G154" s="69"/>
      <c r="H154" s="69"/>
      <c r="I154" s="69"/>
      <c r="J154" s="69"/>
      <c r="K154" s="126">
        <f>BEGINBLAD!C76</f>
        <v>0</v>
      </c>
      <c r="L154" s="69"/>
      <c r="M154" s="119"/>
      <c r="N154" s="119"/>
      <c r="O154" s="116"/>
      <c r="P154"/>
      <c r="Q154" s="14"/>
      <c r="R154" s="11"/>
      <c r="S154" s="67"/>
    </row>
    <row r="155" spans="1:19" s="3" customFormat="1" ht="20.149999999999999" customHeight="1" x14ac:dyDescent="0.45">
      <c r="B155"/>
      <c r="C155" s="14"/>
      <c r="D155" s="26"/>
      <c r="E155" s="25" t="b">
        <v>0</v>
      </c>
      <c r="F155" s="111">
        <f>BEGINBLAD!C20</f>
        <v>0</v>
      </c>
      <c r="G155" s="69"/>
      <c r="H155" s="69"/>
      <c r="I155" s="69"/>
      <c r="J155" s="69"/>
      <c r="K155" s="126">
        <f>BEGINBLAD!C77</f>
        <v>0</v>
      </c>
      <c r="L155" s="69"/>
      <c r="M155" s="119"/>
      <c r="N155" s="119"/>
      <c r="O155" s="116"/>
      <c r="P155"/>
      <c r="Q155" s="14"/>
      <c r="R155" s="73"/>
      <c r="S155" s="67"/>
    </row>
    <row r="156" spans="1:19" s="3" customFormat="1" ht="20.149999999999999" customHeight="1" x14ac:dyDescent="0.25">
      <c r="B156"/>
      <c r="C156" s="14"/>
      <c r="D156" s="26"/>
      <c r="E156" s="25" t="b">
        <v>0</v>
      </c>
      <c r="F156" s="111">
        <f>BEGINBLAD!C21</f>
        <v>0</v>
      </c>
      <c r="G156" s="69"/>
      <c r="H156" s="69"/>
      <c r="I156" s="69"/>
      <c r="J156" s="69"/>
      <c r="K156" s="126">
        <f>BEGINBLAD!C78</f>
        <v>0</v>
      </c>
      <c r="L156" s="69"/>
      <c r="M156" s="119"/>
      <c r="N156" s="119"/>
      <c r="O156" s="116"/>
      <c r="P156"/>
      <c r="Q156" s="14"/>
      <c r="R156" s="26"/>
      <c r="S156" s="67"/>
    </row>
    <row r="157" spans="1:19" s="3" customFormat="1" ht="20.149999999999999" customHeight="1" x14ac:dyDescent="0.25">
      <c r="B157"/>
      <c r="C157" s="14"/>
      <c r="D157" s="26"/>
      <c r="E157" s="25" t="b">
        <v>0</v>
      </c>
      <c r="F157" s="111">
        <f>BEGINBLAD!C22</f>
        <v>0</v>
      </c>
      <c r="G157" s="69"/>
      <c r="H157" s="69"/>
      <c r="I157" s="69"/>
      <c r="J157" s="69"/>
      <c r="K157" s="127">
        <f>BEGINBLAD!C79</f>
        <v>0</v>
      </c>
      <c r="L157" s="69"/>
      <c r="M157" s="119"/>
      <c r="N157" s="119"/>
      <c r="O157" s="116"/>
      <c r="P157"/>
      <c r="Q157" s="14"/>
      <c r="R157" s="26"/>
      <c r="S157" s="67"/>
    </row>
    <row r="158" spans="1:19" s="3" customFormat="1" ht="20.149999999999999" customHeight="1" x14ac:dyDescent="0.25">
      <c r="B158"/>
      <c r="C158" s="14"/>
      <c r="D158" s="26"/>
      <c r="E158" s="25" t="b">
        <v>0</v>
      </c>
      <c r="F158" s="111">
        <f>BEGINBLAD!C23</f>
        <v>0</v>
      </c>
      <c r="G158" s="69"/>
      <c r="H158" s="69"/>
      <c r="I158" s="69"/>
      <c r="J158" s="69"/>
      <c r="K158" s="126">
        <f>BEGINBLAD!C80</f>
        <v>0</v>
      </c>
      <c r="L158" s="69"/>
      <c r="M158" s="119"/>
      <c r="N158" s="119"/>
      <c r="O158" s="116"/>
      <c r="P158"/>
      <c r="Q158" s="14"/>
      <c r="R158" s="26"/>
      <c r="S158" s="67"/>
    </row>
    <row r="159" spans="1:19" s="3" customFormat="1" ht="20.149999999999999" customHeight="1" x14ac:dyDescent="0.25">
      <c r="B159"/>
      <c r="C159" s="14"/>
      <c r="D159" s="26"/>
      <c r="E159" s="25" t="b">
        <v>0</v>
      </c>
      <c r="F159" s="111">
        <f>BEGINBLAD!C24</f>
        <v>0</v>
      </c>
      <c r="G159" s="69"/>
      <c r="H159" s="69"/>
      <c r="I159" s="69"/>
      <c r="J159" s="69"/>
      <c r="K159" s="126">
        <f>BEGINBLAD!C81</f>
        <v>0</v>
      </c>
      <c r="L159" s="69"/>
      <c r="M159" s="119"/>
      <c r="N159" s="119"/>
      <c r="O159" s="116"/>
      <c r="P159"/>
      <c r="Q159" s="14"/>
      <c r="R159" s="26"/>
      <c r="S159" s="67"/>
    </row>
    <row r="160" spans="1:19" s="3" customFormat="1" ht="20.149999999999999" customHeight="1" thickBot="1" x14ac:dyDescent="0.3">
      <c r="B160"/>
      <c r="C160" s="14"/>
      <c r="D160" s="26"/>
      <c r="E160" s="25" t="b">
        <v>0</v>
      </c>
      <c r="F160" s="112">
        <f>BEGINBLAD!C25</f>
        <v>0</v>
      </c>
      <c r="G160" s="70"/>
      <c r="H160" s="70"/>
      <c r="I160" s="70"/>
      <c r="J160" s="70"/>
      <c r="K160" s="128">
        <f>BEGINBLAD!C82</f>
        <v>0</v>
      </c>
      <c r="L160" s="70"/>
      <c r="M160" s="120"/>
      <c r="N160" s="120"/>
      <c r="O160" s="117"/>
      <c r="P160"/>
      <c r="Q160" s="14"/>
      <c r="R160" s="121"/>
      <c r="S160" s="67"/>
    </row>
    <row r="161" spans="2:19" s="3" customFormat="1" ht="20.149999999999999" customHeight="1" x14ac:dyDescent="0.45">
      <c r="B161"/>
      <c r="C161" s="14"/>
      <c r="D161" s="17" t="s">
        <v>84</v>
      </c>
      <c r="E161" s="42"/>
      <c r="F161" s="28"/>
      <c r="G161" s="86"/>
      <c r="H161" s="86"/>
      <c r="I161" s="86"/>
      <c r="J161" s="86"/>
      <c r="K161" s="28"/>
      <c r="L161" s="87"/>
      <c r="M161" s="87"/>
      <c r="N161" s="87"/>
      <c r="O161" s="88"/>
      <c r="P161"/>
      <c r="Q161" s="14"/>
      <c r="R161" s="26"/>
      <c r="S161" s="67"/>
    </row>
    <row r="162" spans="2:19" s="3" customFormat="1" ht="20.149999999999999" customHeight="1" x14ac:dyDescent="0.25">
      <c r="B162"/>
      <c r="C162" s="14"/>
      <c r="E162" s="42"/>
      <c r="F162" s="21"/>
      <c r="G162" s="24"/>
      <c r="H162" s="24"/>
      <c r="I162" s="24"/>
      <c r="J162" s="24"/>
      <c r="K162" s="21"/>
      <c r="L162" s="21"/>
      <c r="M162" s="21"/>
      <c r="N162" s="21"/>
      <c r="O162" s="31"/>
      <c r="P162"/>
      <c r="Q162" s="14"/>
      <c r="R162" s="1"/>
    </row>
    <row r="163" spans="2:19" s="3" customFormat="1" ht="20.149999999999999" customHeight="1" x14ac:dyDescent="0.25">
      <c r="B163"/>
      <c r="C163" s="14"/>
      <c r="D163" s="64"/>
      <c r="E163" s="42"/>
      <c r="F163" s="28"/>
      <c r="G163" s="21"/>
      <c r="H163" s="21"/>
      <c r="I163" s="21"/>
      <c r="J163" s="21"/>
      <c r="K163" s="28"/>
      <c r="L163" s="21"/>
      <c r="M163" s="21"/>
      <c r="N163" s="21"/>
      <c r="O163" s="31"/>
      <c r="P163"/>
      <c r="Q163" s="14"/>
      <c r="R163" s="1"/>
    </row>
    <row r="164" spans="2:19" s="3" customFormat="1" ht="20.149999999999999" customHeight="1" x14ac:dyDescent="0.25">
      <c r="B164"/>
      <c r="C164" s="14"/>
      <c r="D164" s="27"/>
      <c r="E164" s="42"/>
      <c r="F164" s="28"/>
      <c r="G164" s="21"/>
      <c r="H164" s="21"/>
      <c r="I164" s="21"/>
      <c r="J164" s="21"/>
      <c r="K164" s="28"/>
      <c r="L164" s="21"/>
      <c r="M164" s="21"/>
      <c r="N164" s="21"/>
      <c r="O164" s="31"/>
      <c r="P164"/>
      <c r="Q164" s="14"/>
      <c r="R164" s="26"/>
    </row>
    <row r="165" spans="2:19" s="3" customFormat="1" ht="20.149999999999999" customHeight="1" x14ac:dyDescent="0.25">
      <c r="B165"/>
      <c r="C165" s="14"/>
      <c r="D165" s="27"/>
      <c r="E165" s="42"/>
      <c r="F165" s="28"/>
      <c r="G165" s="21"/>
      <c r="H165" s="21"/>
      <c r="I165" s="21"/>
      <c r="J165" s="21"/>
      <c r="K165" s="28"/>
      <c r="L165" s="21"/>
      <c r="M165" s="21"/>
      <c r="N165" s="21"/>
      <c r="O165" s="31"/>
      <c r="P165"/>
      <c r="Q165" s="14"/>
      <c r="R165" s="27"/>
    </row>
    <row r="166" spans="2:19" s="3" customFormat="1" ht="20.149999999999999" customHeight="1" x14ac:dyDescent="0.25">
      <c r="B166"/>
      <c r="C166" s="14"/>
      <c r="D166" s="27"/>
      <c r="E166" s="42"/>
      <c r="F166" s="28"/>
      <c r="G166" s="21"/>
      <c r="H166" s="21"/>
      <c r="I166" s="21"/>
      <c r="J166" s="21"/>
      <c r="K166" s="28"/>
      <c r="L166" s="21"/>
      <c r="M166" s="21"/>
      <c r="N166" s="21"/>
      <c r="O166" s="31"/>
      <c r="P166"/>
      <c r="Q166" s="14"/>
      <c r="R166" s="19"/>
    </row>
    <row r="167" spans="2:19" s="3" customFormat="1" ht="20.149999999999999" customHeight="1" x14ac:dyDescent="0.25">
      <c r="B167"/>
      <c r="C167" s="14"/>
      <c r="D167" s="27"/>
      <c r="E167" s="42"/>
      <c r="F167" s="28"/>
      <c r="G167" s="21"/>
      <c r="H167" s="21"/>
      <c r="I167" s="21"/>
      <c r="J167" s="21"/>
      <c r="K167" s="28"/>
      <c r="L167" s="21"/>
      <c r="M167" s="21"/>
      <c r="N167" s="21"/>
      <c r="O167" s="31"/>
      <c r="P167"/>
      <c r="Q167" s="14"/>
      <c r="R167" s="26"/>
    </row>
  </sheetData>
  <sheetProtection sheet="1" objects="1" scenarios="1"/>
  <dataConsolidate/>
  <mergeCells count="45">
    <mergeCell ref="L144:O144"/>
    <mergeCell ref="F126:O126"/>
    <mergeCell ref="F127:O127"/>
    <mergeCell ref="F128:O128"/>
    <mergeCell ref="A129:A150"/>
    <mergeCell ref="F129:O129"/>
    <mergeCell ref="F130:J130"/>
    <mergeCell ref="K130:O130"/>
    <mergeCell ref="F132:O132"/>
    <mergeCell ref="F135:O135"/>
    <mergeCell ref="G144:J144"/>
    <mergeCell ref="A87:A108"/>
    <mergeCell ref="F87:O87"/>
    <mergeCell ref="F88:J88"/>
    <mergeCell ref="K88:O88"/>
    <mergeCell ref="F90:O90"/>
    <mergeCell ref="F93:O93"/>
    <mergeCell ref="G102:J102"/>
    <mergeCell ref="L102:O102"/>
    <mergeCell ref="F86:O86"/>
    <mergeCell ref="E39:E41"/>
    <mergeCell ref="F43:O43"/>
    <mergeCell ref="F44:O44"/>
    <mergeCell ref="F45:O45"/>
    <mergeCell ref="G61:J61"/>
    <mergeCell ref="L61:O61"/>
    <mergeCell ref="E80:E82"/>
    <mergeCell ref="F84:O84"/>
    <mergeCell ref="F85:O85"/>
    <mergeCell ref="A46:A67"/>
    <mergeCell ref="F46:O46"/>
    <mergeCell ref="F47:J47"/>
    <mergeCell ref="K47:O47"/>
    <mergeCell ref="F49:O49"/>
    <mergeCell ref="F52:O52"/>
    <mergeCell ref="F2:O2"/>
    <mergeCell ref="F3:O3"/>
    <mergeCell ref="A5:A29"/>
    <mergeCell ref="F5:O5"/>
    <mergeCell ref="F6:J6"/>
    <mergeCell ref="K6:O6"/>
    <mergeCell ref="F8:O8"/>
    <mergeCell ref="F11:O11"/>
    <mergeCell ref="G20:J20"/>
    <mergeCell ref="L20:O20"/>
  </mergeCells>
  <conditionalFormatting sqref="D9">
    <cfRule type="expression" dxfId="573" priority="144">
      <formula>$E$9</formula>
    </cfRule>
  </conditionalFormatting>
  <conditionalFormatting sqref="D10">
    <cfRule type="expression" dxfId="572" priority="143">
      <formula>$E$10</formula>
    </cfRule>
  </conditionalFormatting>
  <conditionalFormatting sqref="D11">
    <cfRule type="expression" dxfId="571" priority="142">
      <formula>$E$11</formula>
    </cfRule>
  </conditionalFormatting>
  <conditionalFormatting sqref="D12">
    <cfRule type="expression" dxfId="570" priority="141">
      <formula>$E$12</formula>
    </cfRule>
  </conditionalFormatting>
  <conditionalFormatting sqref="D13">
    <cfRule type="expression" dxfId="569" priority="140">
      <formula>$E$13</formula>
    </cfRule>
  </conditionalFormatting>
  <conditionalFormatting sqref="D14">
    <cfRule type="expression" dxfId="568" priority="139">
      <formula>$E$14</formula>
    </cfRule>
  </conditionalFormatting>
  <conditionalFormatting sqref="D15">
    <cfRule type="expression" dxfId="567" priority="138">
      <formula>$E$15</formula>
    </cfRule>
  </conditionalFormatting>
  <conditionalFormatting sqref="D16">
    <cfRule type="expression" dxfId="566" priority="137">
      <formula>$E$16</formula>
    </cfRule>
  </conditionalFormatting>
  <conditionalFormatting sqref="D17">
    <cfRule type="expression" dxfId="565" priority="136">
      <formula>$E$17</formula>
    </cfRule>
  </conditionalFormatting>
  <conditionalFormatting sqref="D18">
    <cfRule type="expression" dxfId="564" priority="135">
      <formula>$E$18</formula>
    </cfRule>
  </conditionalFormatting>
  <conditionalFormatting sqref="D20">
    <cfRule type="expression" dxfId="563" priority="134">
      <formula>$E$20</formula>
    </cfRule>
  </conditionalFormatting>
  <conditionalFormatting sqref="D21">
    <cfRule type="expression" dxfId="562" priority="133">
      <formula>$E$21</formula>
    </cfRule>
  </conditionalFormatting>
  <conditionalFormatting sqref="D22">
    <cfRule type="expression" dxfId="561" priority="132">
      <formula>$E$22</formula>
    </cfRule>
  </conditionalFormatting>
  <conditionalFormatting sqref="D23">
    <cfRule type="expression" dxfId="560" priority="131">
      <formula>$E$23</formula>
    </cfRule>
  </conditionalFormatting>
  <conditionalFormatting sqref="D24">
    <cfRule type="expression" dxfId="559" priority="130">
      <formula>$E$24</formula>
    </cfRule>
  </conditionalFormatting>
  <conditionalFormatting sqref="D25">
    <cfRule type="expression" dxfId="558" priority="129">
      <formula>$E$25</formula>
    </cfRule>
  </conditionalFormatting>
  <conditionalFormatting sqref="D26">
    <cfRule type="expression" dxfId="557" priority="128">
      <formula>$E$26</formula>
    </cfRule>
  </conditionalFormatting>
  <conditionalFormatting sqref="D27">
    <cfRule type="expression" dxfId="556" priority="127">
      <formula>$E$27</formula>
    </cfRule>
  </conditionalFormatting>
  <conditionalFormatting sqref="D28:D30">
    <cfRule type="cellIs" dxfId="555" priority="159" operator="equal">
      <formula>"-"</formula>
    </cfRule>
    <cfRule type="cellIs" dxfId="554" priority="157" operator="equal">
      <formula>"+"</formula>
    </cfRule>
    <cfRule type="cellIs" dxfId="553" priority="158" operator="equal">
      <formula>"0"</formula>
    </cfRule>
  </conditionalFormatting>
  <conditionalFormatting sqref="D32 D34">
    <cfRule type="cellIs" dxfId="552" priority="162" operator="equal">
      <formula>"-"</formula>
    </cfRule>
    <cfRule type="cellIs" dxfId="551" priority="160" operator="equal">
      <formula>"+"</formula>
    </cfRule>
    <cfRule type="cellIs" dxfId="550" priority="161" operator="equal">
      <formula>"0"</formula>
    </cfRule>
  </conditionalFormatting>
  <conditionalFormatting sqref="D36">
    <cfRule type="cellIs" dxfId="549" priority="163" operator="equal">
      <formula>"+"</formula>
    </cfRule>
    <cfRule type="cellIs" dxfId="548" priority="164" operator="equal">
      <formula>"0"</formula>
    </cfRule>
    <cfRule type="cellIs" dxfId="547" priority="165" operator="equal">
      <formula>"-"</formula>
    </cfRule>
  </conditionalFormatting>
  <conditionalFormatting sqref="D38 D79">
    <cfRule type="cellIs" dxfId="546" priority="212" operator="equal">
      <formula>"-"</formula>
    </cfRule>
    <cfRule type="cellIs" dxfId="545" priority="211" operator="equal">
      <formula>"0"</formula>
    </cfRule>
    <cfRule type="cellIs" dxfId="544" priority="210" operator="equal">
      <formula>"+"</formula>
    </cfRule>
  </conditionalFormatting>
  <conditionalFormatting sqref="D40:D41">
    <cfRule type="cellIs" dxfId="543" priority="156" operator="equal">
      <formula>"-"</formula>
    </cfRule>
    <cfRule type="cellIs" dxfId="542" priority="155" operator="equal">
      <formula>"0"</formula>
    </cfRule>
    <cfRule type="cellIs" dxfId="541" priority="154" operator="equal">
      <formula>"+"</formula>
    </cfRule>
  </conditionalFormatting>
  <conditionalFormatting sqref="D50">
    <cfRule type="expression" dxfId="540" priority="184">
      <formula>$E$50=TRUE</formula>
    </cfRule>
  </conditionalFormatting>
  <conditionalFormatting sqref="D51">
    <cfRule type="expression" dxfId="539" priority="191">
      <formula>$E$51=TRUE</formula>
    </cfRule>
  </conditionalFormatting>
  <conditionalFormatting sqref="D52">
    <cfRule type="expression" dxfId="538" priority="190">
      <formula>$E$52=TRUE</formula>
    </cfRule>
  </conditionalFormatting>
  <conditionalFormatting sqref="D53">
    <cfRule type="expression" dxfId="537" priority="189">
      <formula>$E$53=TRUE</formula>
    </cfRule>
  </conditionalFormatting>
  <conditionalFormatting sqref="D54">
    <cfRule type="expression" dxfId="536" priority="188">
      <formula>$E$54=TRUE</formula>
    </cfRule>
  </conditionalFormatting>
  <conditionalFormatting sqref="D55">
    <cfRule type="expression" dxfId="535" priority="187">
      <formula>$E$55=TRUE</formula>
    </cfRule>
  </conditionalFormatting>
  <conditionalFormatting sqref="D56">
    <cfRule type="expression" dxfId="534" priority="186">
      <formula>$E$56=TRUE</formula>
    </cfRule>
  </conditionalFormatting>
  <conditionalFormatting sqref="D57">
    <cfRule type="expression" dxfId="533" priority="185">
      <formula>$E$57=TRUE</formula>
    </cfRule>
  </conditionalFormatting>
  <conditionalFormatting sqref="D59">
    <cfRule type="expression" dxfId="532" priority="183">
      <formula>$E$59=TRUE</formula>
    </cfRule>
  </conditionalFormatting>
  <conditionalFormatting sqref="D60">
    <cfRule type="expression" dxfId="531" priority="182">
      <formula>$E$60=TRUE</formula>
    </cfRule>
  </conditionalFormatting>
  <conditionalFormatting sqref="D61">
    <cfRule type="expression" dxfId="530" priority="181">
      <formula>$E$61=TRUE</formula>
    </cfRule>
  </conditionalFormatting>
  <conditionalFormatting sqref="D62">
    <cfRule type="expression" dxfId="529" priority="180">
      <formula>$E$62=TRUE</formula>
    </cfRule>
  </conditionalFormatting>
  <conditionalFormatting sqref="D63">
    <cfRule type="expression" dxfId="528" priority="179">
      <formula>$E$63=TRUE</formula>
    </cfRule>
  </conditionalFormatting>
  <conditionalFormatting sqref="D64">
    <cfRule type="expression" dxfId="527" priority="178">
      <formula>$E$64=TRUE</formula>
    </cfRule>
  </conditionalFormatting>
  <conditionalFormatting sqref="D65">
    <cfRule type="expression" dxfId="526" priority="177">
      <formula>$E$65=TRUE</formula>
    </cfRule>
  </conditionalFormatting>
  <conditionalFormatting sqref="D66">
    <cfRule type="expression" dxfId="525" priority="176">
      <formula>$E$66=TRUE</formula>
    </cfRule>
  </conditionalFormatting>
  <conditionalFormatting sqref="D67:D70">
    <cfRule type="cellIs" dxfId="524" priority="203" operator="equal">
      <formula>"-"</formula>
    </cfRule>
    <cfRule type="cellIs" dxfId="523" priority="202" operator="equal">
      <formula>"0"</formula>
    </cfRule>
    <cfRule type="cellIs" dxfId="522" priority="201" operator="equal">
      <formula>"+"</formula>
    </cfRule>
  </conditionalFormatting>
  <conditionalFormatting sqref="D72:D75">
    <cfRule type="cellIs" dxfId="521" priority="204" operator="equal">
      <formula>"+"</formula>
    </cfRule>
    <cfRule type="cellIs" dxfId="520" priority="206" operator="equal">
      <formula>"-"</formula>
    </cfRule>
    <cfRule type="cellIs" dxfId="519" priority="205" operator="equal">
      <formula>"0"</formula>
    </cfRule>
  </conditionalFormatting>
  <conditionalFormatting sqref="D77">
    <cfRule type="cellIs" dxfId="518" priority="208" operator="equal">
      <formula>"0"</formula>
    </cfRule>
    <cfRule type="cellIs" dxfId="517" priority="209" operator="equal">
      <formula>"-"</formula>
    </cfRule>
    <cfRule type="cellIs" dxfId="516" priority="207" operator="equal">
      <formula>"+"</formula>
    </cfRule>
  </conditionalFormatting>
  <conditionalFormatting sqref="D81:D82">
    <cfRule type="cellIs" dxfId="515" priority="200" operator="equal">
      <formula>"-"</formula>
    </cfRule>
    <cfRule type="cellIs" dxfId="514" priority="199" operator="equal">
      <formula>"0"</formula>
    </cfRule>
    <cfRule type="cellIs" dxfId="513" priority="198" operator="equal">
      <formula>"+"</formula>
    </cfRule>
  </conditionalFormatting>
  <conditionalFormatting sqref="D91">
    <cfRule type="expression" dxfId="512" priority="96">
      <formula>$E$91</formula>
    </cfRule>
  </conditionalFormatting>
  <conditionalFormatting sqref="D92">
    <cfRule type="expression" dxfId="511" priority="95">
      <formula>$E$92</formula>
    </cfRule>
  </conditionalFormatting>
  <conditionalFormatting sqref="D93">
    <cfRule type="expression" dxfId="510" priority="94">
      <formula>$E$93</formula>
    </cfRule>
  </conditionalFormatting>
  <conditionalFormatting sqref="D94">
    <cfRule type="expression" dxfId="509" priority="93">
      <formula>$E$94</formula>
    </cfRule>
  </conditionalFormatting>
  <conditionalFormatting sqref="D95">
    <cfRule type="expression" dxfId="508" priority="92">
      <formula>$E$95</formula>
    </cfRule>
  </conditionalFormatting>
  <conditionalFormatting sqref="D96">
    <cfRule type="expression" dxfId="507" priority="91">
      <formula>$E$96</formula>
    </cfRule>
  </conditionalFormatting>
  <conditionalFormatting sqref="D97">
    <cfRule type="expression" dxfId="506" priority="90">
      <formula>$E$97</formula>
    </cfRule>
  </conditionalFormatting>
  <conditionalFormatting sqref="D98">
    <cfRule type="expression" dxfId="505" priority="89">
      <formula>$E$98</formula>
    </cfRule>
  </conditionalFormatting>
  <conditionalFormatting sqref="D99">
    <cfRule type="expression" dxfId="504" priority="88">
      <formula>$E$99</formula>
    </cfRule>
  </conditionalFormatting>
  <conditionalFormatting sqref="D100">
    <cfRule type="expression" dxfId="503" priority="87">
      <formula>$E$100</formula>
    </cfRule>
  </conditionalFormatting>
  <conditionalFormatting sqref="D101">
    <cfRule type="expression" dxfId="502" priority="86">
      <formula>$E$101</formula>
    </cfRule>
  </conditionalFormatting>
  <conditionalFormatting sqref="D102">
    <cfRule type="expression" dxfId="501" priority="85">
      <formula>$E$102</formula>
    </cfRule>
  </conditionalFormatting>
  <conditionalFormatting sqref="D103">
    <cfRule type="expression" dxfId="500" priority="84">
      <formula>$E$103</formula>
    </cfRule>
  </conditionalFormatting>
  <conditionalFormatting sqref="D104">
    <cfRule type="expression" dxfId="499" priority="83">
      <formula>$E$104</formula>
    </cfRule>
  </conditionalFormatting>
  <conditionalFormatting sqref="D105">
    <cfRule type="expression" dxfId="498" priority="82">
      <formula>$E$105</formula>
    </cfRule>
  </conditionalFormatting>
  <conditionalFormatting sqref="D106">
    <cfRule type="expression" dxfId="497" priority="81">
      <formula>$E$106</formula>
    </cfRule>
  </conditionalFormatting>
  <conditionalFormatting sqref="D107">
    <cfRule type="expression" dxfId="496" priority="80">
      <formula>$E$107</formula>
    </cfRule>
  </conditionalFormatting>
  <conditionalFormatting sqref="D108">
    <cfRule type="expression" dxfId="495" priority="79">
      <formula>$E$108</formula>
    </cfRule>
  </conditionalFormatting>
  <conditionalFormatting sqref="D109">
    <cfRule type="expression" dxfId="494" priority="78">
      <formula>$E$109</formula>
    </cfRule>
  </conditionalFormatting>
  <conditionalFormatting sqref="D110">
    <cfRule type="expression" dxfId="493" priority="77">
      <formula>$E$110</formula>
    </cfRule>
  </conditionalFormatting>
  <conditionalFormatting sqref="D111">
    <cfRule type="expression" dxfId="492" priority="76">
      <formula>$E$111</formula>
    </cfRule>
  </conditionalFormatting>
  <conditionalFormatting sqref="D112">
    <cfRule type="expression" dxfId="491" priority="75">
      <formula>$E$112</formula>
    </cfRule>
  </conditionalFormatting>
  <conditionalFormatting sqref="D113">
    <cfRule type="expression" dxfId="490" priority="74">
      <formula>$E$113</formula>
    </cfRule>
  </conditionalFormatting>
  <conditionalFormatting sqref="D114">
    <cfRule type="expression" dxfId="489" priority="73">
      <formula>$E$114</formula>
    </cfRule>
  </conditionalFormatting>
  <conditionalFormatting sqref="D115">
    <cfRule type="expression" dxfId="488" priority="72">
      <formula>$E$115</formula>
    </cfRule>
  </conditionalFormatting>
  <conditionalFormatting sqref="D116">
    <cfRule type="expression" dxfId="487" priority="71">
      <formula>$E$116</formula>
    </cfRule>
  </conditionalFormatting>
  <conditionalFormatting sqref="D117">
    <cfRule type="expression" dxfId="486" priority="70">
      <formula>$E$117</formula>
    </cfRule>
  </conditionalFormatting>
  <conditionalFormatting sqref="D118">
    <cfRule type="expression" dxfId="485" priority="69">
      <formula>$E$118</formula>
    </cfRule>
  </conditionalFormatting>
  <conditionalFormatting sqref="D121:D125">
    <cfRule type="cellIs" dxfId="484" priority="104" operator="equal">
      <formula>"+"</formula>
    </cfRule>
    <cfRule type="cellIs" dxfId="483" priority="105" operator="equal">
      <formula>"0"</formula>
    </cfRule>
    <cfRule type="cellIs" dxfId="482" priority="106" operator="equal">
      <formula>"-"</formula>
    </cfRule>
  </conditionalFormatting>
  <conditionalFormatting sqref="D133">
    <cfRule type="expression" dxfId="481" priority="22">
      <formula>$E$133</formula>
    </cfRule>
  </conditionalFormatting>
  <conditionalFormatting sqref="D134">
    <cfRule type="expression" dxfId="480" priority="21">
      <formula>$E$134</formula>
    </cfRule>
  </conditionalFormatting>
  <conditionalFormatting sqref="D135">
    <cfRule type="expression" dxfId="479" priority="20">
      <formula>$E$135</formula>
    </cfRule>
  </conditionalFormatting>
  <conditionalFormatting sqref="D136">
    <cfRule type="expression" dxfId="478" priority="19">
      <formula>$E$136</formula>
    </cfRule>
  </conditionalFormatting>
  <conditionalFormatting sqref="D137">
    <cfRule type="expression" dxfId="477" priority="18">
      <formula>$E$137</formula>
    </cfRule>
  </conditionalFormatting>
  <conditionalFormatting sqref="D138">
    <cfRule type="expression" dxfId="476" priority="17">
      <formula>$E$138</formula>
    </cfRule>
  </conditionalFormatting>
  <conditionalFormatting sqref="D139">
    <cfRule type="expression" dxfId="475" priority="16">
      <formula>$E$139</formula>
    </cfRule>
  </conditionalFormatting>
  <conditionalFormatting sqref="D140">
    <cfRule type="expression" dxfId="474" priority="13">
      <formula>$E$140</formula>
    </cfRule>
  </conditionalFormatting>
  <conditionalFormatting sqref="D141">
    <cfRule type="expression" dxfId="473" priority="12">
      <formula>$E$141</formula>
    </cfRule>
  </conditionalFormatting>
  <conditionalFormatting sqref="D142">
    <cfRule type="expression" dxfId="472" priority="11">
      <formula>$E$142</formula>
    </cfRule>
  </conditionalFormatting>
  <conditionalFormatting sqref="D163:D167">
    <cfRule type="cellIs" dxfId="471" priority="35" operator="equal">
      <formula>"0"</formula>
    </cfRule>
    <cfRule type="cellIs" dxfId="470" priority="36" operator="equal">
      <formula>"-"</formula>
    </cfRule>
    <cfRule type="cellIs" dxfId="469" priority="34" operator="equal">
      <formula>"+"</formula>
    </cfRule>
  </conditionalFormatting>
  <conditionalFormatting sqref="F22:F36 K22:K36">
    <cfRule type="cellIs" dxfId="468" priority="53" operator="equal">
      <formula>0</formula>
    </cfRule>
  </conditionalFormatting>
  <conditionalFormatting sqref="F63:F77">
    <cfRule type="cellIs" dxfId="467" priority="38" operator="equal">
      <formula>0</formula>
    </cfRule>
  </conditionalFormatting>
  <conditionalFormatting sqref="F104:F118">
    <cfRule type="cellIs" dxfId="466" priority="40" operator="equal">
      <formula>0</formula>
    </cfRule>
  </conditionalFormatting>
  <conditionalFormatting sqref="F146:F160">
    <cfRule type="cellIs" dxfId="465" priority="24" operator="equal">
      <formula>0</formula>
    </cfRule>
  </conditionalFormatting>
  <conditionalFormatting sqref="F121:O125">
    <cfRule type="cellIs" dxfId="464" priority="97" operator="equal">
      <formula>0</formula>
    </cfRule>
  </conditionalFormatting>
  <conditionalFormatting sqref="F163:O167">
    <cfRule type="cellIs" dxfId="463" priority="27" operator="equal">
      <formula>0</formula>
    </cfRule>
  </conditionalFormatting>
  <conditionalFormatting sqref="K63:K77">
    <cfRule type="cellIs" dxfId="454" priority="37" operator="equal">
      <formula>0</formula>
    </cfRule>
  </conditionalFormatting>
  <conditionalFormatting sqref="K104:K118">
    <cfRule type="cellIs" dxfId="453" priority="39" operator="equal">
      <formula>0</formula>
    </cfRule>
  </conditionalFormatting>
  <conditionalFormatting sqref="K146:K160">
    <cfRule type="cellIs" dxfId="452" priority="23" operator="equal">
      <formula>0</formula>
    </cfRule>
  </conditionalFormatting>
  <conditionalFormatting sqref="R9">
    <cfRule type="expression" dxfId="443" priority="126">
      <formula>$S$9</formula>
    </cfRule>
  </conditionalFormatting>
  <conditionalFormatting sqref="R10">
    <cfRule type="expression" dxfId="442" priority="125">
      <formula>$S$10</formula>
    </cfRule>
  </conditionalFormatting>
  <conditionalFormatting sqref="R11">
    <cfRule type="expression" dxfId="441" priority="124">
      <formula>$S$11</formula>
    </cfRule>
  </conditionalFormatting>
  <conditionalFormatting sqref="R12">
    <cfRule type="expression" dxfId="440" priority="123">
      <formula>$S$12</formula>
    </cfRule>
  </conditionalFormatting>
  <conditionalFormatting sqref="R13">
    <cfRule type="expression" dxfId="439" priority="122">
      <formula>$S$13</formula>
    </cfRule>
  </conditionalFormatting>
  <conditionalFormatting sqref="R14">
    <cfRule type="expression" dxfId="438" priority="121">
      <formula>$S$14</formula>
    </cfRule>
  </conditionalFormatting>
  <conditionalFormatting sqref="R16">
    <cfRule type="expression" dxfId="437" priority="120">
      <formula>$S$16</formula>
    </cfRule>
  </conditionalFormatting>
  <conditionalFormatting sqref="R17">
    <cfRule type="expression" dxfId="436" priority="119">
      <formula>$S$17</formula>
    </cfRule>
  </conditionalFormatting>
  <conditionalFormatting sqref="R18">
    <cfRule type="expression" dxfId="435" priority="118">
      <formula>$S$18</formula>
    </cfRule>
  </conditionalFormatting>
  <conditionalFormatting sqref="R19">
    <cfRule type="expression" dxfId="434" priority="117">
      <formula>$S$19</formula>
    </cfRule>
  </conditionalFormatting>
  <conditionalFormatting sqref="R20">
    <cfRule type="expression" dxfId="433" priority="116">
      <formula>$S$20</formula>
    </cfRule>
  </conditionalFormatting>
  <conditionalFormatting sqref="R21">
    <cfRule type="expression" dxfId="432" priority="115">
      <formula>$S$21</formula>
    </cfRule>
  </conditionalFormatting>
  <conditionalFormatting sqref="R22">
    <cfRule type="expression" dxfId="431" priority="114">
      <formula>$S$22</formula>
    </cfRule>
  </conditionalFormatting>
  <conditionalFormatting sqref="R23">
    <cfRule type="expression" dxfId="430" priority="113">
      <formula>$S$23</formula>
    </cfRule>
  </conditionalFormatting>
  <conditionalFormatting sqref="R24">
    <cfRule type="expression" dxfId="429" priority="112">
      <formula>$S$24</formula>
    </cfRule>
  </conditionalFormatting>
  <conditionalFormatting sqref="R25">
    <cfRule type="expression" dxfId="428" priority="111">
      <formula>$S$25</formula>
    </cfRule>
  </conditionalFormatting>
  <conditionalFormatting sqref="R27">
    <cfRule type="expression" dxfId="427" priority="110">
      <formula>$S$27</formula>
    </cfRule>
  </conditionalFormatting>
  <conditionalFormatting sqref="R28">
    <cfRule type="expression" dxfId="426" priority="109">
      <formula>$S$28</formula>
    </cfRule>
  </conditionalFormatting>
  <conditionalFormatting sqref="R29">
    <cfRule type="expression" dxfId="425" priority="108">
      <formula>$S$29</formula>
    </cfRule>
  </conditionalFormatting>
  <conditionalFormatting sqref="R30">
    <cfRule type="expression" dxfId="424" priority="107">
      <formula>$S$30</formula>
    </cfRule>
  </conditionalFormatting>
  <conditionalFormatting sqref="R31">
    <cfRule type="cellIs" dxfId="423" priority="145" operator="equal">
      <formula>"+"</formula>
    </cfRule>
    <cfRule type="cellIs" dxfId="422" priority="146" operator="equal">
      <formula>"0"</formula>
    </cfRule>
    <cfRule type="cellIs" dxfId="421" priority="147" operator="equal">
      <formula>"-"</formula>
    </cfRule>
  </conditionalFormatting>
  <conditionalFormatting sqref="R33:R36">
    <cfRule type="cellIs" dxfId="420" priority="153" operator="equal">
      <formula>"-"</formula>
    </cfRule>
    <cfRule type="cellIs" dxfId="419" priority="152" operator="equal">
      <formula>"0"</formula>
    </cfRule>
    <cfRule type="cellIs" dxfId="418" priority="151" operator="equal">
      <formula>"+"</formula>
    </cfRule>
  </conditionalFormatting>
  <conditionalFormatting sqref="R38:R41">
    <cfRule type="cellIs" dxfId="417" priority="150" operator="equal">
      <formula>"-"</formula>
    </cfRule>
    <cfRule type="cellIs" dxfId="416" priority="149" operator="equal">
      <formula>"0"</formula>
    </cfRule>
    <cfRule type="cellIs" dxfId="415" priority="148" operator="equal">
      <formula>"+"</formula>
    </cfRule>
  </conditionalFormatting>
  <conditionalFormatting sqref="R50">
    <cfRule type="expression" dxfId="414" priority="175">
      <formula>$S$50=TRUE</formula>
    </cfRule>
  </conditionalFormatting>
  <conditionalFormatting sqref="R51">
    <cfRule type="expression" dxfId="413" priority="174">
      <formula>$S$51=TRUE</formula>
    </cfRule>
  </conditionalFormatting>
  <conditionalFormatting sqref="R52">
    <cfRule type="expression" dxfId="412" priority="173">
      <formula>$S$52=TRUE</formula>
    </cfRule>
  </conditionalFormatting>
  <conditionalFormatting sqref="R53">
    <cfRule type="expression" dxfId="411" priority="172">
      <formula>$S$53=TRUE</formula>
    </cfRule>
  </conditionalFormatting>
  <conditionalFormatting sqref="R54">
    <cfRule type="expression" dxfId="410" priority="171">
      <formula>$S$54=TRUE</formula>
    </cfRule>
  </conditionalFormatting>
  <conditionalFormatting sqref="R55">
    <cfRule type="expression" dxfId="409" priority="170">
      <formula>$S$55</formula>
    </cfRule>
  </conditionalFormatting>
  <conditionalFormatting sqref="R57">
    <cfRule type="expression" dxfId="408" priority="169">
      <formula>$S$57=TRUE</formula>
    </cfRule>
  </conditionalFormatting>
  <conditionalFormatting sqref="R58">
    <cfRule type="expression" dxfId="407" priority="168">
      <formula>$S$58=TRUE</formula>
    </cfRule>
  </conditionalFormatting>
  <conditionalFormatting sqref="R59">
    <cfRule type="expression" dxfId="406" priority="167">
      <formula>$S$59=TRUE</formula>
    </cfRule>
  </conditionalFormatting>
  <conditionalFormatting sqref="R60">
    <cfRule type="expression" dxfId="405" priority="166">
      <formula>$S$60=TRUE</formula>
    </cfRule>
  </conditionalFormatting>
  <conditionalFormatting sqref="R73:R76">
    <cfRule type="cellIs" dxfId="404" priority="195" operator="equal">
      <formula>"+"</formula>
    </cfRule>
    <cfRule type="cellIs" dxfId="403" priority="196" operator="equal">
      <formula>"0"</formula>
    </cfRule>
    <cfRule type="cellIs" dxfId="402" priority="197" operator="equal">
      <formula>"-"</formula>
    </cfRule>
  </conditionalFormatting>
  <conditionalFormatting sqref="R78:R82">
    <cfRule type="cellIs" dxfId="401" priority="194" operator="equal">
      <formula>"-"</formula>
    </cfRule>
    <cfRule type="cellIs" dxfId="400" priority="193" operator="equal">
      <formula>"0"</formula>
    </cfRule>
    <cfRule type="cellIs" dxfId="399" priority="192" operator="equal">
      <formula>"+"</formula>
    </cfRule>
  </conditionalFormatting>
  <conditionalFormatting sqref="R91">
    <cfRule type="expression" dxfId="398" priority="68">
      <formula>$S$91</formula>
    </cfRule>
  </conditionalFormatting>
  <conditionalFormatting sqref="R92">
    <cfRule type="expression" dxfId="397" priority="67">
      <formula>$S$92</formula>
    </cfRule>
  </conditionalFormatting>
  <conditionalFormatting sqref="R93">
    <cfRule type="expression" dxfId="396" priority="66">
      <formula>$S$93</formula>
    </cfRule>
  </conditionalFormatting>
  <conditionalFormatting sqref="R94">
    <cfRule type="expression" dxfId="395" priority="65">
      <formula>$S$94</formula>
    </cfRule>
  </conditionalFormatting>
  <conditionalFormatting sqref="R95">
    <cfRule type="expression" dxfId="394" priority="64">
      <formula>$S$95</formula>
    </cfRule>
  </conditionalFormatting>
  <conditionalFormatting sqref="R96">
    <cfRule type="expression" dxfId="393" priority="63">
      <formula>$S$96</formula>
    </cfRule>
  </conditionalFormatting>
  <conditionalFormatting sqref="R97">
    <cfRule type="expression" dxfId="392" priority="62">
      <formula>$S$97</formula>
    </cfRule>
  </conditionalFormatting>
  <conditionalFormatting sqref="R98">
    <cfRule type="expression" dxfId="391" priority="61">
      <formula>$S$98</formula>
    </cfRule>
  </conditionalFormatting>
  <conditionalFormatting sqref="R99">
    <cfRule type="expression" dxfId="390" priority="60">
      <formula>$S$99</formula>
    </cfRule>
  </conditionalFormatting>
  <conditionalFormatting sqref="R100">
    <cfRule type="expression" dxfId="389" priority="59">
      <formula>$S$100</formula>
    </cfRule>
  </conditionalFormatting>
  <conditionalFormatting sqref="R101">
    <cfRule type="expression" dxfId="388" priority="58">
      <formula>$S$101</formula>
    </cfRule>
  </conditionalFormatting>
  <conditionalFormatting sqref="R102">
    <cfRule type="expression" dxfId="387" priority="57">
      <formula>$S$102</formula>
    </cfRule>
  </conditionalFormatting>
  <conditionalFormatting sqref="R103">
    <cfRule type="expression" dxfId="386" priority="56">
      <formula>$S$103</formula>
    </cfRule>
  </conditionalFormatting>
  <conditionalFormatting sqref="R104">
    <cfRule type="expression" dxfId="385" priority="55">
      <formula>$S$104</formula>
    </cfRule>
  </conditionalFormatting>
  <conditionalFormatting sqref="R105:R112">
    <cfRule type="expression" dxfId="384" priority="54">
      <formula>$S105</formula>
    </cfRule>
  </conditionalFormatting>
  <conditionalFormatting sqref="R122:R123">
    <cfRule type="cellIs" dxfId="383" priority="102" operator="equal">
      <formula>"0"</formula>
    </cfRule>
    <cfRule type="cellIs" dxfId="382" priority="101" operator="equal">
      <formula>"+"</formula>
    </cfRule>
    <cfRule type="cellIs" dxfId="381" priority="103" operator="equal">
      <formula>"-"</formula>
    </cfRule>
  </conditionalFormatting>
  <conditionalFormatting sqref="R125">
    <cfRule type="cellIs" dxfId="380" priority="98" operator="equal">
      <formula>"+"</formula>
    </cfRule>
    <cfRule type="cellIs" dxfId="379" priority="100" operator="equal">
      <formula>"-"</formula>
    </cfRule>
    <cfRule type="cellIs" dxfId="378" priority="99" operator="equal">
      <formula>"0"</formula>
    </cfRule>
  </conditionalFormatting>
  <conditionalFormatting sqref="R133">
    <cfRule type="expression" dxfId="377" priority="10">
      <formula>$S133</formula>
    </cfRule>
  </conditionalFormatting>
  <conditionalFormatting sqref="R134">
    <cfRule type="expression" dxfId="376" priority="9">
      <formula>$S$134</formula>
    </cfRule>
  </conditionalFormatting>
  <conditionalFormatting sqref="R135">
    <cfRule type="expression" dxfId="375" priority="8">
      <formula>$S$135</formula>
    </cfRule>
  </conditionalFormatting>
  <conditionalFormatting sqref="R136">
    <cfRule type="expression" dxfId="374" priority="7">
      <formula>$S$136</formula>
    </cfRule>
  </conditionalFormatting>
  <conditionalFormatting sqref="R137">
    <cfRule type="expression" dxfId="373" priority="6">
      <formula>$S$137</formula>
    </cfRule>
  </conditionalFormatting>
  <conditionalFormatting sqref="R138">
    <cfRule type="expression" dxfId="372" priority="5">
      <formula>$S$138</formula>
    </cfRule>
  </conditionalFormatting>
  <conditionalFormatting sqref="R139">
    <cfRule type="expression" dxfId="371" priority="4">
      <formula>$S$139</formula>
    </cfRule>
  </conditionalFormatting>
  <conditionalFormatting sqref="R140">
    <cfRule type="expression" dxfId="370" priority="3">
      <formula>$S$140</formula>
    </cfRule>
  </conditionalFormatting>
  <conditionalFormatting sqref="R141">
    <cfRule type="expression" dxfId="369" priority="2">
      <formula>$S$141</formula>
    </cfRule>
  </conditionalFormatting>
  <conditionalFormatting sqref="R142">
    <cfRule type="expression" dxfId="368" priority="1">
      <formula>$S$142</formula>
    </cfRule>
  </conditionalFormatting>
  <conditionalFormatting sqref="R164:R165">
    <cfRule type="cellIs" dxfId="367" priority="31" operator="equal">
      <formula>"+"</formula>
    </cfRule>
    <cfRule type="cellIs" dxfId="366" priority="33" operator="equal">
      <formula>"-"</formula>
    </cfRule>
    <cfRule type="cellIs" dxfId="365" priority="32" operator="equal">
      <formula>"0"</formula>
    </cfRule>
  </conditionalFormatting>
  <conditionalFormatting sqref="R167">
    <cfRule type="cellIs" dxfId="364" priority="30" operator="equal">
      <formula>"-"</formula>
    </cfRule>
    <cfRule type="cellIs" dxfId="363" priority="29" operator="equal">
      <formula>"0"</formula>
    </cfRule>
    <cfRule type="cellIs" dxfId="362" priority="28" operator="equal">
      <formula>"+"</formula>
    </cfRule>
  </conditionalFormatting>
  <pageMargins left="0.23622047244094491" right="0.23622047244094491" top="0.74803149606299213" bottom="0.74803149606299213" header="0.31496062992125984" footer="0.31496062992125984"/>
  <pageSetup paperSize="9" scale="56" orientation="landscape" r:id="rId1"/>
  <headerFooter alignWithMargins="0">
    <oddFooter>&amp;Cwww.meesterharrie.nl</oddFooter>
  </headerFooter>
  <rowBreaks count="3" manualBreakCount="3">
    <brk id="42" min="1" max="17" man="1"/>
    <brk id="83" min="1" max="17" man="1"/>
    <brk id="124" min="1" max="1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6561" r:id="rId4" name="Check Box 1">
              <controlPr defaultSize="0" autoFill="0" autoLine="0" autoPict="0">
                <anchor moveWithCells="1">
                  <from>
                    <xdr:col>1</xdr:col>
                    <xdr:colOff>69850</xdr:colOff>
                    <xdr:row>49</xdr:row>
                    <xdr:rowOff>19050</xdr:rowOff>
                  </from>
                  <to>
                    <xdr:col>1</xdr:col>
                    <xdr:colOff>279400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62" r:id="rId5" name="Check Box 2">
              <controlPr defaultSize="0" autoFill="0" autoLine="0" autoPict="0">
                <anchor moveWithCells="1">
                  <from>
                    <xdr:col>1</xdr:col>
                    <xdr:colOff>69850</xdr:colOff>
                    <xdr:row>50</xdr:row>
                    <xdr:rowOff>19050</xdr:rowOff>
                  </from>
                  <to>
                    <xdr:col>1</xdr:col>
                    <xdr:colOff>279400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63" r:id="rId6" name="Check Box 3">
              <controlPr defaultSize="0" autoFill="0" autoLine="0" autoPict="0">
                <anchor moveWithCells="1">
                  <from>
                    <xdr:col>1</xdr:col>
                    <xdr:colOff>69850</xdr:colOff>
                    <xdr:row>51</xdr:row>
                    <xdr:rowOff>19050</xdr:rowOff>
                  </from>
                  <to>
                    <xdr:col>1</xdr:col>
                    <xdr:colOff>279400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64" r:id="rId7" name="Check Box 4">
              <controlPr defaultSize="0" autoFill="0" autoLine="0" autoPict="0">
                <anchor moveWithCells="1">
                  <from>
                    <xdr:col>1</xdr:col>
                    <xdr:colOff>69850</xdr:colOff>
                    <xdr:row>52</xdr:row>
                    <xdr:rowOff>19050</xdr:rowOff>
                  </from>
                  <to>
                    <xdr:col>1</xdr:col>
                    <xdr:colOff>279400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65" r:id="rId8" name="Check Box 5">
              <controlPr defaultSize="0" autoFill="0" autoLine="0" autoPict="0">
                <anchor moveWithCells="1">
                  <from>
                    <xdr:col>1</xdr:col>
                    <xdr:colOff>69850</xdr:colOff>
                    <xdr:row>53</xdr:row>
                    <xdr:rowOff>19050</xdr:rowOff>
                  </from>
                  <to>
                    <xdr:col>1</xdr:col>
                    <xdr:colOff>279400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66" r:id="rId9" name="Check Box 6">
              <controlPr defaultSize="0" autoFill="0" autoLine="0" autoPict="0">
                <anchor moveWithCells="1">
                  <from>
                    <xdr:col>1</xdr:col>
                    <xdr:colOff>69850</xdr:colOff>
                    <xdr:row>54</xdr:row>
                    <xdr:rowOff>19050</xdr:rowOff>
                  </from>
                  <to>
                    <xdr:col>1</xdr:col>
                    <xdr:colOff>279400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67" r:id="rId10" name="Check Box 7">
              <controlPr defaultSize="0" autoFill="0" autoLine="0" autoPict="0">
                <anchor moveWithCells="1">
                  <from>
                    <xdr:col>1</xdr:col>
                    <xdr:colOff>69850</xdr:colOff>
                    <xdr:row>55</xdr:row>
                    <xdr:rowOff>19050</xdr:rowOff>
                  </from>
                  <to>
                    <xdr:col>1</xdr:col>
                    <xdr:colOff>279400</xdr:colOff>
                    <xdr:row>55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68" r:id="rId11" name="Check Box 8">
              <controlPr defaultSize="0" autoFill="0" autoLine="0" autoPict="0">
                <anchor moveWithCells="1">
                  <from>
                    <xdr:col>1</xdr:col>
                    <xdr:colOff>69850</xdr:colOff>
                    <xdr:row>56</xdr:row>
                    <xdr:rowOff>19050</xdr:rowOff>
                  </from>
                  <to>
                    <xdr:col>1</xdr:col>
                    <xdr:colOff>279400</xdr:colOff>
                    <xdr:row>56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69" r:id="rId12" name="Check Box 9">
              <controlPr defaultSize="0" autoFill="0" autoLine="0" autoPict="0">
                <anchor moveWithCells="1">
                  <from>
                    <xdr:col>1</xdr:col>
                    <xdr:colOff>69850</xdr:colOff>
                    <xdr:row>58</xdr:row>
                    <xdr:rowOff>19050</xdr:rowOff>
                  </from>
                  <to>
                    <xdr:col>1</xdr:col>
                    <xdr:colOff>279400</xdr:colOff>
                    <xdr:row>58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70" r:id="rId13" name="Check Box 10">
              <controlPr defaultSize="0" autoFill="0" autoLine="0" autoPict="0">
                <anchor moveWithCells="1">
                  <from>
                    <xdr:col>1</xdr:col>
                    <xdr:colOff>69850</xdr:colOff>
                    <xdr:row>59</xdr:row>
                    <xdr:rowOff>19050</xdr:rowOff>
                  </from>
                  <to>
                    <xdr:col>1</xdr:col>
                    <xdr:colOff>279400</xdr:colOff>
                    <xdr:row>59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71" r:id="rId14" name="Check Box 11">
              <controlPr defaultSize="0" autoFill="0" autoLine="0" autoPict="0">
                <anchor moveWithCells="1">
                  <from>
                    <xdr:col>1</xdr:col>
                    <xdr:colOff>69850</xdr:colOff>
                    <xdr:row>60</xdr:row>
                    <xdr:rowOff>19050</xdr:rowOff>
                  </from>
                  <to>
                    <xdr:col>1</xdr:col>
                    <xdr:colOff>279400</xdr:colOff>
                    <xdr:row>60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72" r:id="rId15" name="Check Box 12">
              <controlPr defaultSize="0" autoFill="0" autoLine="0" autoPict="0">
                <anchor moveWithCells="1">
                  <from>
                    <xdr:col>1</xdr:col>
                    <xdr:colOff>69850</xdr:colOff>
                    <xdr:row>61</xdr:row>
                    <xdr:rowOff>19050</xdr:rowOff>
                  </from>
                  <to>
                    <xdr:col>1</xdr:col>
                    <xdr:colOff>279400</xdr:colOff>
                    <xdr:row>61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73" r:id="rId16" name="Check Box 13">
              <controlPr defaultSize="0" autoFill="0" autoLine="0" autoPict="0">
                <anchor moveWithCells="1">
                  <from>
                    <xdr:col>1</xdr:col>
                    <xdr:colOff>69850</xdr:colOff>
                    <xdr:row>62</xdr:row>
                    <xdr:rowOff>19050</xdr:rowOff>
                  </from>
                  <to>
                    <xdr:col>1</xdr:col>
                    <xdr:colOff>279400</xdr:colOff>
                    <xdr:row>62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74" r:id="rId17" name="Check Box 14">
              <controlPr defaultSize="0" autoFill="0" autoLine="0" autoPict="0">
                <anchor moveWithCells="1">
                  <from>
                    <xdr:col>1</xdr:col>
                    <xdr:colOff>69850</xdr:colOff>
                    <xdr:row>63</xdr:row>
                    <xdr:rowOff>19050</xdr:rowOff>
                  </from>
                  <to>
                    <xdr:col>1</xdr:col>
                    <xdr:colOff>279400</xdr:colOff>
                    <xdr:row>63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75" r:id="rId18" name="Check Box 15">
              <controlPr defaultSize="0" autoFill="0" autoLine="0" autoPict="0">
                <anchor moveWithCells="1">
                  <from>
                    <xdr:col>1</xdr:col>
                    <xdr:colOff>69850</xdr:colOff>
                    <xdr:row>64</xdr:row>
                    <xdr:rowOff>19050</xdr:rowOff>
                  </from>
                  <to>
                    <xdr:col>1</xdr:col>
                    <xdr:colOff>279400</xdr:colOff>
                    <xdr:row>64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76" r:id="rId19" name="Check Box 16">
              <controlPr defaultSize="0" autoFill="0" autoLine="0" autoPict="0">
                <anchor moveWithCells="1">
                  <from>
                    <xdr:col>1</xdr:col>
                    <xdr:colOff>69850</xdr:colOff>
                    <xdr:row>65</xdr:row>
                    <xdr:rowOff>19050</xdr:rowOff>
                  </from>
                  <to>
                    <xdr:col>1</xdr:col>
                    <xdr:colOff>279400</xdr:colOff>
                    <xdr:row>65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77" r:id="rId20" name="Check Box 17">
              <controlPr defaultSize="0" autoFill="0" autoLine="0" autoPict="0">
                <anchor moveWithCells="1">
                  <from>
                    <xdr:col>15</xdr:col>
                    <xdr:colOff>69850</xdr:colOff>
                    <xdr:row>49</xdr:row>
                    <xdr:rowOff>19050</xdr:rowOff>
                  </from>
                  <to>
                    <xdr:col>15</xdr:col>
                    <xdr:colOff>279400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78" r:id="rId21" name="Check Box 18">
              <controlPr defaultSize="0" autoFill="0" autoLine="0" autoPict="0">
                <anchor moveWithCells="1">
                  <from>
                    <xdr:col>15</xdr:col>
                    <xdr:colOff>69850</xdr:colOff>
                    <xdr:row>50</xdr:row>
                    <xdr:rowOff>19050</xdr:rowOff>
                  </from>
                  <to>
                    <xdr:col>15</xdr:col>
                    <xdr:colOff>279400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79" r:id="rId22" name="Check Box 19">
              <controlPr defaultSize="0" autoFill="0" autoLine="0" autoPict="0">
                <anchor moveWithCells="1">
                  <from>
                    <xdr:col>15</xdr:col>
                    <xdr:colOff>69850</xdr:colOff>
                    <xdr:row>51</xdr:row>
                    <xdr:rowOff>19050</xdr:rowOff>
                  </from>
                  <to>
                    <xdr:col>15</xdr:col>
                    <xdr:colOff>279400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80" r:id="rId23" name="Check Box 20">
              <controlPr defaultSize="0" autoFill="0" autoLine="0" autoPict="0">
                <anchor moveWithCells="1">
                  <from>
                    <xdr:col>15</xdr:col>
                    <xdr:colOff>69850</xdr:colOff>
                    <xdr:row>52</xdr:row>
                    <xdr:rowOff>19050</xdr:rowOff>
                  </from>
                  <to>
                    <xdr:col>15</xdr:col>
                    <xdr:colOff>279400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81" r:id="rId24" name="Check Box 21">
              <controlPr defaultSize="0" autoFill="0" autoLine="0" autoPict="0">
                <anchor moveWithCells="1">
                  <from>
                    <xdr:col>15</xdr:col>
                    <xdr:colOff>69850</xdr:colOff>
                    <xdr:row>53</xdr:row>
                    <xdr:rowOff>19050</xdr:rowOff>
                  </from>
                  <to>
                    <xdr:col>15</xdr:col>
                    <xdr:colOff>279400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82" r:id="rId25" name="Check Box 22">
              <controlPr defaultSize="0" autoFill="0" autoLine="0" autoPict="0">
                <anchor moveWithCells="1">
                  <from>
                    <xdr:col>15</xdr:col>
                    <xdr:colOff>69850</xdr:colOff>
                    <xdr:row>54</xdr:row>
                    <xdr:rowOff>19050</xdr:rowOff>
                  </from>
                  <to>
                    <xdr:col>15</xdr:col>
                    <xdr:colOff>279400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83" r:id="rId26" name="Check Box 23">
              <controlPr defaultSize="0" autoFill="0" autoLine="0" autoPict="0">
                <anchor moveWithCells="1">
                  <from>
                    <xdr:col>15</xdr:col>
                    <xdr:colOff>69850</xdr:colOff>
                    <xdr:row>56</xdr:row>
                    <xdr:rowOff>19050</xdr:rowOff>
                  </from>
                  <to>
                    <xdr:col>15</xdr:col>
                    <xdr:colOff>279400</xdr:colOff>
                    <xdr:row>56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84" r:id="rId27" name="Check Box 24">
              <controlPr defaultSize="0" autoFill="0" autoLine="0" autoPict="0">
                <anchor moveWithCells="1">
                  <from>
                    <xdr:col>15</xdr:col>
                    <xdr:colOff>69850</xdr:colOff>
                    <xdr:row>57</xdr:row>
                    <xdr:rowOff>19050</xdr:rowOff>
                  </from>
                  <to>
                    <xdr:col>15</xdr:col>
                    <xdr:colOff>279400</xdr:colOff>
                    <xdr:row>57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85" r:id="rId28" name="Check Box 25">
              <controlPr defaultSize="0" autoFill="0" autoLine="0" autoPict="0">
                <anchor moveWithCells="1">
                  <from>
                    <xdr:col>15</xdr:col>
                    <xdr:colOff>69850</xdr:colOff>
                    <xdr:row>58</xdr:row>
                    <xdr:rowOff>19050</xdr:rowOff>
                  </from>
                  <to>
                    <xdr:col>15</xdr:col>
                    <xdr:colOff>279400</xdr:colOff>
                    <xdr:row>58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86" r:id="rId29" name="Check Box 26">
              <controlPr defaultSize="0" autoFill="0" autoLine="0" autoPict="0">
                <anchor moveWithCells="1">
                  <from>
                    <xdr:col>15</xdr:col>
                    <xdr:colOff>69850</xdr:colOff>
                    <xdr:row>59</xdr:row>
                    <xdr:rowOff>19050</xdr:rowOff>
                  </from>
                  <to>
                    <xdr:col>15</xdr:col>
                    <xdr:colOff>279400</xdr:colOff>
                    <xdr:row>59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87" r:id="rId30" name="Check Box 27">
              <controlPr defaultSize="0" autoFill="0" autoLine="0" autoPict="0">
                <anchor moveWithCells="1">
                  <from>
                    <xdr:col>1</xdr:col>
                    <xdr:colOff>69850</xdr:colOff>
                    <xdr:row>8</xdr:row>
                    <xdr:rowOff>19050</xdr:rowOff>
                  </from>
                  <to>
                    <xdr:col>1</xdr:col>
                    <xdr:colOff>279400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88" r:id="rId31" name="Check Box 28">
              <controlPr defaultSize="0" autoFill="0" autoLine="0" autoPict="0">
                <anchor moveWithCells="1">
                  <from>
                    <xdr:col>1</xdr:col>
                    <xdr:colOff>69850</xdr:colOff>
                    <xdr:row>9</xdr:row>
                    <xdr:rowOff>19050</xdr:rowOff>
                  </from>
                  <to>
                    <xdr:col>1</xdr:col>
                    <xdr:colOff>279400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89" r:id="rId32" name="Check Box 29">
              <controlPr defaultSize="0" autoFill="0" autoLine="0" autoPict="0">
                <anchor moveWithCells="1">
                  <from>
                    <xdr:col>1</xdr:col>
                    <xdr:colOff>69850</xdr:colOff>
                    <xdr:row>10</xdr:row>
                    <xdr:rowOff>19050</xdr:rowOff>
                  </from>
                  <to>
                    <xdr:col>1</xdr:col>
                    <xdr:colOff>279400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90" r:id="rId33" name="Check Box 30">
              <controlPr defaultSize="0" autoFill="0" autoLine="0" autoPict="0">
                <anchor moveWithCells="1">
                  <from>
                    <xdr:col>1</xdr:col>
                    <xdr:colOff>69850</xdr:colOff>
                    <xdr:row>11</xdr:row>
                    <xdr:rowOff>19050</xdr:rowOff>
                  </from>
                  <to>
                    <xdr:col>1</xdr:col>
                    <xdr:colOff>279400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91" r:id="rId34" name="Check Box 31">
              <controlPr defaultSize="0" autoFill="0" autoLine="0" autoPict="0">
                <anchor moveWithCells="1">
                  <from>
                    <xdr:col>1</xdr:col>
                    <xdr:colOff>69850</xdr:colOff>
                    <xdr:row>12</xdr:row>
                    <xdr:rowOff>19050</xdr:rowOff>
                  </from>
                  <to>
                    <xdr:col>1</xdr:col>
                    <xdr:colOff>279400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92" r:id="rId35" name="Check Box 32">
              <controlPr defaultSize="0" autoFill="0" autoLine="0" autoPict="0">
                <anchor moveWithCells="1">
                  <from>
                    <xdr:col>1</xdr:col>
                    <xdr:colOff>69850</xdr:colOff>
                    <xdr:row>13</xdr:row>
                    <xdr:rowOff>19050</xdr:rowOff>
                  </from>
                  <to>
                    <xdr:col>1</xdr:col>
                    <xdr:colOff>279400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93" r:id="rId36" name="Check Box 33">
              <controlPr defaultSize="0" autoFill="0" autoLine="0" autoPict="0">
                <anchor moveWithCells="1">
                  <from>
                    <xdr:col>1</xdr:col>
                    <xdr:colOff>69850</xdr:colOff>
                    <xdr:row>14</xdr:row>
                    <xdr:rowOff>19050</xdr:rowOff>
                  </from>
                  <to>
                    <xdr:col>1</xdr:col>
                    <xdr:colOff>279400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94" r:id="rId37" name="Check Box 34">
              <controlPr defaultSize="0" autoFill="0" autoLine="0" autoPict="0">
                <anchor moveWithCells="1">
                  <from>
                    <xdr:col>1</xdr:col>
                    <xdr:colOff>69850</xdr:colOff>
                    <xdr:row>15</xdr:row>
                    <xdr:rowOff>19050</xdr:rowOff>
                  </from>
                  <to>
                    <xdr:col>1</xdr:col>
                    <xdr:colOff>279400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95" r:id="rId38" name="Check Box 35">
              <controlPr defaultSize="0" autoFill="0" autoLine="0" autoPict="0">
                <anchor moveWithCells="1">
                  <from>
                    <xdr:col>1</xdr:col>
                    <xdr:colOff>69850</xdr:colOff>
                    <xdr:row>17</xdr:row>
                    <xdr:rowOff>19050</xdr:rowOff>
                  </from>
                  <to>
                    <xdr:col>1</xdr:col>
                    <xdr:colOff>279400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96" r:id="rId39" name="Check Box 36">
              <controlPr defaultSize="0" autoFill="0" autoLine="0" autoPict="0">
                <anchor moveWithCells="1">
                  <from>
                    <xdr:col>1</xdr:col>
                    <xdr:colOff>69850</xdr:colOff>
                    <xdr:row>19</xdr:row>
                    <xdr:rowOff>19050</xdr:rowOff>
                  </from>
                  <to>
                    <xdr:col>1</xdr:col>
                    <xdr:colOff>279400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97" r:id="rId40" name="Check Box 37">
              <controlPr defaultSize="0" autoFill="0" autoLine="0" autoPict="0">
                <anchor moveWithCells="1">
                  <from>
                    <xdr:col>1</xdr:col>
                    <xdr:colOff>69850</xdr:colOff>
                    <xdr:row>20</xdr:row>
                    <xdr:rowOff>19050</xdr:rowOff>
                  </from>
                  <to>
                    <xdr:col>1</xdr:col>
                    <xdr:colOff>279400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98" r:id="rId41" name="Check Box 38">
              <controlPr defaultSize="0" autoFill="0" autoLine="0" autoPict="0">
                <anchor moveWithCells="1">
                  <from>
                    <xdr:col>1</xdr:col>
                    <xdr:colOff>69850</xdr:colOff>
                    <xdr:row>21</xdr:row>
                    <xdr:rowOff>19050</xdr:rowOff>
                  </from>
                  <to>
                    <xdr:col>1</xdr:col>
                    <xdr:colOff>279400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99" r:id="rId42" name="Check Box 39">
              <controlPr defaultSize="0" autoFill="0" autoLine="0" autoPict="0">
                <anchor moveWithCells="1">
                  <from>
                    <xdr:col>1</xdr:col>
                    <xdr:colOff>69850</xdr:colOff>
                    <xdr:row>22</xdr:row>
                    <xdr:rowOff>19050</xdr:rowOff>
                  </from>
                  <to>
                    <xdr:col>1</xdr:col>
                    <xdr:colOff>279400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00" r:id="rId43" name="Check Box 40">
              <controlPr defaultSize="0" autoFill="0" autoLine="0" autoPict="0">
                <anchor moveWithCells="1">
                  <from>
                    <xdr:col>1</xdr:col>
                    <xdr:colOff>69850</xdr:colOff>
                    <xdr:row>23</xdr:row>
                    <xdr:rowOff>19050</xdr:rowOff>
                  </from>
                  <to>
                    <xdr:col>1</xdr:col>
                    <xdr:colOff>279400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01" r:id="rId44" name="Check Box 41">
              <controlPr defaultSize="0" autoFill="0" autoLine="0" autoPict="0">
                <anchor moveWithCells="1">
                  <from>
                    <xdr:col>1</xdr:col>
                    <xdr:colOff>69850</xdr:colOff>
                    <xdr:row>24</xdr:row>
                    <xdr:rowOff>19050</xdr:rowOff>
                  </from>
                  <to>
                    <xdr:col>1</xdr:col>
                    <xdr:colOff>279400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02" r:id="rId45" name="Check Box 42">
              <controlPr defaultSize="0" autoFill="0" autoLine="0" autoPict="0">
                <anchor moveWithCells="1">
                  <from>
                    <xdr:col>15</xdr:col>
                    <xdr:colOff>69850</xdr:colOff>
                    <xdr:row>8</xdr:row>
                    <xdr:rowOff>19050</xdr:rowOff>
                  </from>
                  <to>
                    <xdr:col>15</xdr:col>
                    <xdr:colOff>279400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03" r:id="rId46" name="Check Box 43">
              <controlPr defaultSize="0" autoFill="0" autoLine="0" autoPict="0">
                <anchor moveWithCells="1">
                  <from>
                    <xdr:col>15</xdr:col>
                    <xdr:colOff>69850</xdr:colOff>
                    <xdr:row>9</xdr:row>
                    <xdr:rowOff>19050</xdr:rowOff>
                  </from>
                  <to>
                    <xdr:col>15</xdr:col>
                    <xdr:colOff>279400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04" r:id="rId47" name="Check Box 44">
              <controlPr defaultSize="0" autoFill="0" autoLine="0" autoPict="0">
                <anchor moveWithCells="1">
                  <from>
                    <xdr:col>15</xdr:col>
                    <xdr:colOff>69850</xdr:colOff>
                    <xdr:row>10</xdr:row>
                    <xdr:rowOff>19050</xdr:rowOff>
                  </from>
                  <to>
                    <xdr:col>15</xdr:col>
                    <xdr:colOff>279400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05" r:id="rId48" name="Check Box 45">
              <controlPr defaultSize="0" autoFill="0" autoLine="0" autoPict="0">
                <anchor moveWithCells="1">
                  <from>
                    <xdr:col>15</xdr:col>
                    <xdr:colOff>69850</xdr:colOff>
                    <xdr:row>11</xdr:row>
                    <xdr:rowOff>19050</xdr:rowOff>
                  </from>
                  <to>
                    <xdr:col>15</xdr:col>
                    <xdr:colOff>279400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06" r:id="rId49" name="Check Box 46">
              <controlPr defaultSize="0" autoFill="0" autoLine="0" autoPict="0">
                <anchor moveWithCells="1">
                  <from>
                    <xdr:col>15</xdr:col>
                    <xdr:colOff>69850</xdr:colOff>
                    <xdr:row>12</xdr:row>
                    <xdr:rowOff>19050</xdr:rowOff>
                  </from>
                  <to>
                    <xdr:col>15</xdr:col>
                    <xdr:colOff>279400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07" r:id="rId50" name="Check Box 47">
              <controlPr defaultSize="0" autoFill="0" autoLine="0" autoPict="0">
                <anchor moveWithCells="1">
                  <from>
                    <xdr:col>15</xdr:col>
                    <xdr:colOff>69850</xdr:colOff>
                    <xdr:row>13</xdr:row>
                    <xdr:rowOff>19050</xdr:rowOff>
                  </from>
                  <to>
                    <xdr:col>15</xdr:col>
                    <xdr:colOff>279400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08" r:id="rId51" name="Check Box 48">
              <controlPr defaultSize="0" autoFill="0" autoLine="0" autoPict="0">
                <anchor moveWithCells="1">
                  <from>
                    <xdr:col>15</xdr:col>
                    <xdr:colOff>69850</xdr:colOff>
                    <xdr:row>15</xdr:row>
                    <xdr:rowOff>19050</xdr:rowOff>
                  </from>
                  <to>
                    <xdr:col>15</xdr:col>
                    <xdr:colOff>279400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09" r:id="rId52" name="Check Box 49">
              <controlPr defaultSize="0" autoFill="0" autoLine="0" autoPict="0">
                <anchor moveWithCells="1">
                  <from>
                    <xdr:col>15</xdr:col>
                    <xdr:colOff>69850</xdr:colOff>
                    <xdr:row>16</xdr:row>
                    <xdr:rowOff>19050</xdr:rowOff>
                  </from>
                  <to>
                    <xdr:col>15</xdr:col>
                    <xdr:colOff>279400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10" r:id="rId53" name="Check Box 50">
              <controlPr defaultSize="0" autoFill="0" autoLine="0" autoPict="0">
                <anchor moveWithCells="1">
                  <from>
                    <xdr:col>15</xdr:col>
                    <xdr:colOff>69850</xdr:colOff>
                    <xdr:row>17</xdr:row>
                    <xdr:rowOff>19050</xdr:rowOff>
                  </from>
                  <to>
                    <xdr:col>15</xdr:col>
                    <xdr:colOff>279400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11" r:id="rId54" name="Check Box 51">
              <controlPr defaultSize="0" autoFill="0" autoLine="0" autoPict="0">
                <anchor moveWithCells="1">
                  <from>
                    <xdr:col>15</xdr:col>
                    <xdr:colOff>69850</xdr:colOff>
                    <xdr:row>18</xdr:row>
                    <xdr:rowOff>19050</xdr:rowOff>
                  </from>
                  <to>
                    <xdr:col>15</xdr:col>
                    <xdr:colOff>279400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12" r:id="rId55" name="Check Box 52">
              <controlPr defaultSize="0" autoFill="0" autoLine="0" autoPict="0">
                <anchor moveWithCells="1">
                  <from>
                    <xdr:col>1</xdr:col>
                    <xdr:colOff>69850</xdr:colOff>
                    <xdr:row>16</xdr:row>
                    <xdr:rowOff>19050</xdr:rowOff>
                  </from>
                  <to>
                    <xdr:col>1</xdr:col>
                    <xdr:colOff>279400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13" r:id="rId56" name="Check Box 53">
              <controlPr defaultSize="0" autoFill="0" autoLine="0" autoPict="0">
                <anchor moveWithCells="1">
                  <from>
                    <xdr:col>1</xdr:col>
                    <xdr:colOff>69850</xdr:colOff>
                    <xdr:row>25</xdr:row>
                    <xdr:rowOff>19050</xdr:rowOff>
                  </from>
                  <to>
                    <xdr:col>1</xdr:col>
                    <xdr:colOff>279400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14" r:id="rId57" name="Check Box 54">
              <controlPr defaultSize="0" autoFill="0" autoLine="0" autoPict="0">
                <anchor moveWithCells="1">
                  <from>
                    <xdr:col>1</xdr:col>
                    <xdr:colOff>69850</xdr:colOff>
                    <xdr:row>26</xdr:row>
                    <xdr:rowOff>19050</xdr:rowOff>
                  </from>
                  <to>
                    <xdr:col>1</xdr:col>
                    <xdr:colOff>279400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15" r:id="rId58" name="Check Box 55">
              <controlPr defaultSize="0" autoFill="0" autoLine="0" autoPict="0">
                <anchor moveWithCells="1">
                  <from>
                    <xdr:col>15</xdr:col>
                    <xdr:colOff>69850</xdr:colOff>
                    <xdr:row>19</xdr:row>
                    <xdr:rowOff>19050</xdr:rowOff>
                  </from>
                  <to>
                    <xdr:col>15</xdr:col>
                    <xdr:colOff>279400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16" r:id="rId59" name="Check Box 56">
              <controlPr defaultSize="0" autoFill="0" autoLine="0" autoPict="0">
                <anchor moveWithCells="1">
                  <from>
                    <xdr:col>15</xdr:col>
                    <xdr:colOff>69850</xdr:colOff>
                    <xdr:row>20</xdr:row>
                    <xdr:rowOff>19050</xdr:rowOff>
                  </from>
                  <to>
                    <xdr:col>15</xdr:col>
                    <xdr:colOff>279400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17" r:id="rId60" name="Check Box 57">
              <controlPr defaultSize="0" autoFill="0" autoLine="0" autoPict="0">
                <anchor moveWithCells="1">
                  <from>
                    <xdr:col>15</xdr:col>
                    <xdr:colOff>69850</xdr:colOff>
                    <xdr:row>21</xdr:row>
                    <xdr:rowOff>19050</xdr:rowOff>
                  </from>
                  <to>
                    <xdr:col>15</xdr:col>
                    <xdr:colOff>279400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18" r:id="rId61" name="Check Box 58">
              <controlPr defaultSize="0" autoFill="0" autoLine="0" autoPict="0">
                <anchor moveWithCells="1">
                  <from>
                    <xdr:col>15</xdr:col>
                    <xdr:colOff>69850</xdr:colOff>
                    <xdr:row>22</xdr:row>
                    <xdr:rowOff>19050</xdr:rowOff>
                  </from>
                  <to>
                    <xdr:col>15</xdr:col>
                    <xdr:colOff>279400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19" r:id="rId62" name="Check Box 59">
              <controlPr defaultSize="0" autoFill="0" autoLine="0" autoPict="0">
                <anchor moveWithCells="1">
                  <from>
                    <xdr:col>15</xdr:col>
                    <xdr:colOff>69850</xdr:colOff>
                    <xdr:row>23</xdr:row>
                    <xdr:rowOff>19050</xdr:rowOff>
                  </from>
                  <to>
                    <xdr:col>15</xdr:col>
                    <xdr:colOff>279400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20" r:id="rId63" name="Check Box 60">
              <controlPr defaultSize="0" autoFill="0" autoLine="0" autoPict="0">
                <anchor moveWithCells="1">
                  <from>
                    <xdr:col>15</xdr:col>
                    <xdr:colOff>69850</xdr:colOff>
                    <xdr:row>24</xdr:row>
                    <xdr:rowOff>19050</xdr:rowOff>
                  </from>
                  <to>
                    <xdr:col>15</xdr:col>
                    <xdr:colOff>279400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21" r:id="rId64" name="Check Box 61">
              <controlPr defaultSize="0" autoFill="0" autoLine="0" autoPict="0">
                <anchor moveWithCells="1">
                  <from>
                    <xdr:col>15</xdr:col>
                    <xdr:colOff>69850</xdr:colOff>
                    <xdr:row>26</xdr:row>
                    <xdr:rowOff>19050</xdr:rowOff>
                  </from>
                  <to>
                    <xdr:col>15</xdr:col>
                    <xdr:colOff>279400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22" r:id="rId65" name="Check Box 62">
              <controlPr defaultSize="0" autoFill="0" autoLine="0" autoPict="0">
                <anchor moveWithCells="1">
                  <from>
                    <xdr:col>15</xdr:col>
                    <xdr:colOff>69850</xdr:colOff>
                    <xdr:row>27</xdr:row>
                    <xdr:rowOff>19050</xdr:rowOff>
                  </from>
                  <to>
                    <xdr:col>15</xdr:col>
                    <xdr:colOff>279400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23" r:id="rId66" name="Check Box 63">
              <controlPr defaultSize="0" autoFill="0" autoLine="0" autoPict="0">
                <anchor moveWithCells="1">
                  <from>
                    <xdr:col>15</xdr:col>
                    <xdr:colOff>69850</xdr:colOff>
                    <xdr:row>28</xdr:row>
                    <xdr:rowOff>19050</xdr:rowOff>
                  </from>
                  <to>
                    <xdr:col>15</xdr:col>
                    <xdr:colOff>279400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24" r:id="rId67" name="Check Box 64">
              <controlPr defaultSize="0" autoFill="0" autoLine="0" autoPict="0">
                <anchor moveWithCells="1">
                  <from>
                    <xdr:col>15</xdr:col>
                    <xdr:colOff>69850</xdr:colOff>
                    <xdr:row>29</xdr:row>
                    <xdr:rowOff>19050</xdr:rowOff>
                  </from>
                  <to>
                    <xdr:col>15</xdr:col>
                    <xdr:colOff>279400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25" r:id="rId68" name="Check Box 65">
              <controlPr defaultSize="0" autoFill="0" autoLine="0" autoPict="0">
                <anchor moveWithCells="1">
                  <from>
                    <xdr:col>1</xdr:col>
                    <xdr:colOff>69850</xdr:colOff>
                    <xdr:row>90</xdr:row>
                    <xdr:rowOff>19050</xdr:rowOff>
                  </from>
                  <to>
                    <xdr:col>1</xdr:col>
                    <xdr:colOff>279400</xdr:colOff>
                    <xdr:row>90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26" r:id="rId69" name="Check Box 66">
              <controlPr defaultSize="0" autoFill="0" autoLine="0" autoPict="0">
                <anchor moveWithCells="1">
                  <from>
                    <xdr:col>1</xdr:col>
                    <xdr:colOff>69850</xdr:colOff>
                    <xdr:row>91</xdr:row>
                    <xdr:rowOff>19050</xdr:rowOff>
                  </from>
                  <to>
                    <xdr:col>1</xdr:col>
                    <xdr:colOff>279400</xdr:colOff>
                    <xdr:row>91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27" r:id="rId70" name="Check Box 67">
              <controlPr defaultSize="0" autoFill="0" autoLine="0" autoPict="0">
                <anchor moveWithCells="1">
                  <from>
                    <xdr:col>1</xdr:col>
                    <xdr:colOff>69850</xdr:colOff>
                    <xdr:row>92</xdr:row>
                    <xdr:rowOff>19050</xdr:rowOff>
                  </from>
                  <to>
                    <xdr:col>1</xdr:col>
                    <xdr:colOff>279400</xdr:colOff>
                    <xdr:row>92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28" r:id="rId71" name="Check Box 68">
              <controlPr defaultSize="0" autoFill="0" autoLine="0" autoPict="0">
                <anchor moveWithCells="1">
                  <from>
                    <xdr:col>1</xdr:col>
                    <xdr:colOff>69850</xdr:colOff>
                    <xdr:row>93</xdr:row>
                    <xdr:rowOff>19050</xdr:rowOff>
                  </from>
                  <to>
                    <xdr:col>1</xdr:col>
                    <xdr:colOff>279400</xdr:colOff>
                    <xdr:row>93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29" r:id="rId72" name="Check Box 69">
              <controlPr defaultSize="0" autoFill="0" autoLine="0" autoPict="0">
                <anchor moveWithCells="1">
                  <from>
                    <xdr:col>1</xdr:col>
                    <xdr:colOff>69850</xdr:colOff>
                    <xdr:row>94</xdr:row>
                    <xdr:rowOff>19050</xdr:rowOff>
                  </from>
                  <to>
                    <xdr:col>1</xdr:col>
                    <xdr:colOff>279400</xdr:colOff>
                    <xdr:row>94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30" r:id="rId73" name="Check Box 70">
              <controlPr defaultSize="0" autoFill="0" autoLine="0" autoPict="0">
                <anchor moveWithCells="1">
                  <from>
                    <xdr:col>1</xdr:col>
                    <xdr:colOff>69850</xdr:colOff>
                    <xdr:row>95</xdr:row>
                    <xdr:rowOff>19050</xdr:rowOff>
                  </from>
                  <to>
                    <xdr:col>1</xdr:col>
                    <xdr:colOff>279400</xdr:colOff>
                    <xdr:row>95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31" r:id="rId74" name="Check Box 71">
              <controlPr defaultSize="0" autoFill="0" autoLine="0" autoPict="0">
                <anchor moveWithCells="1">
                  <from>
                    <xdr:col>1</xdr:col>
                    <xdr:colOff>69850</xdr:colOff>
                    <xdr:row>96</xdr:row>
                    <xdr:rowOff>19050</xdr:rowOff>
                  </from>
                  <to>
                    <xdr:col>1</xdr:col>
                    <xdr:colOff>279400</xdr:colOff>
                    <xdr:row>96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32" r:id="rId75" name="Check Box 72">
              <controlPr defaultSize="0" autoFill="0" autoLine="0" autoPict="0">
                <anchor moveWithCells="1">
                  <from>
                    <xdr:col>1</xdr:col>
                    <xdr:colOff>69850</xdr:colOff>
                    <xdr:row>97</xdr:row>
                    <xdr:rowOff>19050</xdr:rowOff>
                  </from>
                  <to>
                    <xdr:col>1</xdr:col>
                    <xdr:colOff>279400</xdr:colOff>
                    <xdr:row>97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33" r:id="rId76" name="Check Box 73">
              <controlPr defaultSize="0" autoFill="0" autoLine="0" autoPict="0">
                <anchor moveWithCells="1">
                  <from>
                    <xdr:col>1</xdr:col>
                    <xdr:colOff>69850</xdr:colOff>
                    <xdr:row>99</xdr:row>
                    <xdr:rowOff>19050</xdr:rowOff>
                  </from>
                  <to>
                    <xdr:col>1</xdr:col>
                    <xdr:colOff>279400</xdr:colOff>
                    <xdr:row>99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34" r:id="rId77" name="Check Box 74">
              <controlPr defaultSize="0" autoFill="0" autoLine="0" autoPict="0">
                <anchor moveWithCells="1">
                  <from>
                    <xdr:col>15</xdr:col>
                    <xdr:colOff>69850</xdr:colOff>
                    <xdr:row>90</xdr:row>
                    <xdr:rowOff>19050</xdr:rowOff>
                  </from>
                  <to>
                    <xdr:col>15</xdr:col>
                    <xdr:colOff>279400</xdr:colOff>
                    <xdr:row>90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35" r:id="rId78" name="Check Box 75">
              <controlPr defaultSize="0" autoFill="0" autoLine="0" autoPict="0">
                <anchor moveWithCells="1">
                  <from>
                    <xdr:col>15</xdr:col>
                    <xdr:colOff>69850</xdr:colOff>
                    <xdr:row>91</xdr:row>
                    <xdr:rowOff>19050</xdr:rowOff>
                  </from>
                  <to>
                    <xdr:col>15</xdr:col>
                    <xdr:colOff>279400</xdr:colOff>
                    <xdr:row>91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36" r:id="rId79" name="Check Box 76">
              <controlPr defaultSize="0" autoFill="0" autoLine="0" autoPict="0">
                <anchor moveWithCells="1">
                  <from>
                    <xdr:col>15</xdr:col>
                    <xdr:colOff>69850</xdr:colOff>
                    <xdr:row>92</xdr:row>
                    <xdr:rowOff>19050</xdr:rowOff>
                  </from>
                  <to>
                    <xdr:col>15</xdr:col>
                    <xdr:colOff>279400</xdr:colOff>
                    <xdr:row>92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37" r:id="rId80" name="Check Box 77">
              <controlPr defaultSize="0" autoFill="0" autoLine="0" autoPict="0">
                <anchor moveWithCells="1">
                  <from>
                    <xdr:col>15</xdr:col>
                    <xdr:colOff>69850</xdr:colOff>
                    <xdr:row>93</xdr:row>
                    <xdr:rowOff>19050</xdr:rowOff>
                  </from>
                  <to>
                    <xdr:col>15</xdr:col>
                    <xdr:colOff>279400</xdr:colOff>
                    <xdr:row>93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38" r:id="rId81" name="Check Box 78">
              <controlPr defaultSize="0" autoFill="0" autoLine="0" autoPict="0">
                <anchor moveWithCells="1">
                  <from>
                    <xdr:col>15</xdr:col>
                    <xdr:colOff>69850</xdr:colOff>
                    <xdr:row>94</xdr:row>
                    <xdr:rowOff>19050</xdr:rowOff>
                  </from>
                  <to>
                    <xdr:col>15</xdr:col>
                    <xdr:colOff>279400</xdr:colOff>
                    <xdr:row>94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39" r:id="rId82" name="Check Box 79">
              <controlPr defaultSize="0" autoFill="0" autoLine="0" autoPict="0">
                <anchor moveWithCells="1">
                  <from>
                    <xdr:col>15</xdr:col>
                    <xdr:colOff>69850</xdr:colOff>
                    <xdr:row>95</xdr:row>
                    <xdr:rowOff>19050</xdr:rowOff>
                  </from>
                  <to>
                    <xdr:col>15</xdr:col>
                    <xdr:colOff>279400</xdr:colOff>
                    <xdr:row>95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40" r:id="rId83" name="Check Box 80">
              <controlPr defaultSize="0" autoFill="0" autoLine="0" autoPict="0">
                <anchor moveWithCells="1">
                  <from>
                    <xdr:col>15</xdr:col>
                    <xdr:colOff>69850</xdr:colOff>
                    <xdr:row>97</xdr:row>
                    <xdr:rowOff>19050</xdr:rowOff>
                  </from>
                  <to>
                    <xdr:col>15</xdr:col>
                    <xdr:colOff>279400</xdr:colOff>
                    <xdr:row>97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41" r:id="rId84" name="Check Box 81">
              <controlPr defaultSize="0" autoFill="0" autoLine="0" autoPict="0">
                <anchor moveWithCells="1">
                  <from>
                    <xdr:col>15</xdr:col>
                    <xdr:colOff>69850</xdr:colOff>
                    <xdr:row>98</xdr:row>
                    <xdr:rowOff>19050</xdr:rowOff>
                  </from>
                  <to>
                    <xdr:col>15</xdr:col>
                    <xdr:colOff>279400</xdr:colOff>
                    <xdr:row>98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42" r:id="rId85" name="Check Box 82">
              <controlPr defaultSize="0" autoFill="0" autoLine="0" autoPict="0">
                <anchor moveWithCells="1">
                  <from>
                    <xdr:col>15</xdr:col>
                    <xdr:colOff>69850</xdr:colOff>
                    <xdr:row>99</xdr:row>
                    <xdr:rowOff>19050</xdr:rowOff>
                  </from>
                  <to>
                    <xdr:col>15</xdr:col>
                    <xdr:colOff>279400</xdr:colOff>
                    <xdr:row>99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43" r:id="rId86" name="Check Box 83">
              <controlPr defaultSize="0" autoFill="0" autoLine="0" autoPict="0">
                <anchor moveWithCells="1">
                  <from>
                    <xdr:col>1</xdr:col>
                    <xdr:colOff>69850</xdr:colOff>
                    <xdr:row>98</xdr:row>
                    <xdr:rowOff>19050</xdr:rowOff>
                  </from>
                  <to>
                    <xdr:col>1</xdr:col>
                    <xdr:colOff>279400</xdr:colOff>
                    <xdr:row>98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44" r:id="rId87" name="Check Box 84">
              <controlPr defaultSize="0" autoFill="0" autoLine="0" autoPict="0">
                <anchor moveWithCells="1">
                  <from>
                    <xdr:col>15</xdr:col>
                    <xdr:colOff>69850</xdr:colOff>
                    <xdr:row>96</xdr:row>
                    <xdr:rowOff>19050</xdr:rowOff>
                  </from>
                  <to>
                    <xdr:col>15</xdr:col>
                    <xdr:colOff>279400</xdr:colOff>
                    <xdr:row>96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45" r:id="rId88" name="Check Box 85">
              <controlPr defaultSize="0" autoFill="0" autoLine="0" autoPict="0">
                <anchor moveWithCells="1">
                  <from>
                    <xdr:col>1</xdr:col>
                    <xdr:colOff>69850</xdr:colOff>
                    <xdr:row>100</xdr:row>
                    <xdr:rowOff>19050</xdr:rowOff>
                  </from>
                  <to>
                    <xdr:col>1</xdr:col>
                    <xdr:colOff>279400</xdr:colOff>
                    <xdr:row>100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46" r:id="rId89" name="Check Box 86">
              <controlPr defaultSize="0" autoFill="0" autoLine="0" autoPict="0">
                <anchor moveWithCells="1">
                  <from>
                    <xdr:col>1</xdr:col>
                    <xdr:colOff>69850</xdr:colOff>
                    <xdr:row>101</xdr:row>
                    <xdr:rowOff>19050</xdr:rowOff>
                  </from>
                  <to>
                    <xdr:col>1</xdr:col>
                    <xdr:colOff>279400</xdr:colOff>
                    <xdr:row>101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47" r:id="rId90" name="Check Box 87">
              <controlPr defaultSize="0" autoFill="0" autoLine="0" autoPict="0">
                <anchor moveWithCells="1">
                  <from>
                    <xdr:col>1</xdr:col>
                    <xdr:colOff>69850</xdr:colOff>
                    <xdr:row>102</xdr:row>
                    <xdr:rowOff>19050</xdr:rowOff>
                  </from>
                  <to>
                    <xdr:col>1</xdr:col>
                    <xdr:colOff>279400</xdr:colOff>
                    <xdr:row>102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48" r:id="rId91" name="Check Box 88">
              <controlPr defaultSize="0" autoFill="0" autoLine="0" autoPict="0">
                <anchor moveWithCells="1">
                  <from>
                    <xdr:col>1</xdr:col>
                    <xdr:colOff>69850</xdr:colOff>
                    <xdr:row>103</xdr:row>
                    <xdr:rowOff>19050</xdr:rowOff>
                  </from>
                  <to>
                    <xdr:col>1</xdr:col>
                    <xdr:colOff>279400</xdr:colOff>
                    <xdr:row>103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49" r:id="rId92" name="Check Box 89">
              <controlPr defaultSize="0" autoFill="0" autoLine="0" autoPict="0">
                <anchor moveWithCells="1">
                  <from>
                    <xdr:col>1</xdr:col>
                    <xdr:colOff>69850</xdr:colOff>
                    <xdr:row>104</xdr:row>
                    <xdr:rowOff>19050</xdr:rowOff>
                  </from>
                  <to>
                    <xdr:col>1</xdr:col>
                    <xdr:colOff>279400</xdr:colOff>
                    <xdr:row>104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50" r:id="rId93" name="Check Box 90">
              <controlPr defaultSize="0" autoFill="0" autoLine="0" autoPict="0">
                <anchor moveWithCells="1">
                  <from>
                    <xdr:col>1</xdr:col>
                    <xdr:colOff>69850</xdr:colOff>
                    <xdr:row>105</xdr:row>
                    <xdr:rowOff>19050</xdr:rowOff>
                  </from>
                  <to>
                    <xdr:col>1</xdr:col>
                    <xdr:colOff>279400</xdr:colOff>
                    <xdr:row>105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51" r:id="rId94" name="Check Box 91">
              <controlPr defaultSize="0" autoFill="0" autoLine="0" autoPict="0">
                <anchor moveWithCells="1">
                  <from>
                    <xdr:col>1</xdr:col>
                    <xdr:colOff>69850</xdr:colOff>
                    <xdr:row>106</xdr:row>
                    <xdr:rowOff>19050</xdr:rowOff>
                  </from>
                  <to>
                    <xdr:col>1</xdr:col>
                    <xdr:colOff>279400</xdr:colOff>
                    <xdr:row>106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52" r:id="rId95" name="Check Box 92">
              <controlPr defaultSize="0" autoFill="0" autoLine="0" autoPict="0">
                <anchor moveWithCells="1">
                  <from>
                    <xdr:col>1</xdr:col>
                    <xdr:colOff>69850</xdr:colOff>
                    <xdr:row>107</xdr:row>
                    <xdr:rowOff>19050</xdr:rowOff>
                  </from>
                  <to>
                    <xdr:col>1</xdr:col>
                    <xdr:colOff>279400</xdr:colOff>
                    <xdr:row>107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53" r:id="rId96" name="Check Box 93">
              <controlPr defaultSize="0" autoFill="0" autoLine="0" autoPict="0">
                <anchor moveWithCells="1">
                  <from>
                    <xdr:col>1</xdr:col>
                    <xdr:colOff>69850</xdr:colOff>
                    <xdr:row>109</xdr:row>
                    <xdr:rowOff>19050</xdr:rowOff>
                  </from>
                  <to>
                    <xdr:col>1</xdr:col>
                    <xdr:colOff>279400</xdr:colOff>
                    <xdr:row>109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54" r:id="rId97" name="Check Box 94">
              <controlPr defaultSize="0" autoFill="0" autoLine="0" autoPict="0">
                <anchor moveWithCells="1">
                  <from>
                    <xdr:col>1</xdr:col>
                    <xdr:colOff>69850</xdr:colOff>
                    <xdr:row>108</xdr:row>
                    <xdr:rowOff>19050</xdr:rowOff>
                  </from>
                  <to>
                    <xdr:col>1</xdr:col>
                    <xdr:colOff>279400</xdr:colOff>
                    <xdr:row>108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55" r:id="rId98" name="Check Box 95">
              <controlPr defaultSize="0" autoFill="0" autoLine="0" autoPict="0">
                <anchor moveWithCells="1">
                  <from>
                    <xdr:col>1</xdr:col>
                    <xdr:colOff>69850</xdr:colOff>
                    <xdr:row>110</xdr:row>
                    <xdr:rowOff>19050</xdr:rowOff>
                  </from>
                  <to>
                    <xdr:col>1</xdr:col>
                    <xdr:colOff>279400</xdr:colOff>
                    <xdr:row>110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56" r:id="rId99" name="Check Box 96">
              <controlPr defaultSize="0" autoFill="0" autoLine="0" autoPict="0">
                <anchor moveWithCells="1">
                  <from>
                    <xdr:col>1</xdr:col>
                    <xdr:colOff>69850</xdr:colOff>
                    <xdr:row>111</xdr:row>
                    <xdr:rowOff>19050</xdr:rowOff>
                  </from>
                  <to>
                    <xdr:col>1</xdr:col>
                    <xdr:colOff>279400</xdr:colOff>
                    <xdr:row>111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57" r:id="rId100" name="Check Box 97">
              <controlPr defaultSize="0" autoFill="0" autoLine="0" autoPict="0">
                <anchor moveWithCells="1">
                  <from>
                    <xdr:col>1</xdr:col>
                    <xdr:colOff>69850</xdr:colOff>
                    <xdr:row>112</xdr:row>
                    <xdr:rowOff>19050</xdr:rowOff>
                  </from>
                  <to>
                    <xdr:col>1</xdr:col>
                    <xdr:colOff>279400</xdr:colOff>
                    <xdr:row>112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58" r:id="rId101" name="Check Box 98">
              <controlPr defaultSize="0" autoFill="0" autoLine="0" autoPict="0">
                <anchor moveWithCells="1">
                  <from>
                    <xdr:col>1</xdr:col>
                    <xdr:colOff>69850</xdr:colOff>
                    <xdr:row>113</xdr:row>
                    <xdr:rowOff>19050</xdr:rowOff>
                  </from>
                  <to>
                    <xdr:col>1</xdr:col>
                    <xdr:colOff>279400</xdr:colOff>
                    <xdr:row>113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59" r:id="rId102" name="Check Box 99">
              <controlPr defaultSize="0" autoFill="0" autoLine="0" autoPict="0">
                <anchor moveWithCells="1">
                  <from>
                    <xdr:col>1</xdr:col>
                    <xdr:colOff>69850</xdr:colOff>
                    <xdr:row>114</xdr:row>
                    <xdr:rowOff>19050</xdr:rowOff>
                  </from>
                  <to>
                    <xdr:col>1</xdr:col>
                    <xdr:colOff>279400</xdr:colOff>
                    <xdr:row>114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60" r:id="rId103" name="Check Box 100">
              <controlPr defaultSize="0" autoFill="0" autoLine="0" autoPict="0">
                <anchor moveWithCells="1">
                  <from>
                    <xdr:col>1</xdr:col>
                    <xdr:colOff>69850</xdr:colOff>
                    <xdr:row>115</xdr:row>
                    <xdr:rowOff>19050</xdr:rowOff>
                  </from>
                  <to>
                    <xdr:col>1</xdr:col>
                    <xdr:colOff>279400</xdr:colOff>
                    <xdr:row>115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61" r:id="rId104" name="Check Box 101">
              <controlPr defaultSize="0" autoFill="0" autoLine="0" autoPict="0">
                <anchor moveWithCells="1">
                  <from>
                    <xdr:col>1</xdr:col>
                    <xdr:colOff>69850</xdr:colOff>
                    <xdr:row>116</xdr:row>
                    <xdr:rowOff>19050</xdr:rowOff>
                  </from>
                  <to>
                    <xdr:col>1</xdr:col>
                    <xdr:colOff>279400</xdr:colOff>
                    <xdr:row>116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62" r:id="rId105" name="Check Box 102">
              <controlPr defaultSize="0" autoFill="0" autoLine="0" autoPict="0">
                <anchor moveWithCells="1">
                  <from>
                    <xdr:col>1</xdr:col>
                    <xdr:colOff>69850</xdr:colOff>
                    <xdr:row>117</xdr:row>
                    <xdr:rowOff>19050</xdr:rowOff>
                  </from>
                  <to>
                    <xdr:col>1</xdr:col>
                    <xdr:colOff>279400</xdr:colOff>
                    <xdr:row>117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63" r:id="rId106" name="Check Box 103">
              <controlPr defaultSize="0" autoFill="0" autoLine="0" autoPict="0">
                <anchor moveWithCells="1">
                  <from>
                    <xdr:col>15</xdr:col>
                    <xdr:colOff>69850</xdr:colOff>
                    <xdr:row>100</xdr:row>
                    <xdr:rowOff>19050</xdr:rowOff>
                  </from>
                  <to>
                    <xdr:col>15</xdr:col>
                    <xdr:colOff>279400</xdr:colOff>
                    <xdr:row>100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64" r:id="rId107" name="Check Box 104">
              <controlPr defaultSize="0" autoFill="0" autoLine="0" autoPict="0">
                <anchor moveWithCells="1">
                  <from>
                    <xdr:col>15</xdr:col>
                    <xdr:colOff>69850</xdr:colOff>
                    <xdr:row>101</xdr:row>
                    <xdr:rowOff>19050</xdr:rowOff>
                  </from>
                  <to>
                    <xdr:col>15</xdr:col>
                    <xdr:colOff>279400</xdr:colOff>
                    <xdr:row>101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65" r:id="rId108" name="Check Box 105">
              <controlPr defaultSize="0" autoFill="0" autoLine="0" autoPict="0">
                <anchor moveWithCells="1">
                  <from>
                    <xdr:col>15</xdr:col>
                    <xdr:colOff>69850</xdr:colOff>
                    <xdr:row>102</xdr:row>
                    <xdr:rowOff>19050</xdr:rowOff>
                  </from>
                  <to>
                    <xdr:col>15</xdr:col>
                    <xdr:colOff>279400</xdr:colOff>
                    <xdr:row>102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66" r:id="rId109" name="Check Box 106">
              <controlPr defaultSize="0" autoFill="0" autoLine="0" autoPict="0">
                <anchor moveWithCells="1">
                  <from>
                    <xdr:col>15</xdr:col>
                    <xdr:colOff>69850</xdr:colOff>
                    <xdr:row>103</xdr:row>
                    <xdr:rowOff>19050</xdr:rowOff>
                  </from>
                  <to>
                    <xdr:col>15</xdr:col>
                    <xdr:colOff>279400</xdr:colOff>
                    <xdr:row>103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67" r:id="rId110" name="Check Box 107">
              <controlPr defaultSize="0" autoFill="0" autoLine="0" autoPict="0">
                <anchor moveWithCells="1">
                  <from>
                    <xdr:col>15</xdr:col>
                    <xdr:colOff>69850</xdr:colOff>
                    <xdr:row>104</xdr:row>
                    <xdr:rowOff>19050</xdr:rowOff>
                  </from>
                  <to>
                    <xdr:col>15</xdr:col>
                    <xdr:colOff>279400</xdr:colOff>
                    <xdr:row>104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68" r:id="rId111" name="Check Box 108">
              <controlPr defaultSize="0" autoFill="0" autoLine="0" autoPict="0">
                <anchor moveWithCells="1">
                  <from>
                    <xdr:col>15</xdr:col>
                    <xdr:colOff>69850</xdr:colOff>
                    <xdr:row>105</xdr:row>
                    <xdr:rowOff>19050</xdr:rowOff>
                  </from>
                  <to>
                    <xdr:col>15</xdr:col>
                    <xdr:colOff>279400</xdr:colOff>
                    <xdr:row>105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69" r:id="rId112" name="Check Box 109">
              <controlPr defaultSize="0" autoFill="0" autoLine="0" autoPict="0">
                <anchor moveWithCells="1">
                  <from>
                    <xdr:col>15</xdr:col>
                    <xdr:colOff>69850</xdr:colOff>
                    <xdr:row>106</xdr:row>
                    <xdr:rowOff>19050</xdr:rowOff>
                  </from>
                  <to>
                    <xdr:col>15</xdr:col>
                    <xdr:colOff>279400</xdr:colOff>
                    <xdr:row>106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70" r:id="rId113" name="Check Box 110">
              <controlPr defaultSize="0" autoFill="0" autoLine="0" autoPict="0">
                <anchor moveWithCells="1">
                  <from>
                    <xdr:col>15</xdr:col>
                    <xdr:colOff>69850</xdr:colOff>
                    <xdr:row>107</xdr:row>
                    <xdr:rowOff>19050</xdr:rowOff>
                  </from>
                  <to>
                    <xdr:col>15</xdr:col>
                    <xdr:colOff>279400</xdr:colOff>
                    <xdr:row>107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71" r:id="rId114" name="Check Box 111">
              <controlPr defaultSize="0" autoFill="0" autoLine="0" autoPict="0">
                <anchor moveWithCells="1">
                  <from>
                    <xdr:col>15</xdr:col>
                    <xdr:colOff>69850</xdr:colOff>
                    <xdr:row>109</xdr:row>
                    <xdr:rowOff>19050</xdr:rowOff>
                  </from>
                  <to>
                    <xdr:col>15</xdr:col>
                    <xdr:colOff>279400</xdr:colOff>
                    <xdr:row>109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72" r:id="rId115" name="Check Box 112">
              <controlPr defaultSize="0" autoFill="0" autoLine="0" autoPict="0">
                <anchor moveWithCells="1">
                  <from>
                    <xdr:col>15</xdr:col>
                    <xdr:colOff>69850</xdr:colOff>
                    <xdr:row>108</xdr:row>
                    <xdr:rowOff>19050</xdr:rowOff>
                  </from>
                  <to>
                    <xdr:col>15</xdr:col>
                    <xdr:colOff>279400</xdr:colOff>
                    <xdr:row>108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73" r:id="rId116" name="Check Box 113">
              <controlPr defaultSize="0" autoFill="0" autoLine="0" autoPict="0">
                <anchor moveWithCells="1">
                  <from>
                    <xdr:col>15</xdr:col>
                    <xdr:colOff>69850</xdr:colOff>
                    <xdr:row>110</xdr:row>
                    <xdr:rowOff>19050</xdr:rowOff>
                  </from>
                  <to>
                    <xdr:col>15</xdr:col>
                    <xdr:colOff>279400</xdr:colOff>
                    <xdr:row>110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74" r:id="rId117" name="Check Box 114">
              <controlPr defaultSize="0" autoFill="0" autoLine="0" autoPict="0">
                <anchor moveWithCells="1">
                  <from>
                    <xdr:col>15</xdr:col>
                    <xdr:colOff>69850</xdr:colOff>
                    <xdr:row>111</xdr:row>
                    <xdr:rowOff>19050</xdr:rowOff>
                  </from>
                  <to>
                    <xdr:col>15</xdr:col>
                    <xdr:colOff>279400</xdr:colOff>
                    <xdr:row>111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75" r:id="rId118" name="Check Box 115">
              <controlPr defaultSize="0" autoFill="0" autoLine="0" autoPict="0">
                <anchor moveWithCells="1">
                  <from>
                    <xdr:col>1</xdr:col>
                    <xdr:colOff>69850</xdr:colOff>
                    <xdr:row>132</xdr:row>
                    <xdr:rowOff>19050</xdr:rowOff>
                  </from>
                  <to>
                    <xdr:col>1</xdr:col>
                    <xdr:colOff>279400</xdr:colOff>
                    <xdr:row>132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76" r:id="rId119" name="Check Box 116">
              <controlPr defaultSize="0" autoFill="0" autoLine="0" autoPict="0">
                <anchor moveWithCells="1">
                  <from>
                    <xdr:col>1</xdr:col>
                    <xdr:colOff>69850</xdr:colOff>
                    <xdr:row>133</xdr:row>
                    <xdr:rowOff>19050</xdr:rowOff>
                  </from>
                  <to>
                    <xdr:col>1</xdr:col>
                    <xdr:colOff>279400</xdr:colOff>
                    <xdr:row>133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77" r:id="rId120" name="Check Box 117">
              <controlPr defaultSize="0" autoFill="0" autoLine="0" autoPict="0">
                <anchor moveWithCells="1">
                  <from>
                    <xdr:col>1</xdr:col>
                    <xdr:colOff>69850</xdr:colOff>
                    <xdr:row>134</xdr:row>
                    <xdr:rowOff>19050</xdr:rowOff>
                  </from>
                  <to>
                    <xdr:col>1</xdr:col>
                    <xdr:colOff>279400</xdr:colOff>
                    <xdr:row>134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78" r:id="rId121" name="Check Box 118">
              <controlPr defaultSize="0" autoFill="0" autoLine="0" autoPict="0">
                <anchor moveWithCells="1">
                  <from>
                    <xdr:col>1</xdr:col>
                    <xdr:colOff>69850</xdr:colOff>
                    <xdr:row>135</xdr:row>
                    <xdr:rowOff>19050</xdr:rowOff>
                  </from>
                  <to>
                    <xdr:col>1</xdr:col>
                    <xdr:colOff>279400</xdr:colOff>
                    <xdr:row>135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79" r:id="rId122" name="Check Box 119">
              <controlPr defaultSize="0" autoFill="0" autoLine="0" autoPict="0">
                <anchor moveWithCells="1">
                  <from>
                    <xdr:col>1</xdr:col>
                    <xdr:colOff>69850</xdr:colOff>
                    <xdr:row>136</xdr:row>
                    <xdr:rowOff>19050</xdr:rowOff>
                  </from>
                  <to>
                    <xdr:col>1</xdr:col>
                    <xdr:colOff>279400</xdr:colOff>
                    <xdr:row>136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80" r:id="rId123" name="Check Box 120">
              <controlPr defaultSize="0" autoFill="0" autoLine="0" autoPict="0">
                <anchor moveWithCells="1">
                  <from>
                    <xdr:col>1</xdr:col>
                    <xdr:colOff>69850</xdr:colOff>
                    <xdr:row>137</xdr:row>
                    <xdr:rowOff>19050</xdr:rowOff>
                  </from>
                  <to>
                    <xdr:col>1</xdr:col>
                    <xdr:colOff>279400</xdr:colOff>
                    <xdr:row>137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81" r:id="rId124" name="Check Box 121">
              <controlPr defaultSize="0" autoFill="0" autoLine="0" autoPict="0">
                <anchor moveWithCells="1">
                  <from>
                    <xdr:col>1</xdr:col>
                    <xdr:colOff>69850</xdr:colOff>
                    <xdr:row>138</xdr:row>
                    <xdr:rowOff>19050</xdr:rowOff>
                  </from>
                  <to>
                    <xdr:col>1</xdr:col>
                    <xdr:colOff>279400</xdr:colOff>
                    <xdr:row>138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82" r:id="rId125" name="Check Box 122">
              <controlPr defaultSize="0" autoFill="0" autoLine="0" autoPict="0">
                <anchor moveWithCells="1">
                  <from>
                    <xdr:col>1</xdr:col>
                    <xdr:colOff>69850</xdr:colOff>
                    <xdr:row>139</xdr:row>
                    <xdr:rowOff>19050</xdr:rowOff>
                  </from>
                  <to>
                    <xdr:col>1</xdr:col>
                    <xdr:colOff>279400</xdr:colOff>
                    <xdr:row>139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83" r:id="rId126" name="Check Box 123">
              <controlPr defaultSize="0" autoFill="0" autoLine="0" autoPict="0">
                <anchor moveWithCells="1">
                  <from>
                    <xdr:col>1</xdr:col>
                    <xdr:colOff>69850</xdr:colOff>
                    <xdr:row>141</xdr:row>
                    <xdr:rowOff>19050</xdr:rowOff>
                  </from>
                  <to>
                    <xdr:col>1</xdr:col>
                    <xdr:colOff>279400</xdr:colOff>
                    <xdr:row>141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84" r:id="rId127" name="Check Box 124">
              <controlPr defaultSize="0" autoFill="0" autoLine="0" autoPict="0">
                <anchor moveWithCells="1">
                  <from>
                    <xdr:col>15</xdr:col>
                    <xdr:colOff>69850</xdr:colOff>
                    <xdr:row>132</xdr:row>
                    <xdr:rowOff>19050</xdr:rowOff>
                  </from>
                  <to>
                    <xdr:col>15</xdr:col>
                    <xdr:colOff>279400</xdr:colOff>
                    <xdr:row>132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85" r:id="rId128" name="Check Box 125">
              <controlPr defaultSize="0" autoFill="0" autoLine="0" autoPict="0">
                <anchor moveWithCells="1">
                  <from>
                    <xdr:col>15</xdr:col>
                    <xdr:colOff>69850</xdr:colOff>
                    <xdr:row>133</xdr:row>
                    <xdr:rowOff>19050</xdr:rowOff>
                  </from>
                  <to>
                    <xdr:col>15</xdr:col>
                    <xdr:colOff>279400</xdr:colOff>
                    <xdr:row>133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86" r:id="rId129" name="Check Box 126">
              <controlPr defaultSize="0" autoFill="0" autoLine="0" autoPict="0">
                <anchor moveWithCells="1">
                  <from>
                    <xdr:col>15</xdr:col>
                    <xdr:colOff>69850</xdr:colOff>
                    <xdr:row>134</xdr:row>
                    <xdr:rowOff>19050</xdr:rowOff>
                  </from>
                  <to>
                    <xdr:col>15</xdr:col>
                    <xdr:colOff>279400</xdr:colOff>
                    <xdr:row>134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87" r:id="rId130" name="Check Box 127">
              <controlPr defaultSize="0" autoFill="0" autoLine="0" autoPict="0">
                <anchor moveWithCells="1">
                  <from>
                    <xdr:col>15</xdr:col>
                    <xdr:colOff>69850</xdr:colOff>
                    <xdr:row>135</xdr:row>
                    <xdr:rowOff>19050</xdr:rowOff>
                  </from>
                  <to>
                    <xdr:col>15</xdr:col>
                    <xdr:colOff>279400</xdr:colOff>
                    <xdr:row>135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88" r:id="rId131" name="Check Box 128">
              <controlPr defaultSize="0" autoFill="0" autoLine="0" autoPict="0">
                <anchor moveWithCells="1">
                  <from>
                    <xdr:col>15</xdr:col>
                    <xdr:colOff>69850</xdr:colOff>
                    <xdr:row>136</xdr:row>
                    <xdr:rowOff>19050</xdr:rowOff>
                  </from>
                  <to>
                    <xdr:col>15</xdr:col>
                    <xdr:colOff>279400</xdr:colOff>
                    <xdr:row>136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89" r:id="rId132" name="Check Box 129">
              <controlPr defaultSize="0" autoFill="0" autoLine="0" autoPict="0">
                <anchor moveWithCells="1">
                  <from>
                    <xdr:col>15</xdr:col>
                    <xdr:colOff>69850</xdr:colOff>
                    <xdr:row>137</xdr:row>
                    <xdr:rowOff>19050</xdr:rowOff>
                  </from>
                  <to>
                    <xdr:col>15</xdr:col>
                    <xdr:colOff>279400</xdr:colOff>
                    <xdr:row>137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90" r:id="rId133" name="Check Box 130">
              <controlPr defaultSize="0" autoFill="0" autoLine="0" autoPict="0">
                <anchor moveWithCells="1">
                  <from>
                    <xdr:col>15</xdr:col>
                    <xdr:colOff>69850</xdr:colOff>
                    <xdr:row>139</xdr:row>
                    <xdr:rowOff>19050</xdr:rowOff>
                  </from>
                  <to>
                    <xdr:col>15</xdr:col>
                    <xdr:colOff>279400</xdr:colOff>
                    <xdr:row>139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91" r:id="rId134" name="Check Box 131">
              <controlPr defaultSize="0" autoFill="0" autoLine="0" autoPict="0">
                <anchor moveWithCells="1">
                  <from>
                    <xdr:col>15</xdr:col>
                    <xdr:colOff>69850</xdr:colOff>
                    <xdr:row>140</xdr:row>
                    <xdr:rowOff>19050</xdr:rowOff>
                  </from>
                  <to>
                    <xdr:col>15</xdr:col>
                    <xdr:colOff>279400</xdr:colOff>
                    <xdr:row>140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92" r:id="rId135" name="Check Box 132">
              <controlPr defaultSize="0" autoFill="0" autoLine="0" autoPict="0">
                <anchor moveWithCells="1">
                  <from>
                    <xdr:col>15</xdr:col>
                    <xdr:colOff>69850</xdr:colOff>
                    <xdr:row>141</xdr:row>
                    <xdr:rowOff>19050</xdr:rowOff>
                  </from>
                  <to>
                    <xdr:col>15</xdr:col>
                    <xdr:colOff>279400</xdr:colOff>
                    <xdr:row>141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93" r:id="rId136" name="Check Box 133">
              <controlPr defaultSize="0" autoFill="0" autoLine="0" autoPict="0">
                <anchor moveWithCells="1">
                  <from>
                    <xdr:col>1</xdr:col>
                    <xdr:colOff>69850</xdr:colOff>
                    <xdr:row>140</xdr:row>
                    <xdr:rowOff>19050</xdr:rowOff>
                  </from>
                  <to>
                    <xdr:col>1</xdr:col>
                    <xdr:colOff>279400</xdr:colOff>
                    <xdr:row>140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94" r:id="rId137" name="Check Box 134">
              <controlPr defaultSize="0" autoFill="0" autoLine="0" autoPict="0">
                <anchor moveWithCells="1">
                  <from>
                    <xdr:col>15</xdr:col>
                    <xdr:colOff>69850</xdr:colOff>
                    <xdr:row>138</xdr:row>
                    <xdr:rowOff>19050</xdr:rowOff>
                  </from>
                  <to>
                    <xdr:col>15</xdr:col>
                    <xdr:colOff>279400</xdr:colOff>
                    <xdr:row>138</xdr:row>
                    <xdr:rowOff>222250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1" id="{1C10D67C-F8AF-48F1-BACE-2D5BA206EE2F}">
            <xm:f>BEGINBLAD!$D11=1</xm:f>
            <x14:dxf>
              <fill>
                <patternFill>
                  <bgColor rgb="FFFFC000"/>
                </patternFill>
              </fill>
            </x14:dxf>
          </x14:cfRule>
          <x14:cfRule type="expression" priority="49" id="{12A92E02-0938-431D-8B5F-8F4BA30CAE2F}">
            <xm:f>BEGINBLAD!$D11=2</xm:f>
            <x14:dxf>
              <fill>
                <patternFill>
                  <bgColor rgb="FFFFFF00"/>
                </patternFill>
              </fill>
            </x14:dxf>
          </x14:cfRule>
          <xm:sqref>G22:J36</xm:sqref>
        </x14:conditionalFormatting>
        <x14:conditionalFormatting xmlns:xm="http://schemas.microsoft.com/office/excel/2006/main">
          <x14:cfRule type="expression" priority="47" id="{F7361028-CC3C-4DC8-AC21-F8B63C31CD7B}">
            <xm:f>BEGINBLAD!$D11=2</xm:f>
            <x14:dxf>
              <fill>
                <patternFill>
                  <bgColor rgb="FFFFFF00"/>
                </patternFill>
              </fill>
            </x14:dxf>
          </x14:cfRule>
          <x14:cfRule type="expression" priority="48" id="{984C6A7D-5C6E-49DB-A664-863947833A6D}">
            <xm:f>BEGINBLAD!$D11=1</xm:f>
            <x14:dxf>
              <fill>
                <patternFill>
                  <bgColor rgb="FFFFC000"/>
                </patternFill>
              </fill>
            </x14:dxf>
          </x14:cfRule>
          <xm:sqref>G63:J77</xm:sqref>
        </x14:conditionalFormatting>
        <x14:conditionalFormatting xmlns:xm="http://schemas.microsoft.com/office/excel/2006/main">
          <x14:cfRule type="expression" priority="43" id="{96DABF60-6137-4818-8DE4-46792D04DE3F}">
            <xm:f>BEGINBLAD!$D11=2</xm:f>
            <x14:dxf>
              <fill>
                <patternFill>
                  <bgColor rgb="FFFFFF00"/>
                </patternFill>
              </fill>
            </x14:dxf>
          </x14:cfRule>
          <x14:cfRule type="expression" priority="44" id="{00F33F49-4EC5-4580-8DF4-D774FC79B99B}">
            <xm:f>BEGINBLAD!$D11=1</xm:f>
            <x14:dxf>
              <fill>
                <patternFill>
                  <bgColor rgb="FFFFC000"/>
                </patternFill>
              </fill>
            </x14:dxf>
          </x14:cfRule>
          <xm:sqref>G104:J118</xm:sqref>
        </x14:conditionalFormatting>
        <x14:conditionalFormatting xmlns:xm="http://schemas.microsoft.com/office/excel/2006/main">
          <x14:cfRule type="expression" priority="15" id="{9EB9FDE6-04D5-4FFE-BF5E-F9E19D307E4A}">
            <xm:f>BEGINBLAD!$D11=1</xm:f>
            <x14:dxf>
              <fill>
                <patternFill>
                  <bgColor theme="9"/>
                </patternFill>
              </fill>
            </x14:dxf>
          </x14:cfRule>
          <x14:cfRule type="expression" priority="14" id="{50F7BEF3-A014-446C-99D3-B84BF989FC31}">
            <xm:f>BEGINBLAD!$D11=2</xm:f>
            <x14:dxf>
              <fill>
                <patternFill>
                  <bgColor rgb="FFFFFF00"/>
                </patternFill>
              </fill>
            </x14:dxf>
          </x14:cfRule>
          <xm:sqref>G146:J160</xm:sqref>
        </x14:conditionalFormatting>
        <x14:conditionalFormatting xmlns:xm="http://schemas.microsoft.com/office/excel/2006/main">
          <x14:cfRule type="expression" priority="52" id="{7124AEC9-8B7A-4673-9F3A-54CD52C43CC1}">
            <xm:f>BEGINBLAD!$D26=1</xm:f>
            <x14:dxf>
              <fill>
                <patternFill>
                  <bgColor rgb="FFFFC000"/>
                </patternFill>
              </fill>
            </x14:dxf>
          </x14:cfRule>
          <x14:cfRule type="expression" priority="50" id="{31012E77-0F9E-4954-A31F-5507488177E4}">
            <xm:f>BEGINBLAD!$D26=2</xm:f>
            <x14:dxf>
              <fill>
                <patternFill>
                  <bgColor rgb="FFFFFF00"/>
                </patternFill>
              </fill>
            </x14:dxf>
          </x14:cfRule>
          <xm:sqref>L22:O36</xm:sqref>
        </x14:conditionalFormatting>
        <x14:conditionalFormatting xmlns:xm="http://schemas.microsoft.com/office/excel/2006/main">
          <x14:cfRule type="expression" priority="45" id="{926075E6-7897-419F-9D2B-C1E33AEEFB87}">
            <xm:f>BEGINBLAD!$D26=2</xm:f>
            <x14:dxf>
              <fill>
                <patternFill>
                  <bgColor rgb="FFFFFF00"/>
                </patternFill>
              </fill>
            </x14:dxf>
          </x14:cfRule>
          <x14:cfRule type="expression" priority="46" id="{6EFF82B3-A001-4F6D-AF08-80551DF5E212}">
            <xm:f>BEGINBLAD!$D26=1</xm:f>
            <x14:dxf>
              <fill>
                <patternFill>
                  <bgColor rgb="FFFFC000"/>
                </patternFill>
              </fill>
            </x14:dxf>
          </x14:cfRule>
          <xm:sqref>L63:O77</xm:sqref>
        </x14:conditionalFormatting>
        <x14:conditionalFormatting xmlns:xm="http://schemas.microsoft.com/office/excel/2006/main">
          <x14:cfRule type="expression" priority="41" id="{57CBBA99-8608-4961-9FEE-082DFC62E498}">
            <xm:f>BEGINBLAD!$D26=2</xm:f>
            <x14:dxf>
              <fill>
                <patternFill>
                  <bgColor rgb="FFFFFF00"/>
                </patternFill>
              </fill>
            </x14:dxf>
          </x14:cfRule>
          <x14:cfRule type="expression" priority="42" id="{C0BCC043-8F16-444C-BFCF-A0D18946A955}">
            <xm:f>BEGINBLAD!$D26=1</xm:f>
            <x14:dxf>
              <fill>
                <patternFill>
                  <bgColor rgb="FFFFC000"/>
                </patternFill>
              </fill>
            </x14:dxf>
          </x14:cfRule>
          <xm:sqref>L104:O118</xm:sqref>
        </x14:conditionalFormatting>
        <x14:conditionalFormatting xmlns:xm="http://schemas.microsoft.com/office/excel/2006/main">
          <x14:cfRule type="expression" priority="26" id="{98667EBF-B53A-4BD3-B020-6A666847F64A}">
            <xm:f>BEGINBLAD!$D26=1</xm:f>
            <x14:dxf>
              <fill>
                <patternFill>
                  <bgColor theme="9"/>
                </patternFill>
              </fill>
            </x14:dxf>
          </x14:cfRule>
          <x14:cfRule type="expression" priority="25" id="{A7730418-1AAE-4E0B-8E40-AB16F4EB96BC}">
            <xm:f>BEGINBLAD!$D26=2</xm:f>
            <x14:dxf>
              <fill>
                <patternFill>
                  <bgColor rgb="FFFFFF00"/>
                </patternFill>
              </fill>
            </x14:dxf>
          </x14:cfRule>
          <xm:sqref>L146:O160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212A4-598A-4327-A353-435722E77889}">
  <sheetPr>
    <tabColor rgb="FF66FFFF"/>
  </sheetPr>
  <dimension ref="A2:S167"/>
  <sheetViews>
    <sheetView showGridLines="0" showRowColHeaders="0" zoomScale="75" zoomScaleNormal="75" zoomScaleSheetLayoutView="75" workbookViewId="0">
      <selection activeCell="D3" sqref="D3"/>
    </sheetView>
  </sheetViews>
  <sheetFormatPr defaultColWidth="9.1796875" defaultRowHeight="12.5" x14ac:dyDescent="0.25"/>
  <cols>
    <col min="1" max="1" width="2.7265625" customWidth="1"/>
    <col min="2" max="2" width="5.453125" customWidth="1"/>
    <col min="3" max="3" width="5.7265625" style="2" customWidth="1"/>
    <col min="4" max="4" width="65.7265625" style="1" customWidth="1"/>
    <col min="5" max="5" width="3.1796875" style="4" customWidth="1"/>
    <col min="6" max="6" width="20.7265625" style="7" customWidth="1"/>
    <col min="7" max="10" width="3.7265625" style="7" customWidth="1"/>
    <col min="11" max="11" width="20.7265625" style="7" customWidth="1"/>
    <col min="12" max="14" width="3.7265625" style="7" customWidth="1"/>
    <col min="15" max="15" width="3.7265625" style="2" customWidth="1"/>
    <col min="16" max="16" width="5.453125" customWidth="1"/>
    <col min="17" max="17" width="4.7265625" style="1" customWidth="1"/>
    <col min="18" max="18" width="65.7265625" style="1" customWidth="1"/>
    <col min="19" max="19" width="9.453125" bestFit="1" customWidth="1"/>
  </cols>
  <sheetData>
    <row r="2" spans="1:19" x14ac:dyDescent="0.25">
      <c r="F2" s="179" t="s">
        <v>149</v>
      </c>
      <c r="G2" s="179"/>
      <c r="H2" s="179"/>
      <c r="I2" s="179"/>
      <c r="J2" s="179"/>
      <c r="K2" s="179"/>
      <c r="L2" s="179"/>
      <c r="M2" s="179"/>
      <c r="N2" s="179"/>
      <c r="O2" s="179"/>
    </row>
    <row r="3" spans="1:19" ht="26" x14ac:dyDescent="0.6">
      <c r="F3" s="178">
        <f>BEGINBLAD!$AG$4</f>
        <v>10</v>
      </c>
      <c r="G3" s="178"/>
      <c r="H3" s="178"/>
      <c r="I3" s="178"/>
      <c r="J3" s="178"/>
      <c r="K3" s="178"/>
      <c r="L3" s="178"/>
      <c r="M3" s="178"/>
      <c r="N3" s="178"/>
      <c r="O3" s="178"/>
    </row>
    <row r="4" spans="1:19" ht="12.75" customHeight="1" x14ac:dyDescent="0.6">
      <c r="F4" s="134"/>
      <c r="G4" s="134"/>
      <c r="H4" s="134"/>
      <c r="I4" s="134"/>
      <c r="J4" s="134"/>
      <c r="K4" s="134"/>
      <c r="L4" s="134"/>
      <c r="M4" s="134"/>
      <c r="N4" s="134"/>
      <c r="O4" s="134"/>
    </row>
    <row r="5" spans="1:19" ht="18.5" x14ac:dyDescent="0.25">
      <c r="A5" s="167"/>
      <c r="B5" s="133"/>
      <c r="C5" s="133"/>
      <c r="D5" s="133"/>
      <c r="E5" s="133"/>
      <c r="F5" s="168" t="s">
        <v>148</v>
      </c>
      <c r="G5" s="168"/>
      <c r="H5" s="168"/>
      <c r="I5" s="168"/>
      <c r="J5" s="168"/>
      <c r="K5" s="168"/>
      <c r="L5" s="168"/>
      <c r="M5" s="168"/>
      <c r="N5" s="168"/>
      <c r="O5" s="168"/>
      <c r="P5" s="133"/>
      <c r="Q5" s="133"/>
      <c r="R5" s="133"/>
    </row>
    <row r="6" spans="1:19" ht="26" x14ac:dyDescent="0.25">
      <c r="A6" s="167"/>
      <c r="D6" s="131" t="s">
        <v>39</v>
      </c>
      <c r="E6" s="52"/>
      <c r="F6" s="185">
        <f>BEGINBLAD!$AG$11</f>
        <v>88</v>
      </c>
      <c r="G6" s="185"/>
      <c r="H6" s="185"/>
      <c r="I6" s="185"/>
      <c r="J6" s="185"/>
      <c r="K6" s="185">
        <v>45468</v>
      </c>
      <c r="L6" s="185"/>
      <c r="M6" s="185"/>
      <c r="N6" s="185"/>
      <c r="O6" s="185"/>
      <c r="P6" s="52"/>
      <c r="Q6" s="52"/>
      <c r="R6" s="130"/>
    </row>
    <row r="7" spans="1:19" x14ac:dyDescent="0.25">
      <c r="A7" s="167"/>
    </row>
    <row r="8" spans="1:19" ht="19.5" customHeight="1" x14ac:dyDescent="0.45">
      <c r="A8" s="167"/>
      <c r="C8" s="13"/>
      <c r="D8" s="60" t="s">
        <v>41</v>
      </c>
      <c r="E8" s="41"/>
      <c r="F8" s="170" t="s">
        <v>144</v>
      </c>
      <c r="G8" s="170"/>
      <c r="H8" s="170"/>
      <c r="I8" s="170"/>
      <c r="J8" s="170"/>
      <c r="K8" s="170"/>
      <c r="L8" s="170"/>
      <c r="M8" s="170"/>
      <c r="N8" s="170"/>
      <c r="O8" s="170"/>
      <c r="Q8" s="14"/>
      <c r="R8" s="17" t="s">
        <v>61</v>
      </c>
      <c r="S8" s="80"/>
    </row>
    <row r="9" spans="1:19" s="3" customFormat="1" ht="20.149999999999999" customHeight="1" x14ac:dyDescent="0.25">
      <c r="A9" s="167"/>
      <c r="B9"/>
      <c r="C9" s="14">
        <v>1</v>
      </c>
      <c r="D9" s="58" t="s">
        <v>42</v>
      </c>
      <c r="E9" s="25" t="b">
        <v>0</v>
      </c>
      <c r="F9" s="21"/>
      <c r="G9" s="21"/>
      <c r="H9" s="21"/>
      <c r="I9" s="21"/>
      <c r="J9" s="21"/>
      <c r="K9" s="21"/>
      <c r="L9" s="21"/>
      <c r="M9" s="21"/>
      <c r="N9" s="21"/>
      <c r="O9" s="22"/>
      <c r="P9"/>
      <c r="Q9" s="14">
        <v>19</v>
      </c>
      <c r="R9" s="58" t="s">
        <v>62</v>
      </c>
      <c r="S9" s="66" t="b">
        <v>0</v>
      </c>
    </row>
    <row r="10" spans="1:19" s="3" customFormat="1" ht="20.149999999999999" customHeight="1" x14ac:dyDescent="0.25">
      <c r="A10" s="167"/>
      <c r="B10"/>
      <c r="C10" s="14">
        <v>2</v>
      </c>
      <c r="D10" s="58" t="s">
        <v>43</v>
      </c>
      <c r="E10" s="25" t="b">
        <v>0</v>
      </c>
      <c r="P10"/>
      <c r="Q10" s="14">
        <v>20</v>
      </c>
      <c r="R10" s="58" t="s">
        <v>63</v>
      </c>
      <c r="S10" s="66" t="b">
        <v>0</v>
      </c>
    </row>
    <row r="11" spans="1:19" s="3" customFormat="1" ht="20.149999999999999" customHeight="1" x14ac:dyDescent="0.25">
      <c r="A11" s="167"/>
      <c r="B11"/>
      <c r="C11" s="14">
        <v>3</v>
      </c>
      <c r="D11" s="58" t="s">
        <v>44</v>
      </c>
      <c r="E11" s="25" t="b">
        <v>0</v>
      </c>
      <c r="F11" s="171" t="s">
        <v>38</v>
      </c>
      <c r="G11" s="171"/>
      <c r="H11" s="171"/>
      <c r="I11" s="171"/>
      <c r="J11" s="171"/>
      <c r="K11" s="171"/>
      <c r="L11" s="171"/>
      <c r="M11" s="171"/>
      <c r="N11" s="171"/>
      <c r="O11" s="171"/>
      <c r="P11"/>
      <c r="Q11" s="14">
        <v>21</v>
      </c>
      <c r="R11" s="58" t="s">
        <v>64</v>
      </c>
      <c r="S11" s="66" t="b">
        <v>0</v>
      </c>
    </row>
    <row r="12" spans="1:19" s="3" customFormat="1" ht="20.149999999999999" customHeight="1" x14ac:dyDescent="0.25">
      <c r="A12" s="167"/>
      <c r="B12"/>
      <c r="C12" s="14">
        <v>4</v>
      </c>
      <c r="D12" s="58" t="s">
        <v>51</v>
      </c>
      <c r="E12" s="25" t="b">
        <v>0</v>
      </c>
      <c r="F12" s="21"/>
      <c r="G12" s="21"/>
      <c r="H12" s="21"/>
      <c r="I12" s="21"/>
      <c r="J12" s="21"/>
      <c r="K12" s="21"/>
      <c r="L12" s="21"/>
      <c r="M12" s="21"/>
      <c r="N12" s="21"/>
      <c r="O12" s="22"/>
      <c r="P12"/>
      <c r="Q12" s="14">
        <v>22</v>
      </c>
      <c r="R12" s="59" t="s">
        <v>65</v>
      </c>
      <c r="S12" s="66" t="b">
        <v>0</v>
      </c>
    </row>
    <row r="13" spans="1:19" s="3" customFormat="1" ht="20.149999999999999" customHeight="1" x14ac:dyDescent="0.25">
      <c r="A13" s="167"/>
      <c r="B13"/>
      <c r="C13" s="14">
        <v>5</v>
      </c>
      <c r="D13" s="58" t="s">
        <v>45</v>
      </c>
      <c r="E13" s="25" t="b">
        <v>0</v>
      </c>
      <c r="F13" s="21"/>
      <c r="G13" s="21"/>
      <c r="H13" s="21"/>
      <c r="I13" s="21"/>
      <c r="J13" s="21"/>
      <c r="K13" s="21"/>
      <c r="L13" s="21"/>
      <c r="M13" s="21"/>
      <c r="N13" s="21"/>
      <c r="O13" s="22"/>
      <c r="P13"/>
      <c r="Q13" s="14">
        <v>23</v>
      </c>
      <c r="R13" s="59" t="s">
        <v>66</v>
      </c>
      <c r="S13" s="66" t="b">
        <v>0</v>
      </c>
    </row>
    <row r="14" spans="1:19" s="3" customFormat="1" ht="20.149999999999999" customHeight="1" x14ac:dyDescent="0.25">
      <c r="A14" s="167"/>
      <c r="B14"/>
      <c r="C14" s="14">
        <v>6</v>
      </c>
      <c r="D14" s="59" t="s">
        <v>46</v>
      </c>
      <c r="E14" s="25" t="b">
        <v>0</v>
      </c>
      <c r="F14" s="21"/>
      <c r="G14" s="21"/>
      <c r="H14" s="21"/>
      <c r="I14" s="21"/>
      <c r="J14" s="21"/>
      <c r="K14" s="21"/>
      <c r="L14" s="21"/>
      <c r="M14" s="21"/>
      <c r="N14" s="21"/>
      <c r="O14" s="22"/>
      <c r="P14"/>
      <c r="Q14" s="14">
        <v>24</v>
      </c>
      <c r="R14" s="59" t="s">
        <v>67</v>
      </c>
      <c r="S14" s="66" t="b">
        <v>0</v>
      </c>
    </row>
    <row r="15" spans="1:19" s="3" customFormat="1" ht="20.149999999999999" customHeight="1" x14ac:dyDescent="0.45">
      <c r="A15" s="167"/>
      <c r="B15"/>
      <c r="C15" s="14">
        <v>7</v>
      </c>
      <c r="D15" s="59" t="s">
        <v>47</v>
      </c>
      <c r="E15" s="25" t="b">
        <v>0</v>
      </c>
      <c r="F15" s="21"/>
      <c r="G15" s="21"/>
      <c r="H15" s="21"/>
      <c r="I15" s="21"/>
      <c r="J15" s="21"/>
      <c r="K15" s="21"/>
      <c r="L15" s="21"/>
      <c r="M15" s="21"/>
      <c r="N15" s="21"/>
      <c r="O15" s="22"/>
      <c r="P15"/>
      <c r="Q15" s="14"/>
      <c r="R15" s="17" t="s">
        <v>68</v>
      </c>
      <c r="S15" s="66"/>
    </row>
    <row r="16" spans="1:19" s="3" customFormat="1" ht="20.149999999999999" customHeight="1" x14ac:dyDescent="0.25">
      <c r="A16" s="167"/>
      <c r="B16"/>
      <c r="C16" s="14">
        <v>8</v>
      </c>
      <c r="D16" s="59" t="s">
        <v>48</v>
      </c>
      <c r="E16" s="25" t="b">
        <v>0</v>
      </c>
      <c r="F16" s="21"/>
      <c r="G16" s="21"/>
      <c r="H16" s="21"/>
      <c r="I16" s="21"/>
      <c r="J16" s="21"/>
      <c r="K16" s="21"/>
      <c r="L16" s="21"/>
      <c r="M16" s="21"/>
      <c r="N16" s="21"/>
      <c r="O16" s="22"/>
      <c r="P16"/>
      <c r="Q16" s="14">
        <v>25</v>
      </c>
      <c r="R16" s="58" t="s">
        <v>69</v>
      </c>
      <c r="S16" s="66" t="b">
        <v>0</v>
      </c>
    </row>
    <row r="17" spans="1:19" s="3" customFormat="1" ht="20.149999999999999" customHeight="1" x14ac:dyDescent="0.25">
      <c r="A17" s="167"/>
      <c r="B17"/>
      <c r="C17" s="14">
        <v>9</v>
      </c>
      <c r="D17" s="59" t="s">
        <v>49</v>
      </c>
      <c r="E17" s="25" t="b">
        <v>0</v>
      </c>
      <c r="F17" s="21"/>
      <c r="G17" s="21"/>
      <c r="H17" s="21"/>
      <c r="I17" s="21"/>
      <c r="J17" s="21"/>
      <c r="K17" s="21"/>
      <c r="L17" s="21"/>
      <c r="M17" s="21"/>
      <c r="N17" s="21"/>
      <c r="O17" s="22"/>
      <c r="P17"/>
      <c r="Q17" s="14">
        <v>26</v>
      </c>
      <c r="R17" s="58" t="s">
        <v>70</v>
      </c>
      <c r="S17" s="67" t="b">
        <v>0</v>
      </c>
    </row>
    <row r="18" spans="1:19" s="3" customFormat="1" ht="20.149999999999999" customHeight="1" x14ac:dyDescent="0.25">
      <c r="A18" s="167"/>
      <c r="B18"/>
      <c r="C18" s="14">
        <v>10</v>
      </c>
      <c r="D18" s="59" t="s">
        <v>50</v>
      </c>
      <c r="E18" s="25" t="b">
        <v>0</v>
      </c>
      <c r="P18"/>
      <c r="Q18" s="14">
        <v>27</v>
      </c>
      <c r="R18" s="58" t="s">
        <v>71</v>
      </c>
      <c r="S18" s="67" t="b">
        <v>0</v>
      </c>
    </row>
    <row r="19" spans="1:19" s="3" customFormat="1" ht="20.149999999999999" customHeight="1" x14ac:dyDescent="0.45">
      <c r="A19" s="167"/>
      <c r="B19"/>
      <c r="C19" s="14"/>
      <c r="D19" s="17" t="s">
        <v>52</v>
      </c>
      <c r="E19" s="25"/>
      <c r="P19"/>
      <c r="Q19" s="14">
        <v>28</v>
      </c>
      <c r="R19" s="58" t="s">
        <v>72</v>
      </c>
      <c r="S19" s="67" t="b">
        <v>0</v>
      </c>
    </row>
    <row r="20" spans="1:19" s="3" customFormat="1" ht="20.149999999999999" customHeight="1" x14ac:dyDescent="0.25">
      <c r="A20" s="167"/>
      <c r="B20"/>
      <c r="C20" s="14">
        <v>11</v>
      </c>
      <c r="D20" s="58" t="s">
        <v>53</v>
      </c>
      <c r="E20" s="25" t="b">
        <v>0</v>
      </c>
      <c r="F20" s="55" t="s">
        <v>6</v>
      </c>
      <c r="G20" s="181" t="s">
        <v>37</v>
      </c>
      <c r="H20" s="182"/>
      <c r="I20" s="182"/>
      <c r="J20" s="183"/>
      <c r="K20" s="55" t="s">
        <v>7</v>
      </c>
      <c r="L20" s="175" t="s">
        <v>37</v>
      </c>
      <c r="M20" s="176"/>
      <c r="N20" s="176"/>
      <c r="O20" s="177"/>
      <c r="P20"/>
      <c r="Q20" s="14">
        <v>29</v>
      </c>
      <c r="R20" s="58" t="s">
        <v>73</v>
      </c>
      <c r="S20" s="67" t="b">
        <v>0</v>
      </c>
    </row>
    <row r="21" spans="1:19" s="3" customFormat="1" ht="20.149999999999999" customHeight="1" thickBot="1" x14ac:dyDescent="0.3">
      <c r="A21" s="167"/>
      <c r="B21"/>
      <c r="C21" s="14">
        <v>12</v>
      </c>
      <c r="D21" s="58" t="s">
        <v>54</v>
      </c>
      <c r="E21" s="25" t="b">
        <v>0</v>
      </c>
      <c r="F21" s="21"/>
      <c r="G21" s="37"/>
      <c r="H21" s="24"/>
      <c r="I21" s="24"/>
      <c r="J21" s="24"/>
      <c r="K21" s="21"/>
      <c r="L21" s="21"/>
      <c r="M21" s="21"/>
      <c r="N21" s="21"/>
      <c r="O21" s="22"/>
      <c r="P21"/>
      <c r="Q21" s="14">
        <v>30</v>
      </c>
      <c r="R21" s="59" t="s">
        <v>74</v>
      </c>
      <c r="S21" s="67" t="b">
        <v>0</v>
      </c>
    </row>
    <row r="22" spans="1:19" s="3" customFormat="1" ht="20.149999999999999" customHeight="1" x14ac:dyDescent="0.25">
      <c r="A22" s="167"/>
      <c r="B22"/>
      <c r="C22" s="14">
        <v>13</v>
      </c>
      <c r="D22" s="58" t="s">
        <v>55</v>
      </c>
      <c r="E22" s="25" t="b">
        <v>0</v>
      </c>
      <c r="F22" s="113">
        <f>BEGINBLAD!C11</f>
        <v>0</v>
      </c>
      <c r="G22" s="68"/>
      <c r="H22" s="68"/>
      <c r="I22" s="68"/>
      <c r="J22" s="68"/>
      <c r="K22" s="38">
        <f>BEGINBLAD!C26</f>
        <v>0</v>
      </c>
      <c r="L22" s="68"/>
      <c r="M22" s="118"/>
      <c r="N22" s="118"/>
      <c r="O22" s="115"/>
      <c r="P22"/>
      <c r="Q22" s="14">
        <v>31</v>
      </c>
      <c r="R22" s="59" t="s">
        <v>75</v>
      </c>
      <c r="S22" s="67" t="b">
        <v>0</v>
      </c>
    </row>
    <row r="23" spans="1:19" s="3" customFormat="1" ht="20.149999999999999" customHeight="1" x14ac:dyDescent="0.25">
      <c r="A23" s="167"/>
      <c r="B23"/>
      <c r="C23" s="14">
        <v>14</v>
      </c>
      <c r="D23" s="58" t="s">
        <v>56</v>
      </c>
      <c r="E23" s="25" t="b">
        <v>0</v>
      </c>
      <c r="F23" s="111">
        <f>BEGINBLAD!C12</f>
        <v>0</v>
      </c>
      <c r="G23" s="69"/>
      <c r="H23" s="69"/>
      <c r="I23" s="69"/>
      <c r="J23" s="69"/>
      <c r="K23" s="23">
        <f>BEGINBLAD!C27</f>
        <v>0</v>
      </c>
      <c r="L23" s="69"/>
      <c r="M23" s="119"/>
      <c r="N23" s="119"/>
      <c r="O23" s="116"/>
      <c r="P23"/>
      <c r="Q23" s="14">
        <v>32</v>
      </c>
      <c r="R23" s="59" t="s">
        <v>76</v>
      </c>
      <c r="S23" s="67" t="b">
        <v>0</v>
      </c>
    </row>
    <row r="24" spans="1:19" s="3" customFormat="1" ht="20.149999999999999" customHeight="1" x14ac:dyDescent="0.25">
      <c r="A24" s="167"/>
      <c r="B24"/>
      <c r="C24" s="14">
        <v>15</v>
      </c>
      <c r="D24" s="59" t="s">
        <v>57</v>
      </c>
      <c r="E24" s="25" t="b">
        <v>0</v>
      </c>
      <c r="F24" s="111">
        <f>BEGINBLAD!C13</f>
        <v>0</v>
      </c>
      <c r="G24" s="69"/>
      <c r="H24" s="69"/>
      <c r="I24" s="69"/>
      <c r="J24" s="69"/>
      <c r="K24" s="23">
        <f>BEGINBLAD!C28</f>
        <v>0</v>
      </c>
      <c r="L24" s="69"/>
      <c r="M24" s="119"/>
      <c r="N24" s="119"/>
      <c r="O24" s="116"/>
      <c r="P24"/>
      <c r="Q24" s="14">
        <v>33</v>
      </c>
      <c r="R24" s="59" t="s">
        <v>77</v>
      </c>
      <c r="S24" s="67" t="b">
        <v>0</v>
      </c>
    </row>
    <row r="25" spans="1:19" s="3" customFormat="1" ht="20.149999999999999" customHeight="1" x14ac:dyDescent="0.25">
      <c r="A25" s="167"/>
      <c r="B25"/>
      <c r="C25" s="14">
        <v>16</v>
      </c>
      <c r="D25" s="59" t="s">
        <v>58</v>
      </c>
      <c r="E25" s="25" t="b">
        <v>0</v>
      </c>
      <c r="F25" s="111">
        <f>BEGINBLAD!C14</f>
        <v>0</v>
      </c>
      <c r="G25" s="69"/>
      <c r="H25" s="69"/>
      <c r="I25" s="69"/>
      <c r="J25" s="69"/>
      <c r="K25" s="23">
        <f>BEGINBLAD!C29</f>
        <v>0</v>
      </c>
      <c r="L25" s="69"/>
      <c r="M25" s="119"/>
      <c r="N25" s="119"/>
      <c r="O25" s="116"/>
      <c r="P25"/>
      <c r="Q25" s="14">
        <v>34</v>
      </c>
      <c r="R25" s="59" t="s">
        <v>78</v>
      </c>
      <c r="S25" s="67" t="b">
        <v>0</v>
      </c>
    </row>
    <row r="26" spans="1:19" s="3" customFormat="1" ht="20.149999999999999" customHeight="1" x14ac:dyDescent="0.45">
      <c r="A26" s="167"/>
      <c r="B26"/>
      <c r="C26" s="14">
        <v>17</v>
      </c>
      <c r="D26" s="59" t="s">
        <v>59</v>
      </c>
      <c r="E26" s="25" t="b">
        <v>0</v>
      </c>
      <c r="F26" s="111">
        <f>BEGINBLAD!C15</f>
        <v>0</v>
      </c>
      <c r="G26" s="69"/>
      <c r="H26" s="69"/>
      <c r="I26" s="69"/>
      <c r="J26" s="69"/>
      <c r="K26" s="23">
        <f>BEGINBLAD!C30</f>
        <v>0</v>
      </c>
      <c r="L26" s="69"/>
      <c r="M26" s="119"/>
      <c r="N26" s="119"/>
      <c r="O26" s="116"/>
      <c r="P26"/>
      <c r="Q26" s="14"/>
      <c r="R26" s="17" t="s">
        <v>79</v>
      </c>
      <c r="S26" s="67"/>
    </row>
    <row r="27" spans="1:19" s="3" customFormat="1" ht="20.149999999999999" customHeight="1" x14ac:dyDescent="0.25">
      <c r="A27" s="167"/>
      <c r="B27"/>
      <c r="C27" s="14">
        <v>18</v>
      </c>
      <c r="D27" s="59" t="s">
        <v>60</v>
      </c>
      <c r="E27" s="25" t="b">
        <v>0</v>
      </c>
      <c r="F27" s="111">
        <f>BEGINBLAD!C16</f>
        <v>0</v>
      </c>
      <c r="G27" s="69"/>
      <c r="H27" s="69"/>
      <c r="I27" s="69"/>
      <c r="J27" s="69"/>
      <c r="K27" s="23">
        <f>BEGINBLAD!C31</f>
        <v>0</v>
      </c>
      <c r="L27" s="69"/>
      <c r="M27" s="119"/>
      <c r="N27" s="119"/>
      <c r="O27" s="116"/>
      <c r="P27"/>
      <c r="Q27" s="14">
        <v>35</v>
      </c>
      <c r="R27" s="58" t="s">
        <v>80</v>
      </c>
      <c r="S27" s="67" t="b">
        <v>0</v>
      </c>
    </row>
    <row r="28" spans="1:19" s="3" customFormat="1" ht="20.149999999999999" customHeight="1" x14ac:dyDescent="0.25">
      <c r="A28" s="167"/>
      <c r="B28"/>
      <c r="C28" s="14"/>
      <c r="D28" s="26"/>
      <c r="E28" s="42"/>
      <c r="F28" s="111">
        <f>BEGINBLAD!C17</f>
        <v>0</v>
      </c>
      <c r="G28" s="69"/>
      <c r="H28" s="69"/>
      <c r="I28" s="69"/>
      <c r="J28" s="69"/>
      <c r="K28" s="23">
        <f>BEGINBLAD!C32</f>
        <v>0</v>
      </c>
      <c r="L28" s="69"/>
      <c r="M28" s="119"/>
      <c r="N28" s="119"/>
      <c r="O28" s="116"/>
      <c r="P28"/>
      <c r="Q28" s="14">
        <v>36</v>
      </c>
      <c r="R28" s="58" t="s">
        <v>81</v>
      </c>
      <c r="S28" s="67" t="b">
        <v>0</v>
      </c>
    </row>
    <row r="29" spans="1:19" s="3" customFormat="1" ht="20.149999999999999" customHeight="1" x14ac:dyDescent="0.25">
      <c r="A29" s="167"/>
      <c r="B29"/>
      <c r="C29" s="14"/>
      <c r="D29" s="26"/>
      <c r="E29" s="42"/>
      <c r="F29" s="111">
        <f>BEGINBLAD!C18</f>
        <v>0</v>
      </c>
      <c r="G29" s="69"/>
      <c r="H29" s="69"/>
      <c r="I29" s="69"/>
      <c r="J29" s="69"/>
      <c r="K29" s="23">
        <f>BEGINBLAD!C33</f>
        <v>0</v>
      </c>
      <c r="L29" s="69"/>
      <c r="M29" s="119"/>
      <c r="N29" s="119"/>
      <c r="O29" s="116"/>
      <c r="P29"/>
      <c r="Q29" s="14">
        <v>37</v>
      </c>
      <c r="R29" s="59" t="s">
        <v>82</v>
      </c>
      <c r="S29" s="67" t="b">
        <v>0</v>
      </c>
    </row>
    <row r="30" spans="1:19" s="3" customFormat="1" ht="20.149999999999999" customHeight="1" x14ac:dyDescent="0.25">
      <c r="B30"/>
      <c r="C30" s="14"/>
      <c r="D30" s="26"/>
      <c r="E30" s="42"/>
      <c r="F30" s="111">
        <f>BEGINBLAD!C19</f>
        <v>0</v>
      </c>
      <c r="G30" s="69"/>
      <c r="H30" s="69"/>
      <c r="I30" s="69"/>
      <c r="J30" s="69"/>
      <c r="K30" s="23">
        <f>BEGINBLAD!C34</f>
        <v>0</v>
      </c>
      <c r="L30" s="69"/>
      <c r="M30" s="119"/>
      <c r="N30" s="119"/>
      <c r="O30" s="116"/>
      <c r="P30"/>
      <c r="Q30" s="14">
        <v>38</v>
      </c>
      <c r="R30" s="65" t="s">
        <v>83</v>
      </c>
      <c r="S30" s="67" t="b">
        <v>0</v>
      </c>
    </row>
    <row r="31" spans="1:19" s="3" customFormat="1" ht="20.149999999999999" customHeight="1" x14ac:dyDescent="0.45">
      <c r="B31"/>
      <c r="C31" s="14"/>
      <c r="D31" s="17"/>
      <c r="E31" s="42"/>
      <c r="F31" s="111">
        <f>BEGINBLAD!C20</f>
        <v>0</v>
      </c>
      <c r="G31" s="69"/>
      <c r="H31" s="69"/>
      <c r="I31" s="69"/>
      <c r="J31" s="69"/>
      <c r="K31" s="23">
        <f>BEGINBLAD!C35</f>
        <v>0</v>
      </c>
      <c r="L31" s="69"/>
      <c r="M31" s="119"/>
      <c r="N31" s="119"/>
      <c r="O31" s="116"/>
      <c r="P31"/>
      <c r="Q31" s="14"/>
      <c r="R31" s="11"/>
    </row>
    <row r="32" spans="1:19" s="3" customFormat="1" ht="20.149999999999999" customHeight="1" x14ac:dyDescent="0.25">
      <c r="B32"/>
      <c r="C32" s="14"/>
      <c r="D32" s="64"/>
      <c r="E32" s="42"/>
      <c r="F32" s="111">
        <f>BEGINBLAD!C21</f>
        <v>0</v>
      </c>
      <c r="G32" s="69"/>
      <c r="H32" s="69"/>
      <c r="I32" s="69"/>
      <c r="J32" s="69"/>
      <c r="K32" s="23">
        <f>BEGINBLAD!C36</f>
        <v>0</v>
      </c>
      <c r="L32" s="69"/>
      <c r="M32" s="119"/>
      <c r="N32" s="119"/>
      <c r="O32" s="116"/>
      <c r="P32"/>
      <c r="Q32" s="14"/>
      <c r="R32" s="1"/>
    </row>
    <row r="33" spans="1:18" s="3" customFormat="1" ht="20.149999999999999" customHeight="1" x14ac:dyDescent="0.25">
      <c r="B33"/>
      <c r="C33" s="14"/>
      <c r="E33" s="42"/>
      <c r="F33" s="123">
        <f>BEGINBLAD!C22</f>
        <v>0</v>
      </c>
      <c r="G33" s="69"/>
      <c r="H33" s="69"/>
      <c r="I33" s="69"/>
      <c r="J33" s="69"/>
      <c r="K33" s="23">
        <f>BEGINBLAD!C37</f>
        <v>0</v>
      </c>
      <c r="L33" s="69"/>
      <c r="M33" s="119"/>
      <c r="N33" s="119"/>
      <c r="O33" s="116"/>
      <c r="P33"/>
      <c r="Q33" s="14"/>
      <c r="R33" s="26"/>
    </row>
    <row r="34" spans="1:18" s="3" customFormat="1" ht="20.149999999999999" customHeight="1" x14ac:dyDescent="0.25">
      <c r="B34"/>
      <c r="C34" s="14"/>
      <c r="D34" s="27"/>
      <c r="E34" s="42"/>
      <c r="F34" s="111">
        <f>BEGINBLAD!C23</f>
        <v>0</v>
      </c>
      <c r="G34" s="69"/>
      <c r="H34" s="69"/>
      <c r="I34" s="69"/>
      <c r="J34" s="69"/>
      <c r="K34" s="23">
        <f>BEGINBLAD!C38</f>
        <v>0</v>
      </c>
      <c r="L34" s="69"/>
      <c r="M34" s="119"/>
      <c r="N34" s="119"/>
      <c r="O34" s="116"/>
      <c r="P34"/>
      <c r="Q34" s="14"/>
      <c r="R34" s="26"/>
    </row>
    <row r="35" spans="1:18" s="3" customFormat="1" ht="20.149999999999999" customHeight="1" x14ac:dyDescent="0.25">
      <c r="B35"/>
      <c r="C35" s="14"/>
      <c r="E35" s="42"/>
      <c r="F35" s="111">
        <f>BEGINBLAD!C24</f>
        <v>0</v>
      </c>
      <c r="G35" s="69"/>
      <c r="H35" s="69"/>
      <c r="I35" s="69"/>
      <c r="J35" s="69"/>
      <c r="K35" s="23">
        <f>BEGINBLAD!C39</f>
        <v>0</v>
      </c>
      <c r="L35" s="69"/>
      <c r="M35" s="119"/>
      <c r="N35" s="119"/>
      <c r="O35" s="116"/>
      <c r="P35"/>
      <c r="Q35" s="14"/>
      <c r="R35" s="27"/>
    </row>
    <row r="36" spans="1:18" s="3" customFormat="1" ht="20.149999999999999" customHeight="1" thickBot="1" x14ac:dyDescent="0.3">
      <c r="B36"/>
      <c r="C36" s="14"/>
      <c r="D36" s="27"/>
      <c r="E36" s="42"/>
      <c r="F36" s="112">
        <f>BEGINBLAD!C25</f>
        <v>0</v>
      </c>
      <c r="G36" s="70"/>
      <c r="H36" s="70"/>
      <c r="I36" s="70"/>
      <c r="J36" s="70"/>
      <c r="K36" s="39">
        <f>BEGINBLAD!C40</f>
        <v>0</v>
      </c>
      <c r="L36" s="70"/>
      <c r="M36" s="120"/>
      <c r="N36" s="120"/>
      <c r="O36" s="117"/>
      <c r="P36"/>
      <c r="Q36" s="14"/>
      <c r="R36" s="27"/>
    </row>
    <row r="37" spans="1:18" s="3" customFormat="1" ht="20.149999999999999" customHeight="1" x14ac:dyDescent="0.45">
      <c r="B37"/>
      <c r="C37" s="14"/>
      <c r="D37" s="17" t="s">
        <v>84</v>
      </c>
      <c r="E37" s="42"/>
      <c r="F37" s="28"/>
      <c r="G37" s="21"/>
      <c r="H37" s="21"/>
      <c r="I37" s="21"/>
      <c r="J37" s="21"/>
      <c r="K37" s="28"/>
      <c r="L37" s="21"/>
      <c r="M37" s="21"/>
      <c r="N37" s="21"/>
      <c r="O37" s="31"/>
      <c r="P37"/>
      <c r="Q37" s="14"/>
      <c r="R37" s="19"/>
    </row>
    <row r="38" spans="1:18" s="3" customFormat="1" ht="20.149999999999999" customHeight="1" x14ac:dyDescent="0.25">
      <c r="B38"/>
      <c r="C38" s="14"/>
      <c r="D38" s="27"/>
      <c r="E38" s="42"/>
      <c r="F38" s="28"/>
      <c r="G38" s="21"/>
      <c r="H38" s="21"/>
      <c r="I38" s="21"/>
      <c r="J38" s="21"/>
      <c r="K38" s="28"/>
      <c r="L38" s="21"/>
      <c r="M38" s="21"/>
      <c r="N38" s="21"/>
      <c r="O38" s="31"/>
      <c r="P38"/>
      <c r="Q38" s="14"/>
      <c r="R38" s="26"/>
    </row>
    <row r="39" spans="1:18" s="3" customFormat="1" ht="20.149999999999999" customHeight="1" x14ac:dyDescent="0.35">
      <c r="B39"/>
      <c r="C39" s="14"/>
      <c r="D39" s="19"/>
      <c r="E39" s="184"/>
      <c r="F39" s="29"/>
      <c r="G39" s="30"/>
      <c r="H39" s="30"/>
      <c r="I39" s="30"/>
      <c r="J39" s="30"/>
      <c r="K39" s="29"/>
      <c r="L39" s="30"/>
      <c r="M39" s="30"/>
      <c r="N39" s="30"/>
      <c r="O39" s="31"/>
      <c r="P39"/>
      <c r="Q39" s="14"/>
      <c r="R39" s="26"/>
    </row>
    <row r="40" spans="1:18" s="3" customFormat="1" ht="20.149999999999999" customHeight="1" x14ac:dyDescent="0.35">
      <c r="C40" s="14"/>
      <c r="D40" s="26"/>
      <c r="E40" s="184"/>
      <c r="F40" s="29"/>
      <c r="G40" s="30"/>
      <c r="H40" s="30"/>
      <c r="I40" s="30"/>
      <c r="J40" s="30"/>
      <c r="K40" s="29"/>
      <c r="L40" s="30"/>
      <c r="M40" s="30"/>
      <c r="N40" s="30"/>
      <c r="O40" s="31"/>
      <c r="P40"/>
      <c r="Q40" s="14"/>
      <c r="R40" s="27"/>
    </row>
    <row r="41" spans="1:18" s="3" customFormat="1" ht="20.149999999999999" customHeight="1" x14ac:dyDescent="0.35">
      <c r="C41" s="14"/>
      <c r="D41" s="26"/>
      <c r="E41" s="184"/>
      <c r="F41" s="29"/>
      <c r="G41" s="30"/>
      <c r="H41" s="30"/>
      <c r="I41" s="30"/>
      <c r="J41" s="30"/>
      <c r="K41" s="29"/>
      <c r="L41" s="30"/>
      <c r="M41" s="30"/>
      <c r="N41" s="30"/>
      <c r="O41" s="31"/>
      <c r="P41"/>
      <c r="Q41" s="14"/>
      <c r="R41" s="27"/>
    </row>
    <row r="43" spans="1:18" ht="12.75" customHeight="1" x14ac:dyDescent="0.35">
      <c r="F43" s="180" t="s">
        <v>149</v>
      </c>
      <c r="G43" s="180"/>
      <c r="H43" s="180"/>
      <c r="I43" s="180"/>
      <c r="J43" s="180"/>
      <c r="K43" s="180"/>
      <c r="L43" s="180"/>
      <c r="M43" s="180"/>
      <c r="N43" s="180"/>
      <c r="O43" s="180"/>
    </row>
    <row r="44" spans="1:18" ht="26" x14ac:dyDescent="0.6">
      <c r="F44" s="178">
        <f t="shared" ref="F44" si="0">$F$3</f>
        <v>10</v>
      </c>
      <c r="G44" s="178"/>
      <c r="H44" s="178"/>
      <c r="I44" s="178"/>
      <c r="J44" s="178"/>
      <c r="K44" s="178"/>
      <c r="L44" s="178"/>
      <c r="M44" s="178"/>
      <c r="N44" s="178"/>
      <c r="O44" s="178"/>
    </row>
    <row r="45" spans="1:18" x14ac:dyDescent="0.25">
      <c r="F45" s="179"/>
      <c r="G45" s="179"/>
      <c r="H45" s="179"/>
      <c r="I45" s="179"/>
      <c r="J45" s="179"/>
      <c r="K45" s="179"/>
      <c r="L45" s="179"/>
      <c r="M45" s="179"/>
      <c r="N45" s="179"/>
      <c r="O45" s="179"/>
    </row>
    <row r="46" spans="1:18" ht="18.5" x14ac:dyDescent="0.25">
      <c r="A46" s="167"/>
      <c r="B46" s="133"/>
      <c r="C46" s="133"/>
      <c r="D46" s="133"/>
      <c r="E46" s="133"/>
      <c r="F46" s="168" t="s">
        <v>8</v>
      </c>
      <c r="G46" s="168"/>
      <c r="H46" s="168"/>
      <c r="I46" s="168"/>
      <c r="J46" s="168"/>
      <c r="K46" s="168"/>
      <c r="L46" s="168"/>
      <c r="M46" s="168"/>
      <c r="N46" s="168"/>
      <c r="O46" s="168"/>
      <c r="P46" s="133"/>
      <c r="Q46" s="133"/>
      <c r="R46" s="133"/>
    </row>
    <row r="47" spans="1:18" ht="26" x14ac:dyDescent="0.25">
      <c r="A47" s="167"/>
      <c r="D47" s="131" t="s">
        <v>39</v>
      </c>
      <c r="E47" s="132"/>
      <c r="F47" s="169">
        <f t="shared" ref="F47" si="1">$F$6</f>
        <v>88</v>
      </c>
      <c r="G47" s="169"/>
      <c r="H47" s="169"/>
      <c r="I47" s="169"/>
      <c r="J47" s="169"/>
      <c r="K47" s="169">
        <f t="shared" ref="K47" si="2">$K$6</f>
        <v>45468</v>
      </c>
      <c r="L47" s="169"/>
      <c r="M47" s="169"/>
      <c r="N47" s="169"/>
      <c r="O47" s="169"/>
      <c r="P47" s="52"/>
      <c r="Q47" s="52"/>
      <c r="R47" s="52"/>
    </row>
    <row r="48" spans="1:18" x14ac:dyDescent="0.25">
      <c r="A48" s="167"/>
    </row>
    <row r="49" spans="1:19" ht="19.5" customHeight="1" x14ac:dyDescent="0.45">
      <c r="A49" s="167"/>
      <c r="C49" s="13"/>
      <c r="D49" s="17" t="s">
        <v>36</v>
      </c>
      <c r="E49" s="41"/>
      <c r="F49" s="170" t="s">
        <v>144</v>
      </c>
      <c r="G49" s="170"/>
      <c r="H49" s="170"/>
      <c r="I49" s="170"/>
      <c r="J49" s="170"/>
      <c r="K49" s="170"/>
      <c r="L49" s="170"/>
      <c r="M49" s="170"/>
      <c r="N49" s="170"/>
      <c r="O49" s="170"/>
      <c r="Q49" s="14"/>
      <c r="R49" s="19" t="s">
        <v>5</v>
      </c>
      <c r="S49" s="19"/>
    </row>
    <row r="50" spans="1:19" s="3" customFormat="1" ht="20.149999999999999" customHeight="1" x14ac:dyDescent="0.25">
      <c r="A50" s="167"/>
      <c r="B50"/>
      <c r="C50" s="14">
        <v>1</v>
      </c>
      <c r="D50" s="98" t="s">
        <v>9</v>
      </c>
      <c r="E50" s="25" t="b">
        <v>0</v>
      </c>
      <c r="F50" s="21"/>
      <c r="G50" s="21"/>
      <c r="H50" s="21"/>
      <c r="I50" s="21"/>
      <c r="J50" s="21"/>
      <c r="K50" s="21"/>
      <c r="L50" s="21"/>
      <c r="M50" s="21"/>
      <c r="N50" s="21"/>
      <c r="O50" s="22"/>
      <c r="P50"/>
      <c r="Q50" s="14">
        <v>17</v>
      </c>
      <c r="R50" s="98" t="s">
        <v>26</v>
      </c>
      <c r="S50" s="66" t="b">
        <v>0</v>
      </c>
    </row>
    <row r="51" spans="1:19" s="3" customFormat="1" ht="20.149999999999999" customHeight="1" x14ac:dyDescent="0.25">
      <c r="A51" s="167"/>
      <c r="B51"/>
      <c r="C51" s="14">
        <v>2</v>
      </c>
      <c r="D51" s="98" t="s">
        <v>10</v>
      </c>
      <c r="E51" s="25" t="b">
        <v>0</v>
      </c>
      <c r="P51"/>
      <c r="Q51" s="14">
        <v>18</v>
      </c>
      <c r="R51" s="98" t="s">
        <v>27</v>
      </c>
      <c r="S51" s="66" t="b">
        <v>0</v>
      </c>
    </row>
    <row r="52" spans="1:19" s="3" customFormat="1" ht="20.149999999999999" customHeight="1" x14ac:dyDescent="0.25">
      <c r="A52" s="167"/>
      <c r="B52"/>
      <c r="C52" s="14">
        <v>3</v>
      </c>
      <c r="D52" s="98" t="s">
        <v>11</v>
      </c>
      <c r="E52" s="25" t="b">
        <v>0</v>
      </c>
      <c r="F52" s="171" t="s">
        <v>38</v>
      </c>
      <c r="G52" s="171"/>
      <c r="H52" s="171"/>
      <c r="I52" s="171"/>
      <c r="J52" s="171"/>
      <c r="K52" s="171"/>
      <c r="L52" s="171"/>
      <c r="M52" s="171"/>
      <c r="N52" s="171"/>
      <c r="O52" s="171"/>
      <c r="P52"/>
      <c r="Q52" s="14">
        <v>19</v>
      </c>
      <c r="R52" s="98" t="s">
        <v>28</v>
      </c>
      <c r="S52" s="66" t="b">
        <v>0</v>
      </c>
    </row>
    <row r="53" spans="1:19" s="3" customFormat="1" ht="20.149999999999999" customHeight="1" x14ac:dyDescent="0.25">
      <c r="A53" s="167"/>
      <c r="B53"/>
      <c r="C53" s="14">
        <v>4</v>
      </c>
      <c r="D53" s="98" t="s">
        <v>12</v>
      </c>
      <c r="E53" s="25" t="b">
        <v>0</v>
      </c>
      <c r="F53" s="21"/>
      <c r="G53" s="21"/>
      <c r="H53" s="21"/>
      <c r="I53" s="21"/>
      <c r="J53" s="21"/>
      <c r="K53" s="21"/>
      <c r="L53" s="21"/>
      <c r="M53" s="21"/>
      <c r="N53" s="21"/>
      <c r="O53" s="22"/>
      <c r="P53"/>
      <c r="Q53" s="14">
        <v>20</v>
      </c>
      <c r="R53" s="43" t="s">
        <v>29</v>
      </c>
      <c r="S53" s="66" t="b">
        <v>0</v>
      </c>
    </row>
    <row r="54" spans="1:19" s="3" customFormat="1" ht="20.149999999999999" customHeight="1" x14ac:dyDescent="0.25">
      <c r="A54" s="167"/>
      <c r="B54"/>
      <c r="C54" s="14">
        <v>5</v>
      </c>
      <c r="D54" s="43" t="s">
        <v>13</v>
      </c>
      <c r="E54" s="25" t="b">
        <v>0</v>
      </c>
      <c r="F54" s="21"/>
      <c r="G54" s="21"/>
      <c r="H54" s="21"/>
      <c r="I54" s="21"/>
      <c r="J54" s="21"/>
      <c r="K54" s="21"/>
      <c r="L54" s="21"/>
      <c r="M54" s="21"/>
      <c r="N54" s="21"/>
      <c r="O54" s="22"/>
      <c r="P54"/>
      <c r="Q54" s="14">
        <v>21</v>
      </c>
      <c r="R54" s="43" t="s">
        <v>30</v>
      </c>
      <c r="S54" s="66" t="b">
        <v>0</v>
      </c>
    </row>
    <row r="55" spans="1:19" s="3" customFormat="1" ht="20.149999999999999" customHeight="1" x14ac:dyDescent="0.25">
      <c r="A55" s="167"/>
      <c r="B55"/>
      <c r="C55" s="14">
        <v>6</v>
      </c>
      <c r="D55" s="43" t="s">
        <v>14</v>
      </c>
      <c r="E55" s="25" t="b">
        <v>0</v>
      </c>
      <c r="F55" s="21"/>
      <c r="G55" s="21"/>
      <c r="H55" s="21"/>
      <c r="I55" s="21"/>
      <c r="J55" s="21"/>
      <c r="K55" s="21"/>
      <c r="L55" s="21"/>
      <c r="M55" s="21"/>
      <c r="N55" s="21"/>
      <c r="O55" s="22"/>
      <c r="P55"/>
      <c r="Q55" s="14">
        <v>22</v>
      </c>
      <c r="R55" s="43" t="s">
        <v>31</v>
      </c>
      <c r="S55" s="66" t="b">
        <v>0</v>
      </c>
    </row>
    <row r="56" spans="1:19" s="3" customFormat="1" ht="20.149999999999999" customHeight="1" x14ac:dyDescent="0.25">
      <c r="A56" s="167"/>
      <c r="B56"/>
      <c r="C56" s="14">
        <v>7</v>
      </c>
      <c r="D56" s="43" t="s">
        <v>15</v>
      </c>
      <c r="E56" s="25" t="b">
        <v>0</v>
      </c>
      <c r="F56" s="21"/>
      <c r="G56" s="21"/>
      <c r="H56" s="21"/>
      <c r="I56" s="21"/>
      <c r="J56" s="21"/>
      <c r="K56" s="21"/>
      <c r="L56" s="21"/>
      <c r="M56" s="21"/>
      <c r="N56" s="21"/>
      <c r="O56" s="22"/>
      <c r="P56"/>
      <c r="Q56" s="14"/>
      <c r="R56" s="19" t="s">
        <v>1</v>
      </c>
      <c r="S56" s="66"/>
    </row>
    <row r="57" spans="1:19" s="3" customFormat="1" ht="20.149999999999999" customHeight="1" x14ac:dyDescent="0.25">
      <c r="A57" s="167"/>
      <c r="B57"/>
      <c r="C57" s="14">
        <v>8</v>
      </c>
      <c r="D57" s="43" t="s">
        <v>16</v>
      </c>
      <c r="E57" s="25" t="b">
        <v>0</v>
      </c>
      <c r="F57" s="21"/>
      <c r="G57" s="21"/>
      <c r="H57" s="21"/>
      <c r="I57" s="21"/>
      <c r="J57" s="21"/>
      <c r="K57" s="21"/>
      <c r="L57" s="21"/>
      <c r="M57" s="21"/>
      <c r="N57" s="21"/>
      <c r="O57" s="22"/>
      <c r="P57"/>
      <c r="Q57" s="14">
        <v>23</v>
      </c>
      <c r="R57" s="98" t="s">
        <v>32</v>
      </c>
      <c r="S57" s="66" t="b">
        <v>0</v>
      </c>
    </row>
    <row r="58" spans="1:19" s="3" customFormat="1" ht="20.149999999999999" customHeight="1" x14ac:dyDescent="0.25">
      <c r="A58" s="167"/>
      <c r="B58"/>
      <c r="C58" s="14"/>
      <c r="D58" s="19" t="s">
        <v>17</v>
      </c>
      <c r="E58" s="25"/>
      <c r="F58" s="21"/>
      <c r="G58" s="21"/>
      <c r="H58" s="21"/>
      <c r="I58" s="21"/>
      <c r="J58" s="21"/>
      <c r="K58" s="21"/>
      <c r="L58" s="21"/>
      <c r="M58" s="21"/>
      <c r="N58" s="21"/>
      <c r="O58" s="22"/>
      <c r="P58"/>
      <c r="Q58" s="14">
        <v>24</v>
      </c>
      <c r="R58" s="98" t="s">
        <v>33</v>
      </c>
      <c r="S58" s="67" t="b">
        <v>0</v>
      </c>
    </row>
    <row r="59" spans="1:19" s="3" customFormat="1" ht="20.149999999999999" customHeight="1" x14ac:dyDescent="0.25">
      <c r="A59" s="167"/>
      <c r="B59"/>
      <c r="C59" s="14">
        <v>9</v>
      </c>
      <c r="D59" s="98" t="s">
        <v>18</v>
      </c>
      <c r="E59" s="25" t="b">
        <v>0</v>
      </c>
      <c r="P59"/>
      <c r="Q59" s="14">
        <v>25</v>
      </c>
      <c r="R59" s="43" t="s">
        <v>34</v>
      </c>
      <c r="S59" s="67" t="b">
        <v>0</v>
      </c>
    </row>
    <row r="60" spans="1:19" s="3" customFormat="1" ht="20.149999999999999" customHeight="1" x14ac:dyDescent="0.25">
      <c r="A60" s="167"/>
      <c r="B60"/>
      <c r="C60" s="14">
        <v>10</v>
      </c>
      <c r="D60" s="98" t="s">
        <v>19</v>
      </c>
      <c r="E60" s="25" t="b">
        <v>0</v>
      </c>
      <c r="P60"/>
      <c r="Q60" s="14">
        <v>26</v>
      </c>
      <c r="R60" s="43" t="s">
        <v>35</v>
      </c>
      <c r="S60" s="67" t="b">
        <v>0</v>
      </c>
    </row>
    <row r="61" spans="1:19" s="3" customFormat="1" ht="20.149999999999999" customHeight="1" x14ac:dyDescent="0.25">
      <c r="A61" s="167"/>
      <c r="B61"/>
      <c r="C61" s="14">
        <v>11</v>
      </c>
      <c r="D61" s="98" t="s">
        <v>20</v>
      </c>
      <c r="E61" s="25" t="b">
        <v>0</v>
      </c>
      <c r="F61" s="55" t="s">
        <v>6</v>
      </c>
      <c r="G61" s="181" t="s">
        <v>37</v>
      </c>
      <c r="H61" s="182"/>
      <c r="I61" s="182"/>
      <c r="J61" s="183"/>
      <c r="K61" s="55" t="s">
        <v>7</v>
      </c>
      <c r="L61" s="175" t="s">
        <v>37</v>
      </c>
      <c r="M61" s="176"/>
      <c r="N61" s="176"/>
      <c r="O61" s="177"/>
      <c r="P61"/>
      <c r="Q61" s="14"/>
      <c r="R61" s="1"/>
    </row>
    <row r="62" spans="1:19" s="3" customFormat="1" ht="20.149999999999999" customHeight="1" thickBot="1" x14ac:dyDescent="0.3">
      <c r="A62" s="167"/>
      <c r="B62"/>
      <c r="C62" s="14">
        <v>12</v>
      </c>
      <c r="D62" s="98" t="s">
        <v>21</v>
      </c>
      <c r="E62" s="25" t="b">
        <v>0</v>
      </c>
      <c r="F62" s="21"/>
      <c r="G62" s="37"/>
      <c r="H62" s="24"/>
      <c r="I62" s="24"/>
      <c r="J62" s="24"/>
      <c r="K62" s="21"/>
      <c r="L62" s="21"/>
      <c r="M62" s="21"/>
      <c r="N62" s="21"/>
      <c r="O62" s="22"/>
      <c r="P62"/>
      <c r="Q62" s="14"/>
      <c r="R62" s="1"/>
    </row>
    <row r="63" spans="1:19" s="3" customFormat="1" ht="20.149999999999999" customHeight="1" x14ac:dyDescent="0.25">
      <c r="A63" s="167"/>
      <c r="B63"/>
      <c r="C63" s="14">
        <v>13</v>
      </c>
      <c r="D63" s="43" t="s">
        <v>22</v>
      </c>
      <c r="E63" s="25" t="b">
        <v>0</v>
      </c>
      <c r="F63" s="113">
        <f>BEGINBLAD!C11</f>
        <v>0</v>
      </c>
      <c r="G63" s="68"/>
      <c r="H63" s="68"/>
      <c r="I63" s="68"/>
      <c r="J63" s="68"/>
      <c r="K63" s="38">
        <f>BEGINBLAD!C26</f>
        <v>0</v>
      </c>
      <c r="L63" s="68"/>
      <c r="M63" s="118"/>
      <c r="N63" s="118"/>
      <c r="O63" s="115"/>
      <c r="P63"/>
      <c r="Q63" s="14"/>
      <c r="R63" s="1"/>
    </row>
    <row r="64" spans="1:19" s="3" customFormat="1" ht="20.149999999999999" customHeight="1" x14ac:dyDescent="0.25">
      <c r="A64" s="167"/>
      <c r="B64"/>
      <c r="C64" s="14">
        <v>14</v>
      </c>
      <c r="D64" s="43" t="s">
        <v>23</v>
      </c>
      <c r="E64" s="25" t="b">
        <v>0</v>
      </c>
      <c r="F64" s="111">
        <f>BEGINBLAD!C12</f>
        <v>0</v>
      </c>
      <c r="G64" s="69"/>
      <c r="H64" s="69"/>
      <c r="I64" s="69"/>
      <c r="J64" s="69"/>
      <c r="K64" s="23">
        <f>BEGINBLAD!C27</f>
        <v>0</v>
      </c>
      <c r="L64" s="69"/>
      <c r="M64" s="119"/>
      <c r="N64" s="119"/>
      <c r="O64" s="116"/>
      <c r="P64"/>
      <c r="Q64" s="14"/>
      <c r="R64" s="1"/>
    </row>
    <row r="65" spans="1:18" s="3" customFormat="1" ht="20.149999999999999" customHeight="1" x14ac:dyDescent="0.25">
      <c r="A65" s="167"/>
      <c r="B65"/>
      <c r="C65" s="14">
        <v>15</v>
      </c>
      <c r="D65" s="43" t="s">
        <v>24</v>
      </c>
      <c r="E65" s="25" t="b">
        <v>0</v>
      </c>
      <c r="F65" s="111">
        <f>BEGINBLAD!C13</f>
        <v>0</v>
      </c>
      <c r="G65" s="69"/>
      <c r="H65" s="69"/>
      <c r="I65" s="69"/>
      <c r="J65" s="69"/>
      <c r="K65" s="23">
        <f>BEGINBLAD!C28</f>
        <v>0</v>
      </c>
      <c r="L65" s="69"/>
      <c r="M65" s="119"/>
      <c r="N65" s="119"/>
      <c r="O65" s="116"/>
      <c r="P65"/>
      <c r="Q65" s="14"/>
      <c r="R65" s="1"/>
    </row>
    <row r="66" spans="1:18" s="3" customFormat="1" ht="20.149999999999999" customHeight="1" x14ac:dyDescent="0.25">
      <c r="A66" s="167"/>
      <c r="B66"/>
      <c r="C66" s="14">
        <v>16</v>
      </c>
      <c r="D66" s="43" t="s">
        <v>25</v>
      </c>
      <c r="E66" s="25" t="b">
        <v>0</v>
      </c>
      <c r="F66" s="111">
        <f>BEGINBLAD!C14</f>
        <v>0</v>
      </c>
      <c r="G66" s="69"/>
      <c r="H66" s="69"/>
      <c r="I66" s="69"/>
      <c r="J66" s="69"/>
      <c r="K66" s="23">
        <f>BEGINBLAD!C29</f>
        <v>0</v>
      </c>
      <c r="L66" s="69"/>
      <c r="M66" s="119"/>
      <c r="N66" s="119"/>
      <c r="O66" s="116"/>
      <c r="P66"/>
      <c r="Q66" s="14"/>
      <c r="R66" s="1"/>
    </row>
    <row r="67" spans="1:18" s="3" customFormat="1" ht="20.149999999999999" customHeight="1" x14ac:dyDescent="0.25">
      <c r="A67" s="167"/>
      <c r="B67"/>
      <c r="C67" s="14"/>
      <c r="D67" s="26"/>
      <c r="E67" s="42"/>
      <c r="F67" s="111">
        <f>BEGINBLAD!C15</f>
        <v>0</v>
      </c>
      <c r="G67" s="69"/>
      <c r="H67" s="69"/>
      <c r="I67" s="69"/>
      <c r="J67" s="69"/>
      <c r="K67" s="23">
        <f>BEGINBLAD!C30</f>
        <v>0</v>
      </c>
      <c r="L67" s="69"/>
      <c r="M67" s="119"/>
      <c r="N67" s="119"/>
      <c r="O67" s="116"/>
      <c r="P67"/>
      <c r="Q67" s="14"/>
      <c r="R67" s="1"/>
    </row>
    <row r="68" spans="1:18" s="3" customFormat="1" ht="20.149999999999999" customHeight="1" x14ac:dyDescent="0.25">
      <c r="B68"/>
      <c r="C68" s="14"/>
      <c r="D68" s="26"/>
      <c r="E68" s="42"/>
      <c r="F68" s="111">
        <f>BEGINBLAD!C16</f>
        <v>0</v>
      </c>
      <c r="G68" s="69"/>
      <c r="H68" s="69"/>
      <c r="I68" s="69"/>
      <c r="J68" s="69"/>
      <c r="K68" s="23">
        <f>BEGINBLAD!C31</f>
        <v>0</v>
      </c>
      <c r="L68" s="69"/>
      <c r="M68" s="119"/>
      <c r="N68" s="119"/>
      <c r="O68" s="116"/>
      <c r="P68"/>
      <c r="Q68" s="14"/>
      <c r="R68" s="1"/>
    </row>
    <row r="69" spans="1:18" s="3" customFormat="1" ht="20.149999999999999" customHeight="1" x14ac:dyDescent="0.25">
      <c r="B69"/>
      <c r="C69" s="14"/>
      <c r="D69" s="26"/>
      <c r="E69" s="42"/>
      <c r="F69" s="111">
        <f>BEGINBLAD!C17</f>
        <v>0</v>
      </c>
      <c r="G69" s="69"/>
      <c r="H69" s="69"/>
      <c r="I69" s="69"/>
      <c r="J69" s="69"/>
      <c r="K69" s="23">
        <f>BEGINBLAD!C32</f>
        <v>0</v>
      </c>
      <c r="L69" s="69"/>
      <c r="M69" s="119"/>
      <c r="N69" s="119"/>
      <c r="O69" s="116"/>
      <c r="P69"/>
      <c r="Q69" s="14"/>
      <c r="R69" s="1"/>
    </row>
    <row r="70" spans="1:18" s="3" customFormat="1" ht="20.149999999999999" customHeight="1" x14ac:dyDescent="0.25">
      <c r="B70"/>
      <c r="C70" s="14"/>
      <c r="D70" s="26"/>
      <c r="E70" s="42"/>
      <c r="F70" s="111">
        <f>BEGINBLAD!C18</f>
        <v>0</v>
      </c>
      <c r="G70" s="69"/>
      <c r="H70" s="69"/>
      <c r="I70" s="69"/>
      <c r="J70" s="69"/>
      <c r="K70" s="23">
        <f>BEGINBLAD!C33</f>
        <v>0</v>
      </c>
      <c r="L70" s="69"/>
      <c r="M70" s="119"/>
      <c r="N70" s="119"/>
      <c r="O70" s="116"/>
      <c r="P70"/>
      <c r="Q70" s="14"/>
      <c r="R70" s="1"/>
    </row>
    <row r="71" spans="1:18" s="3" customFormat="1" ht="20.149999999999999" customHeight="1" x14ac:dyDescent="0.25">
      <c r="B71"/>
      <c r="C71" s="14"/>
      <c r="E71" s="42"/>
      <c r="F71" s="111">
        <f>BEGINBLAD!C19</f>
        <v>0</v>
      </c>
      <c r="G71" s="69"/>
      <c r="H71" s="69"/>
      <c r="I71" s="69"/>
      <c r="J71" s="69"/>
      <c r="K71" s="23">
        <f>BEGINBLAD!C34</f>
        <v>0</v>
      </c>
      <c r="L71" s="69"/>
      <c r="M71" s="119"/>
      <c r="N71" s="119"/>
      <c r="O71" s="116"/>
      <c r="P71"/>
      <c r="Q71" s="14"/>
      <c r="R71" s="1"/>
    </row>
    <row r="72" spans="1:18" s="3" customFormat="1" ht="20.149999999999999" customHeight="1" x14ac:dyDescent="0.25">
      <c r="B72"/>
      <c r="C72" s="14"/>
      <c r="D72" s="64"/>
      <c r="E72" s="42"/>
      <c r="F72" s="111">
        <f>BEGINBLAD!C20</f>
        <v>0</v>
      </c>
      <c r="G72" s="69"/>
      <c r="H72" s="69"/>
      <c r="I72" s="69"/>
      <c r="J72" s="69"/>
      <c r="K72" s="23">
        <f>BEGINBLAD!C35</f>
        <v>0</v>
      </c>
      <c r="L72" s="69"/>
      <c r="M72" s="119"/>
      <c r="N72" s="119"/>
      <c r="O72" s="116"/>
      <c r="P72"/>
      <c r="Q72" s="14"/>
      <c r="R72" s="1"/>
    </row>
    <row r="73" spans="1:18" s="3" customFormat="1" ht="20.149999999999999" customHeight="1" x14ac:dyDescent="0.25">
      <c r="B73"/>
      <c r="C73" s="14"/>
      <c r="D73" s="27"/>
      <c r="E73" s="42"/>
      <c r="F73" s="111">
        <f>BEGINBLAD!C21</f>
        <v>0</v>
      </c>
      <c r="G73" s="69"/>
      <c r="H73" s="69"/>
      <c r="I73" s="69"/>
      <c r="J73" s="69"/>
      <c r="K73" s="23">
        <f>BEGINBLAD!C36</f>
        <v>0</v>
      </c>
      <c r="L73" s="69"/>
      <c r="M73" s="119"/>
      <c r="N73" s="119"/>
      <c r="O73" s="116"/>
      <c r="P73"/>
      <c r="Q73" s="14"/>
      <c r="R73" s="26"/>
    </row>
    <row r="74" spans="1:18" s="3" customFormat="1" ht="20.149999999999999" customHeight="1" x14ac:dyDescent="0.25">
      <c r="B74"/>
      <c r="C74" s="14"/>
      <c r="D74" s="27"/>
      <c r="E74" s="42"/>
      <c r="F74" s="111">
        <f>BEGINBLAD!C22</f>
        <v>0</v>
      </c>
      <c r="G74" s="69"/>
      <c r="H74" s="69"/>
      <c r="I74" s="69"/>
      <c r="J74" s="69"/>
      <c r="K74" s="23">
        <f>BEGINBLAD!C37</f>
        <v>0</v>
      </c>
      <c r="L74" s="69"/>
      <c r="M74" s="119"/>
      <c r="N74" s="119"/>
      <c r="O74" s="116"/>
      <c r="P74"/>
      <c r="Q74" s="14"/>
      <c r="R74" s="26"/>
    </row>
    <row r="75" spans="1:18" s="3" customFormat="1" ht="20.149999999999999" customHeight="1" x14ac:dyDescent="0.25">
      <c r="B75"/>
      <c r="C75" s="14"/>
      <c r="D75" s="27"/>
      <c r="E75" s="42"/>
      <c r="F75" s="111">
        <f>BEGINBLAD!C23</f>
        <v>0</v>
      </c>
      <c r="G75" s="69"/>
      <c r="H75" s="69"/>
      <c r="I75" s="69"/>
      <c r="J75" s="69"/>
      <c r="K75" s="23">
        <f>BEGINBLAD!C38</f>
        <v>0</v>
      </c>
      <c r="L75" s="69"/>
      <c r="M75" s="119"/>
      <c r="N75" s="119"/>
      <c r="O75" s="116"/>
      <c r="P75"/>
      <c r="Q75" s="14"/>
      <c r="R75" s="27"/>
    </row>
    <row r="76" spans="1:18" s="3" customFormat="1" ht="20.149999999999999" customHeight="1" x14ac:dyDescent="0.25">
      <c r="B76"/>
      <c r="C76" s="14"/>
      <c r="E76" s="42"/>
      <c r="F76" s="111">
        <f>BEGINBLAD!C24</f>
        <v>0</v>
      </c>
      <c r="G76" s="69"/>
      <c r="H76" s="69"/>
      <c r="I76" s="69"/>
      <c r="J76" s="69"/>
      <c r="K76" s="23">
        <f>BEGINBLAD!C39</f>
        <v>0</v>
      </c>
      <c r="L76" s="69"/>
      <c r="M76" s="119"/>
      <c r="N76" s="119"/>
      <c r="O76" s="116"/>
      <c r="P76"/>
      <c r="Q76" s="14"/>
      <c r="R76" s="27"/>
    </row>
    <row r="77" spans="1:18" s="3" customFormat="1" ht="20.149999999999999" customHeight="1" thickBot="1" x14ac:dyDescent="0.3">
      <c r="B77"/>
      <c r="C77" s="14"/>
      <c r="D77" s="27"/>
      <c r="E77" s="42"/>
      <c r="F77" s="112">
        <f>BEGINBLAD!C25</f>
        <v>0</v>
      </c>
      <c r="G77" s="70"/>
      <c r="H77" s="70"/>
      <c r="I77" s="70"/>
      <c r="J77" s="70"/>
      <c r="K77" s="39">
        <f>BEGINBLAD!C40</f>
        <v>0</v>
      </c>
      <c r="L77" s="70"/>
      <c r="M77" s="120"/>
      <c r="N77" s="120"/>
      <c r="O77" s="117"/>
      <c r="P77"/>
      <c r="Q77" s="14"/>
      <c r="R77" s="19"/>
    </row>
    <row r="78" spans="1:18" s="3" customFormat="1" ht="20.149999999999999" customHeight="1" x14ac:dyDescent="0.45">
      <c r="B78"/>
      <c r="C78" s="14"/>
      <c r="D78" s="17" t="s">
        <v>84</v>
      </c>
      <c r="E78" s="42"/>
      <c r="F78" s="28"/>
      <c r="G78" s="21"/>
      <c r="H78" s="21"/>
      <c r="I78" s="21"/>
      <c r="J78" s="21"/>
      <c r="K78" s="28"/>
      <c r="L78" s="21"/>
      <c r="M78" s="21"/>
      <c r="N78" s="21"/>
      <c r="O78" s="31"/>
      <c r="P78"/>
      <c r="Q78" s="14"/>
      <c r="R78" s="26"/>
    </row>
    <row r="79" spans="1:18" s="3" customFormat="1" ht="20.149999999999999" customHeight="1" x14ac:dyDescent="0.25">
      <c r="B79"/>
      <c r="C79" s="14"/>
      <c r="D79" s="27"/>
      <c r="E79" s="42"/>
      <c r="F79" s="28"/>
      <c r="G79" s="21"/>
      <c r="H79" s="21"/>
      <c r="I79" s="21"/>
      <c r="J79" s="21"/>
      <c r="K79" s="28"/>
      <c r="L79" s="21"/>
      <c r="M79" s="21"/>
      <c r="N79" s="21"/>
      <c r="O79" s="31"/>
      <c r="P79"/>
      <c r="Q79" s="14"/>
      <c r="R79" s="26"/>
    </row>
    <row r="80" spans="1:18" s="3" customFormat="1" ht="20.149999999999999" customHeight="1" x14ac:dyDescent="0.35">
      <c r="B80"/>
      <c r="C80" s="14"/>
      <c r="D80" s="19"/>
      <c r="E80" s="184"/>
      <c r="F80" s="29"/>
      <c r="G80" s="30"/>
      <c r="H80" s="30"/>
      <c r="I80" s="30"/>
      <c r="J80" s="30"/>
      <c r="K80" s="29"/>
      <c r="L80" s="30"/>
      <c r="M80" s="30"/>
      <c r="N80" s="30"/>
      <c r="O80" s="31"/>
      <c r="P80"/>
      <c r="Q80" s="14"/>
      <c r="R80" s="26"/>
    </row>
    <row r="81" spans="1:19" s="3" customFormat="1" ht="20.149999999999999" customHeight="1" x14ac:dyDescent="0.35">
      <c r="C81" s="14"/>
      <c r="D81" s="26"/>
      <c r="E81" s="184"/>
      <c r="F81" s="29"/>
      <c r="G81" s="30"/>
      <c r="H81" s="30"/>
      <c r="I81" s="30"/>
      <c r="J81" s="30"/>
      <c r="K81" s="29"/>
      <c r="L81" s="30"/>
      <c r="M81" s="30"/>
      <c r="N81" s="30"/>
      <c r="O81" s="31"/>
      <c r="P81"/>
      <c r="Q81" s="14"/>
      <c r="R81" s="27"/>
    </row>
    <row r="82" spans="1:19" s="3" customFormat="1" ht="20.149999999999999" customHeight="1" x14ac:dyDescent="0.35">
      <c r="C82" s="14"/>
      <c r="D82" s="26"/>
      <c r="E82" s="184"/>
      <c r="F82" s="29"/>
      <c r="G82" s="30"/>
      <c r="H82" s="30"/>
      <c r="I82" s="30"/>
      <c r="J82" s="30"/>
      <c r="K82" s="29"/>
      <c r="L82" s="30"/>
      <c r="M82" s="30"/>
      <c r="N82" s="30"/>
      <c r="O82" s="31"/>
      <c r="P82"/>
      <c r="Q82" s="14"/>
      <c r="R82" s="27"/>
    </row>
    <row r="84" spans="1:19" ht="14.5" x14ac:dyDescent="0.35">
      <c r="F84" s="180" t="s">
        <v>149</v>
      </c>
      <c r="G84" s="180"/>
      <c r="H84" s="180"/>
      <c r="I84" s="180"/>
      <c r="J84" s="180"/>
      <c r="K84" s="180"/>
      <c r="L84" s="180"/>
      <c r="M84" s="180"/>
      <c r="N84" s="180"/>
      <c r="O84" s="180"/>
    </row>
    <row r="85" spans="1:19" ht="26" x14ac:dyDescent="0.6">
      <c r="F85" s="178">
        <f t="shared" ref="F85" si="3">$F$44</f>
        <v>10</v>
      </c>
      <c r="G85" s="178"/>
      <c r="H85" s="178"/>
      <c r="I85" s="178"/>
      <c r="J85" s="178"/>
      <c r="K85" s="178"/>
      <c r="L85" s="178"/>
      <c r="M85" s="178"/>
      <c r="N85" s="178"/>
      <c r="O85" s="178"/>
    </row>
    <row r="86" spans="1:19" x14ac:dyDescent="0.25">
      <c r="F86" s="179"/>
      <c r="G86" s="179"/>
      <c r="H86" s="179"/>
      <c r="I86" s="179"/>
      <c r="J86" s="179"/>
      <c r="K86" s="179"/>
      <c r="L86" s="179"/>
      <c r="M86" s="179"/>
      <c r="N86" s="179"/>
      <c r="O86" s="179"/>
    </row>
    <row r="87" spans="1:19" ht="18.5" x14ac:dyDescent="0.25">
      <c r="A87" s="167"/>
      <c r="B87" s="133"/>
      <c r="C87" s="133"/>
      <c r="D87" s="133"/>
      <c r="E87" s="133"/>
      <c r="F87" s="168" t="s">
        <v>147</v>
      </c>
      <c r="G87" s="168"/>
      <c r="H87" s="168"/>
      <c r="I87" s="168"/>
      <c r="J87" s="168"/>
      <c r="K87" s="168"/>
      <c r="L87" s="168"/>
      <c r="M87" s="168"/>
      <c r="N87" s="168"/>
      <c r="O87" s="168"/>
      <c r="P87" s="133"/>
      <c r="Q87" s="133"/>
      <c r="R87" s="133"/>
    </row>
    <row r="88" spans="1:19" ht="26" x14ac:dyDescent="0.25">
      <c r="A88" s="167"/>
      <c r="D88" s="131" t="s">
        <v>39</v>
      </c>
      <c r="E88" s="132"/>
      <c r="F88" s="169">
        <f t="shared" ref="F88" si="4">$F$6</f>
        <v>88</v>
      </c>
      <c r="G88" s="169"/>
      <c r="H88" s="169"/>
      <c r="I88" s="169"/>
      <c r="J88" s="169"/>
      <c r="K88" s="169">
        <f t="shared" ref="K88" si="5">$K$6</f>
        <v>45468</v>
      </c>
      <c r="L88" s="169"/>
      <c r="M88" s="169"/>
      <c r="N88" s="169"/>
      <c r="O88" s="169"/>
      <c r="P88" s="52"/>
      <c r="Q88" s="52"/>
      <c r="R88" s="52"/>
    </row>
    <row r="89" spans="1:19" x14ac:dyDescent="0.25">
      <c r="A89" s="167"/>
    </row>
    <row r="90" spans="1:19" ht="19.5" customHeight="1" x14ac:dyDescent="0.45">
      <c r="A90" s="167"/>
      <c r="C90" s="13"/>
      <c r="D90" s="73" t="s">
        <v>87</v>
      </c>
      <c r="E90" s="41"/>
      <c r="F90" s="170" t="s">
        <v>144</v>
      </c>
      <c r="G90" s="170"/>
      <c r="H90" s="170"/>
      <c r="I90" s="170"/>
      <c r="J90" s="170"/>
      <c r="K90" s="170"/>
      <c r="L90" s="170"/>
      <c r="M90" s="170"/>
      <c r="N90" s="170"/>
      <c r="O90" s="170"/>
      <c r="Q90" s="14"/>
      <c r="R90" s="73" t="s">
        <v>4</v>
      </c>
      <c r="S90" s="19"/>
    </row>
    <row r="91" spans="1:19" s="3" customFormat="1" ht="20.149999999999999" customHeight="1" x14ac:dyDescent="0.25">
      <c r="A91" s="167"/>
      <c r="B91"/>
      <c r="C91" s="14">
        <v>1</v>
      </c>
      <c r="D91" s="89" t="s">
        <v>88</v>
      </c>
      <c r="E91" s="25" t="b">
        <v>0</v>
      </c>
      <c r="F91" s="21"/>
      <c r="G91" s="21"/>
      <c r="H91" s="21"/>
      <c r="I91" s="21"/>
      <c r="J91" s="21"/>
      <c r="K91" s="21"/>
      <c r="L91" s="21"/>
      <c r="M91" s="21"/>
      <c r="N91" s="21"/>
      <c r="O91" s="22"/>
      <c r="P91"/>
      <c r="Q91" s="14">
        <v>29</v>
      </c>
      <c r="R91" s="89" t="s">
        <v>116</v>
      </c>
      <c r="S91" s="66" t="b">
        <v>0</v>
      </c>
    </row>
    <row r="92" spans="1:19" s="3" customFormat="1" ht="20.149999999999999" customHeight="1" x14ac:dyDescent="0.25">
      <c r="A92" s="167"/>
      <c r="B92"/>
      <c r="C92" s="14">
        <v>2</v>
      </c>
      <c r="D92" s="89" t="s">
        <v>89</v>
      </c>
      <c r="E92" s="25" t="b">
        <v>0</v>
      </c>
      <c r="P92"/>
      <c r="Q92" s="14">
        <v>30</v>
      </c>
      <c r="R92" s="89" t="s">
        <v>117</v>
      </c>
      <c r="S92" s="66" t="b">
        <v>0</v>
      </c>
    </row>
    <row r="93" spans="1:19" s="3" customFormat="1" ht="20.149999999999999" customHeight="1" x14ac:dyDescent="0.25">
      <c r="A93" s="167"/>
      <c r="B93"/>
      <c r="C93" s="14">
        <v>3</v>
      </c>
      <c r="D93" s="89" t="s">
        <v>90</v>
      </c>
      <c r="E93" s="25" t="b">
        <v>0</v>
      </c>
      <c r="F93" s="171" t="s">
        <v>38</v>
      </c>
      <c r="G93" s="171"/>
      <c r="H93" s="171"/>
      <c r="I93" s="171"/>
      <c r="J93" s="171"/>
      <c r="K93" s="171"/>
      <c r="L93" s="171"/>
      <c r="M93" s="171"/>
      <c r="N93" s="171"/>
      <c r="O93" s="171"/>
      <c r="P93"/>
      <c r="Q93" s="14">
        <v>31</v>
      </c>
      <c r="R93" s="89" t="s">
        <v>118</v>
      </c>
      <c r="S93" s="66" t="b">
        <v>0</v>
      </c>
    </row>
    <row r="94" spans="1:19" s="3" customFormat="1" ht="20.149999999999999" customHeight="1" x14ac:dyDescent="0.25">
      <c r="A94" s="167"/>
      <c r="B94"/>
      <c r="C94" s="14">
        <v>4</v>
      </c>
      <c r="D94" s="89" t="s">
        <v>91</v>
      </c>
      <c r="E94" s="25" t="b">
        <v>0</v>
      </c>
      <c r="F94" s="21"/>
      <c r="G94" s="21"/>
      <c r="H94" s="21"/>
      <c r="I94" s="21"/>
      <c r="J94" s="21"/>
      <c r="K94" s="21"/>
      <c r="L94" s="21"/>
      <c r="M94" s="21"/>
      <c r="N94" s="21"/>
      <c r="O94" s="22"/>
      <c r="P94"/>
      <c r="Q94" s="14">
        <v>32</v>
      </c>
      <c r="R94" s="89" t="s">
        <v>119</v>
      </c>
      <c r="S94" s="66" t="b">
        <v>0</v>
      </c>
    </row>
    <row r="95" spans="1:19" s="3" customFormat="1" ht="20.149999999999999" customHeight="1" x14ac:dyDescent="0.25">
      <c r="A95" s="167"/>
      <c r="B95"/>
      <c r="C95" s="14">
        <v>5</v>
      </c>
      <c r="D95" s="89" t="s">
        <v>92</v>
      </c>
      <c r="E95" s="25" t="b">
        <v>0</v>
      </c>
      <c r="F95" s="21"/>
      <c r="G95" s="21"/>
      <c r="H95" s="21"/>
      <c r="I95" s="21"/>
      <c r="J95" s="21"/>
      <c r="K95" s="21"/>
      <c r="L95" s="21"/>
      <c r="M95" s="21"/>
      <c r="N95" s="21"/>
      <c r="O95" s="22"/>
      <c r="P95"/>
      <c r="Q95" s="14">
        <v>33</v>
      </c>
      <c r="R95" s="89" t="s">
        <v>120</v>
      </c>
      <c r="S95" s="66" t="b">
        <v>0</v>
      </c>
    </row>
    <row r="96" spans="1:19" s="3" customFormat="1" ht="20.149999999999999" customHeight="1" x14ac:dyDescent="0.25">
      <c r="A96" s="167"/>
      <c r="B96"/>
      <c r="C96" s="14">
        <v>6</v>
      </c>
      <c r="D96" s="89" t="s">
        <v>93</v>
      </c>
      <c r="E96" s="25" t="b">
        <v>0</v>
      </c>
      <c r="F96" s="21"/>
      <c r="G96" s="21"/>
      <c r="H96" s="21"/>
      <c r="I96" s="21"/>
      <c r="J96" s="21"/>
      <c r="K96" s="21"/>
      <c r="L96" s="21"/>
      <c r="M96" s="21"/>
      <c r="N96" s="21"/>
      <c r="O96" s="22"/>
      <c r="P96"/>
      <c r="Q96" s="14">
        <v>34</v>
      </c>
      <c r="R96" s="89" t="s">
        <v>121</v>
      </c>
      <c r="S96" s="66" t="b">
        <v>0</v>
      </c>
    </row>
    <row r="97" spans="1:19" s="3" customFormat="1" ht="20.149999999999999" customHeight="1" x14ac:dyDescent="0.25">
      <c r="A97" s="167"/>
      <c r="B97"/>
      <c r="C97" s="14">
        <v>7</v>
      </c>
      <c r="D97" s="89" t="s">
        <v>94</v>
      </c>
      <c r="E97" s="25" t="b">
        <v>0</v>
      </c>
      <c r="F97" s="21"/>
      <c r="G97" s="21"/>
      <c r="H97" s="21"/>
      <c r="I97" s="21"/>
      <c r="J97" s="21"/>
      <c r="K97" s="21"/>
      <c r="L97" s="21"/>
      <c r="M97" s="21"/>
      <c r="N97" s="21"/>
      <c r="O97" s="22"/>
      <c r="P97"/>
      <c r="Q97" s="14">
        <v>35</v>
      </c>
      <c r="R97" s="89" t="s">
        <v>122</v>
      </c>
      <c r="S97" s="66" t="b">
        <v>0</v>
      </c>
    </row>
    <row r="98" spans="1:19" s="3" customFormat="1" ht="20.149999999999999" customHeight="1" x14ac:dyDescent="0.25">
      <c r="A98" s="167"/>
      <c r="B98"/>
      <c r="C98" s="14">
        <v>8</v>
      </c>
      <c r="D98" s="89" t="s">
        <v>95</v>
      </c>
      <c r="E98" s="25" t="b">
        <v>0</v>
      </c>
      <c r="F98" s="21"/>
      <c r="G98" s="21"/>
      <c r="H98" s="21"/>
      <c r="I98" s="21"/>
      <c r="J98" s="21"/>
      <c r="K98" s="21"/>
      <c r="L98" s="21"/>
      <c r="M98" s="21"/>
      <c r="N98" s="21"/>
      <c r="O98" s="22"/>
      <c r="P98"/>
      <c r="Q98" s="14">
        <v>36</v>
      </c>
      <c r="R98" s="89" t="s">
        <v>123</v>
      </c>
      <c r="S98" s="66" t="b">
        <v>0</v>
      </c>
    </row>
    <row r="99" spans="1:19" s="3" customFormat="1" ht="20.149999999999999" customHeight="1" x14ac:dyDescent="0.25">
      <c r="A99" s="167"/>
      <c r="B99"/>
      <c r="C99" s="14">
        <v>9</v>
      </c>
      <c r="D99" s="89" t="s">
        <v>96</v>
      </c>
      <c r="E99" s="25" t="b">
        <v>0</v>
      </c>
      <c r="F99" s="21"/>
      <c r="G99" s="21"/>
      <c r="H99" s="21"/>
      <c r="I99" s="21"/>
      <c r="J99" s="21"/>
      <c r="K99" s="21"/>
      <c r="L99" s="21"/>
      <c r="M99" s="21"/>
      <c r="N99" s="21"/>
      <c r="O99" s="22"/>
      <c r="P99"/>
      <c r="Q99" s="14">
        <v>37</v>
      </c>
      <c r="R99" s="89" t="s">
        <v>124</v>
      </c>
      <c r="S99" s="67" t="b">
        <v>0</v>
      </c>
    </row>
    <row r="100" spans="1:19" s="3" customFormat="1" ht="20.149999999999999" customHeight="1" x14ac:dyDescent="0.25">
      <c r="A100" s="167"/>
      <c r="B100"/>
      <c r="C100" s="14">
        <v>10</v>
      </c>
      <c r="D100" s="89" t="s">
        <v>97</v>
      </c>
      <c r="E100" s="25" t="b">
        <v>0</v>
      </c>
      <c r="P100"/>
      <c r="Q100" s="14">
        <v>38</v>
      </c>
      <c r="R100" s="89" t="s">
        <v>125</v>
      </c>
      <c r="S100" s="67" t="b">
        <v>0</v>
      </c>
    </row>
    <row r="101" spans="1:19" s="3" customFormat="1" ht="20.149999999999999" customHeight="1" x14ac:dyDescent="0.25">
      <c r="A101" s="167"/>
      <c r="B101"/>
      <c r="C101" s="14">
        <v>11</v>
      </c>
      <c r="D101" s="89" t="s">
        <v>98</v>
      </c>
      <c r="E101" s="25" t="b">
        <v>0</v>
      </c>
      <c r="P101"/>
      <c r="Q101" s="14">
        <v>39</v>
      </c>
      <c r="R101" s="89" t="s">
        <v>126</v>
      </c>
      <c r="S101" s="67" t="b">
        <v>0</v>
      </c>
    </row>
    <row r="102" spans="1:19" s="3" customFormat="1" ht="20.149999999999999" customHeight="1" x14ac:dyDescent="0.25">
      <c r="A102" s="167"/>
      <c r="B102"/>
      <c r="C102" s="14">
        <v>12</v>
      </c>
      <c r="D102" s="89" t="s">
        <v>99</v>
      </c>
      <c r="E102" s="25" t="b">
        <v>0</v>
      </c>
      <c r="F102" s="55" t="s">
        <v>6</v>
      </c>
      <c r="G102" s="181" t="s">
        <v>37</v>
      </c>
      <c r="H102" s="182"/>
      <c r="I102" s="182"/>
      <c r="J102" s="183"/>
      <c r="K102" s="55" t="s">
        <v>7</v>
      </c>
      <c r="L102" s="175" t="s">
        <v>37</v>
      </c>
      <c r="M102" s="176"/>
      <c r="N102" s="176"/>
      <c r="O102" s="177"/>
      <c r="P102"/>
      <c r="Q102" s="14">
        <v>40</v>
      </c>
      <c r="R102" s="90" t="s">
        <v>127</v>
      </c>
      <c r="S102" s="67" t="b">
        <v>0</v>
      </c>
    </row>
    <row r="103" spans="1:19" s="3" customFormat="1" ht="20.149999999999999" customHeight="1" thickBot="1" x14ac:dyDescent="0.3">
      <c r="A103" s="167"/>
      <c r="B103"/>
      <c r="C103" s="14">
        <v>13</v>
      </c>
      <c r="D103" s="89" t="s">
        <v>100</v>
      </c>
      <c r="E103" s="25" t="b">
        <v>0</v>
      </c>
      <c r="F103" s="21"/>
      <c r="G103" s="37"/>
      <c r="H103" s="24"/>
      <c r="I103" s="24"/>
      <c r="J103" s="24"/>
      <c r="K103" s="21"/>
      <c r="L103" s="21"/>
      <c r="M103" s="21"/>
      <c r="N103" s="21"/>
      <c r="O103" s="22"/>
      <c r="P103"/>
      <c r="Q103" s="14">
        <v>41</v>
      </c>
      <c r="R103" s="90" t="s">
        <v>128</v>
      </c>
      <c r="S103" s="67" t="b">
        <v>0</v>
      </c>
    </row>
    <row r="104" spans="1:19" s="3" customFormat="1" ht="20.149999999999999" customHeight="1" x14ac:dyDescent="0.25">
      <c r="A104" s="167"/>
      <c r="B104"/>
      <c r="C104" s="14">
        <v>14</v>
      </c>
      <c r="D104" s="89" t="s">
        <v>101</v>
      </c>
      <c r="E104" s="25" t="b">
        <v>0</v>
      </c>
      <c r="F104" s="113">
        <f>BEGINBLAD!C11</f>
        <v>0</v>
      </c>
      <c r="G104" s="68">
        <v>1</v>
      </c>
      <c r="H104" s="68">
        <v>3</v>
      </c>
      <c r="I104" s="68">
        <v>6</v>
      </c>
      <c r="J104" s="68"/>
      <c r="K104" s="125">
        <f>BEGINBLAD!C26</f>
        <v>0</v>
      </c>
      <c r="L104" s="68"/>
      <c r="M104" s="118"/>
      <c r="N104" s="118"/>
      <c r="O104" s="115"/>
      <c r="P104"/>
      <c r="Q104" s="14">
        <v>42</v>
      </c>
      <c r="R104" s="90" t="s">
        <v>129</v>
      </c>
      <c r="S104" s="67" t="b">
        <v>0</v>
      </c>
    </row>
    <row r="105" spans="1:19" s="3" customFormat="1" ht="20.149999999999999" customHeight="1" x14ac:dyDescent="0.25">
      <c r="A105" s="167"/>
      <c r="B105"/>
      <c r="C105" s="14">
        <v>15</v>
      </c>
      <c r="D105" s="91" t="s">
        <v>102</v>
      </c>
      <c r="E105" s="25" t="b">
        <v>0</v>
      </c>
      <c r="F105" s="111">
        <f>BEGINBLAD!C12</f>
        <v>0</v>
      </c>
      <c r="G105" s="69"/>
      <c r="H105" s="69"/>
      <c r="I105" s="69"/>
      <c r="J105" s="69"/>
      <c r="K105" s="126">
        <f>BEGINBLAD!C27</f>
        <v>0</v>
      </c>
      <c r="L105" s="69"/>
      <c r="M105" s="119"/>
      <c r="N105" s="119"/>
      <c r="O105" s="116"/>
      <c r="P105"/>
      <c r="Q105" s="14">
        <v>43</v>
      </c>
      <c r="R105" s="90" t="s">
        <v>130</v>
      </c>
      <c r="S105" s="67" t="b">
        <v>0</v>
      </c>
    </row>
    <row r="106" spans="1:19" s="3" customFormat="1" ht="20.149999999999999" customHeight="1" x14ac:dyDescent="0.25">
      <c r="A106" s="167"/>
      <c r="B106"/>
      <c r="C106" s="14">
        <v>16</v>
      </c>
      <c r="D106" s="91" t="s">
        <v>103</v>
      </c>
      <c r="E106" s="25" t="b">
        <v>0</v>
      </c>
      <c r="F106" s="111">
        <f>BEGINBLAD!C13</f>
        <v>0</v>
      </c>
      <c r="G106" s="69"/>
      <c r="H106" s="69"/>
      <c r="I106" s="69"/>
      <c r="J106" s="69"/>
      <c r="K106" s="126">
        <f>BEGINBLAD!C28</f>
        <v>0</v>
      </c>
      <c r="L106" s="69"/>
      <c r="M106" s="119"/>
      <c r="N106" s="119"/>
      <c r="O106" s="116"/>
      <c r="P106"/>
      <c r="Q106" s="14">
        <v>44</v>
      </c>
      <c r="R106" s="90" t="s">
        <v>131</v>
      </c>
      <c r="S106" s="67" t="b">
        <v>0</v>
      </c>
    </row>
    <row r="107" spans="1:19" s="3" customFormat="1" ht="20.149999999999999" customHeight="1" x14ac:dyDescent="0.25">
      <c r="A107" s="167"/>
      <c r="B107"/>
      <c r="C107" s="14">
        <v>17</v>
      </c>
      <c r="D107" s="91" t="s">
        <v>104</v>
      </c>
      <c r="E107" s="25" t="b">
        <v>0</v>
      </c>
      <c r="F107" s="111">
        <f>BEGINBLAD!C14</f>
        <v>0</v>
      </c>
      <c r="G107" s="69"/>
      <c r="H107" s="69"/>
      <c r="I107" s="69"/>
      <c r="J107" s="69"/>
      <c r="K107" s="126">
        <f>BEGINBLAD!C29</f>
        <v>0</v>
      </c>
      <c r="L107" s="69"/>
      <c r="M107" s="119"/>
      <c r="N107" s="119"/>
      <c r="O107" s="116"/>
      <c r="P107"/>
      <c r="Q107" s="14">
        <v>45</v>
      </c>
      <c r="R107" s="90" t="s">
        <v>132</v>
      </c>
      <c r="S107" s="67" t="b">
        <v>0</v>
      </c>
    </row>
    <row r="108" spans="1:19" s="3" customFormat="1" ht="20.149999999999999" customHeight="1" x14ac:dyDescent="0.25">
      <c r="A108" s="167"/>
      <c r="B108"/>
      <c r="C108" s="14">
        <v>18</v>
      </c>
      <c r="D108" s="91" t="s">
        <v>105</v>
      </c>
      <c r="E108" s="25" t="b">
        <v>0</v>
      </c>
      <c r="F108" s="111">
        <f>BEGINBLAD!C15</f>
        <v>0</v>
      </c>
      <c r="G108" s="69"/>
      <c r="H108" s="69"/>
      <c r="I108" s="69"/>
      <c r="J108" s="69"/>
      <c r="K108" s="126">
        <f>BEGINBLAD!C30</f>
        <v>0</v>
      </c>
      <c r="L108" s="69"/>
      <c r="M108" s="119"/>
      <c r="N108" s="119"/>
      <c r="O108" s="116"/>
      <c r="P108"/>
      <c r="Q108" s="14">
        <v>46</v>
      </c>
      <c r="R108" s="90" t="s">
        <v>133</v>
      </c>
      <c r="S108" s="67" t="b">
        <v>0</v>
      </c>
    </row>
    <row r="109" spans="1:19" s="3" customFormat="1" ht="20.149999999999999" customHeight="1" x14ac:dyDescent="0.25">
      <c r="B109"/>
      <c r="C109" s="14">
        <v>19</v>
      </c>
      <c r="D109" s="91" t="s">
        <v>106</v>
      </c>
      <c r="E109" s="25" t="b">
        <v>0</v>
      </c>
      <c r="F109" s="111">
        <f>BEGINBLAD!C16</f>
        <v>0</v>
      </c>
      <c r="G109" s="69"/>
      <c r="H109" s="69"/>
      <c r="I109" s="69"/>
      <c r="J109" s="69"/>
      <c r="K109" s="126">
        <f>BEGINBLAD!C31</f>
        <v>0</v>
      </c>
      <c r="L109" s="69"/>
      <c r="M109" s="119"/>
      <c r="N109" s="119"/>
      <c r="O109" s="116"/>
      <c r="P109"/>
      <c r="Q109" s="14">
        <v>47</v>
      </c>
      <c r="R109" s="90" t="s">
        <v>134</v>
      </c>
      <c r="S109" s="67" t="b">
        <v>0</v>
      </c>
    </row>
    <row r="110" spans="1:19" s="3" customFormat="1" ht="20.149999999999999" customHeight="1" x14ac:dyDescent="0.25">
      <c r="B110"/>
      <c r="C110" s="14">
        <v>20</v>
      </c>
      <c r="D110" s="91" t="s">
        <v>107</v>
      </c>
      <c r="E110" s="25" t="b">
        <v>0</v>
      </c>
      <c r="F110" s="111">
        <f>BEGINBLAD!C17</f>
        <v>0</v>
      </c>
      <c r="G110" s="69"/>
      <c r="H110" s="69"/>
      <c r="I110" s="69"/>
      <c r="J110" s="69"/>
      <c r="K110" s="126">
        <f>BEGINBLAD!C32</f>
        <v>0</v>
      </c>
      <c r="L110" s="69"/>
      <c r="M110" s="119"/>
      <c r="N110" s="119"/>
      <c r="O110" s="116"/>
      <c r="P110"/>
      <c r="Q110" s="14">
        <v>48</v>
      </c>
      <c r="R110" s="90" t="s">
        <v>135</v>
      </c>
      <c r="S110" s="67" t="b">
        <v>0</v>
      </c>
    </row>
    <row r="111" spans="1:19" s="3" customFormat="1" ht="20.149999999999999" customHeight="1" x14ac:dyDescent="0.25">
      <c r="B111"/>
      <c r="C111" s="14">
        <v>21</v>
      </c>
      <c r="D111" s="91" t="s">
        <v>108</v>
      </c>
      <c r="E111" s="25" t="b">
        <v>0</v>
      </c>
      <c r="F111" s="111">
        <f>BEGINBLAD!C18</f>
        <v>0</v>
      </c>
      <c r="G111" s="69"/>
      <c r="H111" s="69"/>
      <c r="I111" s="69"/>
      <c r="J111" s="69"/>
      <c r="K111" s="126">
        <f>BEGINBLAD!C33</f>
        <v>0</v>
      </c>
      <c r="L111" s="69"/>
      <c r="M111" s="119"/>
      <c r="N111" s="119"/>
      <c r="O111" s="116"/>
      <c r="P111"/>
      <c r="Q111" s="14">
        <v>49</v>
      </c>
      <c r="R111" s="90" t="s">
        <v>136</v>
      </c>
      <c r="S111" s="67" t="b">
        <v>0</v>
      </c>
    </row>
    <row r="112" spans="1:19" s="3" customFormat="1" ht="20.149999999999999" customHeight="1" x14ac:dyDescent="0.25">
      <c r="B112"/>
      <c r="C112" s="14">
        <v>22</v>
      </c>
      <c r="D112" s="91" t="s">
        <v>109</v>
      </c>
      <c r="E112" s="25" t="b">
        <v>0</v>
      </c>
      <c r="F112" s="111">
        <f>BEGINBLAD!C19</f>
        <v>0</v>
      </c>
      <c r="G112" s="69"/>
      <c r="H112" s="69"/>
      <c r="I112" s="69"/>
      <c r="J112" s="69"/>
      <c r="K112" s="126">
        <f>BEGINBLAD!C34</f>
        <v>0</v>
      </c>
      <c r="L112" s="69"/>
      <c r="M112" s="119"/>
      <c r="N112" s="119"/>
      <c r="O112" s="116"/>
      <c r="P112"/>
      <c r="Q112" s="14">
        <v>50</v>
      </c>
      <c r="R112" s="90" t="s">
        <v>137</v>
      </c>
      <c r="S112" s="67" t="b">
        <v>0</v>
      </c>
    </row>
    <row r="113" spans="2:19" s="3" customFormat="1" ht="20.149999999999999" customHeight="1" x14ac:dyDescent="0.45">
      <c r="B113"/>
      <c r="C113" s="14">
        <v>23</v>
      </c>
      <c r="D113" s="91" t="s">
        <v>110</v>
      </c>
      <c r="E113" s="25" t="b">
        <v>0</v>
      </c>
      <c r="F113" s="111">
        <f>BEGINBLAD!C20</f>
        <v>0</v>
      </c>
      <c r="G113" s="69"/>
      <c r="H113" s="69"/>
      <c r="I113" s="69"/>
      <c r="J113" s="69"/>
      <c r="K113" s="126">
        <f>BEGINBLAD!C35</f>
        <v>0</v>
      </c>
      <c r="L113" s="69"/>
      <c r="M113" s="119"/>
      <c r="N113" s="119"/>
      <c r="O113" s="116"/>
      <c r="P113"/>
      <c r="Q113" s="14"/>
      <c r="R113" s="73"/>
      <c r="S113" s="67"/>
    </row>
    <row r="114" spans="2:19" s="3" customFormat="1" ht="20.149999999999999" customHeight="1" x14ac:dyDescent="0.25">
      <c r="B114"/>
      <c r="C114" s="14">
        <v>24</v>
      </c>
      <c r="D114" s="91" t="s">
        <v>111</v>
      </c>
      <c r="E114" s="25" t="b">
        <v>0</v>
      </c>
      <c r="F114" s="111">
        <f>BEGINBLAD!C21</f>
        <v>0</v>
      </c>
      <c r="G114" s="69"/>
      <c r="H114" s="69"/>
      <c r="I114" s="69"/>
      <c r="J114" s="69"/>
      <c r="K114" s="126">
        <f>BEGINBLAD!C36</f>
        <v>0</v>
      </c>
      <c r="L114" s="69"/>
      <c r="M114" s="119"/>
      <c r="N114" s="119"/>
      <c r="O114" s="116"/>
      <c r="P114"/>
      <c r="Q114" s="14"/>
      <c r="R114" s="26"/>
      <c r="S114" s="67"/>
    </row>
    <row r="115" spans="2:19" s="3" customFormat="1" ht="20.149999999999999" customHeight="1" x14ac:dyDescent="0.25">
      <c r="B115"/>
      <c r="C115" s="14">
        <v>25</v>
      </c>
      <c r="D115" s="91" t="s">
        <v>112</v>
      </c>
      <c r="E115" s="25" t="b">
        <v>0</v>
      </c>
      <c r="F115" s="123">
        <f>BEGINBLAD!C22</f>
        <v>0</v>
      </c>
      <c r="G115" s="69"/>
      <c r="H115" s="69"/>
      <c r="I115" s="69"/>
      <c r="J115" s="69"/>
      <c r="K115" s="127">
        <f>BEGINBLAD!C37</f>
        <v>0</v>
      </c>
      <c r="L115" s="69"/>
      <c r="M115" s="119"/>
      <c r="N115" s="119"/>
      <c r="O115" s="116"/>
      <c r="P115"/>
      <c r="Q115" s="14"/>
      <c r="R115" s="26"/>
      <c r="S115" s="67"/>
    </row>
    <row r="116" spans="2:19" s="3" customFormat="1" ht="20.149999999999999" customHeight="1" x14ac:dyDescent="0.25">
      <c r="B116"/>
      <c r="C116" s="14">
        <v>26</v>
      </c>
      <c r="D116" s="91" t="s">
        <v>113</v>
      </c>
      <c r="E116" s="25" t="b">
        <v>0</v>
      </c>
      <c r="F116" s="111">
        <f>BEGINBLAD!C23</f>
        <v>0</v>
      </c>
      <c r="G116" s="69"/>
      <c r="H116" s="69"/>
      <c r="I116" s="69"/>
      <c r="J116" s="69"/>
      <c r="K116" s="126">
        <f>BEGINBLAD!C38</f>
        <v>0</v>
      </c>
      <c r="L116" s="69"/>
      <c r="M116" s="119"/>
      <c r="N116" s="119"/>
      <c r="O116" s="116"/>
      <c r="P116"/>
      <c r="Q116" s="14"/>
      <c r="R116" s="26"/>
      <c r="S116" s="67"/>
    </row>
    <row r="117" spans="2:19" s="3" customFormat="1" ht="20.149999999999999" customHeight="1" x14ac:dyDescent="0.25">
      <c r="B117"/>
      <c r="C117" s="14">
        <v>27</v>
      </c>
      <c r="D117" s="91" t="s">
        <v>114</v>
      </c>
      <c r="E117" s="25" t="b">
        <v>0</v>
      </c>
      <c r="F117" s="111">
        <f>BEGINBLAD!C24</f>
        <v>0</v>
      </c>
      <c r="G117" s="69"/>
      <c r="H117" s="69"/>
      <c r="I117" s="69"/>
      <c r="J117" s="69"/>
      <c r="K117" s="126">
        <f>BEGINBLAD!C39</f>
        <v>0</v>
      </c>
      <c r="L117" s="69"/>
      <c r="M117" s="119"/>
      <c r="N117" s="119"/>
      <c r="O117" s="116"/>
      <c r="P117"/>
      <c r="Q117" s="14"/>
      <c r="R117" s="26"/>
      <c r="S117" s="67"/>
    </row>
    <row r="118" spans="2:19" s="3" customFormat="1" ht="20.149999999999999" customHeight="1" thickBot="1" x14ac:dyDescent="0.3">
      <c r="B118"/>
      <c r="C118" s="14">
        <v>28</v>
      </c>
      <c r="D118" s="91" t="s">
        <v>115</v>
      </c>
      <c r="E118" s="25" t="b">
        <v>0</v>
      </c>
      <c r="F118" s="112">
        <f>BEGINBLAD!C25</f>
        <v>0</v>
      </c>
      <c r="G118" s="70"/>
      <c r="H118" s="70"/>
      <c r="I118" s="70"/>
      <c r="J118" s="70"/>
      <c r="K118" s="128">
        <f>BEGINBLAD!C40</f>
        <v>0</v>
      </c>
      <c r="L118" s="70"/>
      <c r="M118" s="120"/>
      <c r="N118" s="120"/>
      <c r="O118" s="117"/>
      <c r="P118"/>
      <c r="Q118" s="14"/>
      <c r="R118" s="121"/>
      <c r="S118" s="67"/>
    </row>
    <row r="119" spans="2:19" s="3" customFormat="1" ht="20.149999999999999" customHeight="1" x14ac:dyDescent="0.45">
      <c r="B119"/>
      <c r="C119" s="14"/>
      <c r="D119" s="17" t="s">
        <v>84</v>
      </c>
      <c r="E119" s="42"/>
      <c r="F119" s="28"/>
      <c r="G119" s="86"/>
      <c r="H119" s="86"/>
      <c r="I119" s="86"/>
      <c r="J119" s="86"/>
      <c r="K119" s="28"/>
      <c r="L119" s="87"/>
      <c r="M119" s="87"/>
      <c r="N119" s="87"/>
      <c r="O119" s="88"/>
      <c r="P119"/>
      <c r="Q119" s="14"/>
      <c r="R119" s="26"/>
      <c r="S119" s="67"/>
    </row>
    <row r="120" spans="2:19" s="3" customFormat="1" ht="20.149999999999999" customHeight="1" x14ac:dyDescent="0.25">
      <c r="B120"/>
      <c r="C120" s="14"/>
      <c r="E120" s="42"/>
      <c r="F120" s="21"/>
      <c r="G120" s="24"/>
      <c r="H120" s="24"/>
      <c r="I120" s="24"/>
      <c r="J120" s="24"/>
      <c r="K120" s="21"/>
      <c r="L120" s="21"/>
      <c r="M120" s="21"/>
      <c r="N120" s="21"/>
      <c r="O120" s="31"/>
      <c r="P120"/>
      <c r="Q120" s="14"/>
      <c r="R120" s="1"/>
    </row>
    <row r="121" spans="2:19" s="3" customFormat="1" ht="20.149999999999999" customHeight="1" x14ac:dyDescent="0.25">
      <c r="B121"/>
      <c r="C121" s="14"/>
      <c r="D121" s="64"/>
      <c r="E121" s="42"/>
      <c r="F121" s="28"/>
      <c r="G121" s="21"/>
      <c r="H121" s="21"/>
      <c r="I121" s="21"/>
      <c r="J121" s="21"/>
      <c r="K121" s="28"/>
      <c r="L121" s="21"/>
      <c r="M121" s="21"/>
      <c r="N121" s="21"/>
      <c r="O121" s="31"/>
      <c r="P121"/>
      <c r="Q121" s="14"/>
      <c r="R121" s="1"/>
    </row>
    <row r="122" spans="2:19" s="3" customFormat="1" ht="20.149999999999999" customHeight="1" x14ac:dyDescent="0.25">
      <c r="B122"/>
      <c r="C122" s="14"/>
      <c r="D122" s="27"/>
      <c r="E122" s="42"/>
      <c r="F122" s="28"/>
      <c r="G122" s="21"/>
      <c r="H122" s="21"/>
      <c r="I122" s="21"/>
      <c r="J122" s="21"/>
      <c r="K122" s="28"/>
      <c r="L122" s="21"/>
      <c r="M122" s="21"/>
      <c r="N122" s="21"/>
      <c r="O122" s="31"/>
      <c r="P122"/>
      <c r="Q122" s="14"/>
      <c r="R122" s="26"/>
    </row>
    <row r="123" spans="2:19" s="3" customFormat="1" ht="20.149999999999999" customHeight="1" x14ac:dyDescent="0.25">
      <c r="B123"/>
      <c r="C123" s="14"/>
      <c r="D123" s="27"/>
      <c r="E123" s="42"/>
      <c r="F123" s="28"/>
      <c r="G123" s="21"/>
      <c r="H123" s="21"/>
      <c r="I123" s="21"/>
      <c r="J123" s="21"/>
      <c r="K123" s="28"/>
      <c r="L123" s="21"/>
      <c r="M123" s="21"/>
      <c r="N123" s="21"/>
      <c r="O123" s="31"/>
      <c r="P123"/>
      <c r="Q123" s="14"/>
      <c r="R123" s="27"/>
    </row>
    <row r="124" spans="2:19" s="3" customFormat="1" ht="20.149999999999999" customHeight="1" x14ac:dyDescent="0.25">
      <c r="B124"/>
      <c r="C124" s="14"/>
      <c r="D124" s="27"/>
      <c r="E124" s="42"/>
      <c r="F124" s="28"/>
      <c r="G124" s="21"/>
      <c r="H124" s="21"/>
      <c r="I124" s="21"/>
      <c r="J124" s="21"/>
      <c r="K124" s="28"/>
      <c r="L124" s="21"/>
      <c r="M124" s="21"/>
      <c r="N124" s="21"/>
      <c r="O124" s="31"/>
      <c r="P124"/>
      <c r="Q124" s="14"/>
      <c r="R124" s="19"/>
    </row>
    <row r="125" spans="2:19" s="3" customFormat="1" ht="20.149999999999999" customHeight="1" x14ac:dyDescent="0.25">
      <c r="B125"/>
      <c r="C125" s="14"/>
      <c r="D125" s="27"/>
      <c r="E125" s="42"/>
      <c r="F125" s="28"/>
      <c r="G125" s="21"/>
      <c r="H125" s="21"/>
      <c r="I125" s="21"/>
      <c r="J125" s="21"/>
      <c r="K125" s="28"/>
      <c r="L125" s="21"/>
      <c r="M125" s="21"/>
      <c r="N125" s="21"/>
      <c r="O125" s="31"/>
      <c r="P125"/>
      <c r="Q125" s="14"/>
      <c r="R125" s="26"/>
    </row>
    <row r="126" spans="2:19" ht="14.5" x14ac:dyDescent="0.35">
      <c r="F126" s="180" t="s">
        <v>149</v>
      </c>
      <c r="G126" s="180"/>
      <c r="H126" s="180"/>
      <c r="I126" s="180"/>
      <c r="J126" s="180"/>
      <c r="K126" s="180"/>
      <c r="L126" s="180"/>
      <c r="M126" s="180"/>
      <c r="N126" s="180"/>
      <c r="O126" s="180"/>
    </row>
    <row r="127" spans="2:19" ht="26" x14ac:dyDescent="0.6">
      <c r="F127" s="178">
        <f t="shared" ref="F127" si="6">$F$44</f>
        <v>10</v>
      </c>
      <c r="G127" s="178"/>
      <c r="H127" s="178"/>
      <c r="I127" s="178"/>
      <c r="J127" s="178"/>
      <c r="K127" s="178"/>
      <c r="L127" s="178"/>
      <c r="M127" s="178"/>
      <c r="N127" s="178"/>
      <c r="O127" s="178"/>
    </row>
    <row r="128" spans="2:19" x14ac:dyDescent="0.25">
      <c r="F128" s="179"/>
      <c r="G128" s="179"/>
      <c r="H128" s="179"/>
      <c r="I128" s="179"/>
      <c r="J128" s="179"/>
      <c r="K128" s="179"/>
      <c r="L128" s="179"/>
      <c r="M128" s="179"/>
      <c r="N128" s="179"/>
      <c r="O128" s="179"/>
    </row>
    <row r="129" spans="1:19" ht="18.5" x14ac:dyDescent="0.25">
      <c r="A129" s="167"/>
      <c r="B129" s="133"/>
      <c r="C129" s="133"/>
      <c r="D129" s="133"/>
      <c r="E129" s="133"/>
      <c r="F129" s="168" t="s">
        <v>184</v>
      </c>
      <c r="G129" s="168"/>
      <c r="H129" s="168"/>
      <c r="I129" s="168"/>
      <c r="J129" s="168"/>
      <c r="K129" s="168"/>
      <c r="L129" s="168"/>
      <c r="M129" s="168"/>
      <c r="N129" s="168"/>
      <c r="O129" s="168"/>
      <c r="P129" s="133"/>
      <c r="Q129" s="133"/>
      <c r="R129" s="133"/>
    </row>
    <row r="130" spans="1:19" ht="26" x14ac:dyDescent="0.25">
      <c r="A130" s="167"/>
      <c r="D130" s="131" t="s">
        <v>39</v>
      </c>
      <c r="E130" s="132"/>
      <c r="F130" s="169">
        <f t="shared" ref="F130" si="7">$F$6</f>
        <v>88</v>
      </c>
      <c r="G130" s="169"/>
      <c r="H130" s="169"/>
      <c r="I130" s="169"/>
      <c r="J130" s="169"/>
      <c r="K130" s="169">
        <f t="shared" ref="K130" si="8">$K$6</f>
        <v>45468</v>
      </c>
      <c r="L130" s="169"/>
      <c r="M130" s="169"/>
      <c r="N130" s="169"/>
      <c r="O130" s="169"/>
      <c r="P130" s="52"/>
      <c r="Q130" s="52"/>
      <c r="R130" s="52"/>
    </row>
    <row r="131" spans="1:19" x14ac:dyDescent="0.25">
      <c r="A131" s="167"/>
    </row>
    <row r="132" spans="1:19" ht="19.5" customHeight="1" x14ac:dyDescent="0.45">
      <c r="A132" s="167"/>
      <c r="C132" s="13"/>
      <c r="D132" s="73" t="s">
        <v>161</v>
      </c>
      <c r="E132" s="41"/>
      <c r="F132" s="170" t="s">
        <v>144</v>
      </c>
      <c r="G132" s="170"/>
      <c r="H132" s="170"/>
      <c r="I132" s="170"/>
      <c r="J132" s="170"/>
      <c r="K132" s="170"/>
      <c r="L132" s="170"/>
      <c r="M132" s="170"/>
      <c r="N132" s="170"/>
      <c r="O132" s="170"/>
      <c r="Q132" s="14"/>
      <c r="R132" s="73" t="s">
        <v>172</v>
      </c>
      <c r="S132" s="19"/>
    </row>
    <row r="133" spans="1:19" s="3" customFormat="1" ht="20.149999999999999" customHeight="1" x14ac:dyDescent="0.25">
      <c r="A133" s="167"/>
      <c r="B133"/>
      <c r="C133" s="14">
        <v>1</v>
      </c>
      <c r="D133" s="145" t="s">
        <v>162</v>
      </c>
      <c r="E133" s="25" t="b">
        <v>0</v>
      </c>
      <c r="F133" s="21"/>
      <c r="G133" s="21"/>
      <c r="H133" s="21"/>
      <c r="I133" s="21"/>
      <c r="J133" s="21"/>
      <c r="K133" s="21"/>
      <c r="L133" s="21"/>
      <c r="M133" s="21"/>
      <c r="N133" s="21"/>
      <c r="O133" s="22"/>
      <c r="P133"/>
      <c r="Q133" s="14">
        <v>11</v>
      </c>
      <c r="R133" s="145" t="s">
        <v>173</v>
      </c>
      <c r="S133" s="66" t="b">
        <v>0</v>
      </c>
    </row>
    <row r="134" spans="1:19" s="3" customFormat="1" ht="20.149999999999999" customHeight="1" x14ac:dyDescent="0.25">
      <c r="A134" s="167"/>
      <c r="B134"/>
      <c r="C134" s="14">
        <v>2</v>
      </c>
      <c r="D134" s="145" t="s">
        <v>163</v>
      </c>
      <c r="E134" s="25" t="b">
        <v>0</v>
      </c>
      <c r="P134"/>
      <c r="Q134" s="14">
        <v>12</v>
      </c>
      <c r="R134" s="145" t="s">
        <v>174</v>
      </c>
      <c r="S134" s="66" t="b">
        <v>0</v>
      </c>
    </row>
    <row r="135" spans="1:19" s="3" customFormat="1" ht="20.149999999999999" customHeight="1" x14ac:dyDescent="0.25">
      <c r="A135" s="167"/>
      <c r="B135"/>
      <c r="C135" s="14">
        <v>3</v>
      </c>
      <c r="D135" s="145" t="s">
        <v>164</v>
      </c>
      <c r="E135" s="25" t="b">
        <v>0</v>
      </c>
      <c r="F135" s="171" t="s">
        <v>38</v>
      </c>
      <c r="G135" s="171"/>
      <c r="H135" s="171"/>
      <c r="I135" s="171"/>
      <c r="J135" s="171"/>
      <c r="K135" s="171"/>
      <c r="L135" s="171"/>
      <c r="M135" s="171"/>
      <c r="N135" s="171"/>
      <c r="O135" s="171"/>
      <c r="P135"/>
      <c r="Q135" s="14">
        <v>13</v>
      </c>
      <c r="R135" s="145" t="s">
        <v>175</v>
      </c>
      <c r="S135" s="66" t="b">
        <v>0</v>
      </c>
    </row>
    <row r="136" spans="1:19" s="3" customFormat="1" ht="20.149999999999999" customHeight="1" x14ac:dyDescent="0.25">
      <c r="A136" s="167"/>
      <c r="B136"/>
      <c r="C136" s="14">
        <v>4</v>
      </c>
      <c r="D136" s="145" t="s">
        <v>165</v>
      </c>
      <c r="E136" s="25" t="b">
        <v>0</v>
      </c>
      <c r="F136" s="21"/>
      <c r="G136" s="21"/>
      <c r="H136" s="21"/>
      <c r="I136" s="21"/>
      <c r="J136" s="21"/>
      <c r="K136" s="21"/>
      <c r="L136" s="21"/>
      <c r="M136" s="21"/>
      <c r="N136" s="21"/>
      <c r="O136" s="22"/>
      <c r="P136"/>
      <c r="Q136" s="14">
        <v>14</v>
      </c>
      <c r="R136" s="145" t="s">
        <v>176</v>
      </c>
      <c r="S136" s="66" t="b">
        <v>0</v>
      </c>
    </row>
    <row r="137" spans="1:19" s="3" customFormat="1" ht="20.149999999999999" customHeight="1" x14ac:dyDescent="0.25">
      <c r="A137" s="167"/>
      <c r="B137"/>
      <c r="C137" s="14">
        <v>5</v>
      </c>
      <c r="D137" s="145" t="s">
        <v>166</v>
      </c>
      <c r="E137" s="25" t="b">
        <v>0</v>
      </c>
      <c r="F137" s="21"/>
      <c r="G137" s="21"/>
      <c r="H137" s="21"/>
      <c r="I137" s="21"/>
      <c r="J137" s="21"/>
      <c r="K137" s="21"/>
      <c r="L137" s="21"/>
      <c r="M137" s="21"/>
      <c r="N137" s="21"/>
      <c r="O137" s="22"/>
      <c r="P137"/>
      <c r="Q137" s="14">
        <v>15</v>
      </c>
      <c r="R137" s="145" t="s">
        <v>177</v>
      </c>
      <c r="S137" s="66" t="b">
        <v>0</v>
      </c>
    </row>
    <row r="138" spans="1:19" s="3" customFormat="1" ht="20.149999999999999" customHeight="1" x14ac:dyDescent="0.25">
      <c r="A138" s="167"/>
      <c r="B138"/>
      <c r="C138" s="14">
        <v>6</v>
      </c>
      <c r="D138" s="146" t="s">
        <v>167</v>
      </c>
      <c r="E138" s="25" t="b">
        <v>0</v>
      </c>
      <c r="F138" s="21"/>
      <c r="G138" s="21"/>
      <c r="H138" s="21"/>
      <c r="I138" s="21"/>
      <c r="J138" s="21"/>
      <c r="K138" s="21"/>
      <c r="L138" s="21"/>
      <c r="M138" s="21"/>
      <c r="N138" s="21"/>
      <c r="O138" s="22"/>
      <c r="P138"/>
      <c r="Q138" s="14">
        <v>16</v>
      </c>
      <c r="R138" s="146" t="s">
        <v>178</v>
      </c>
      <c r="S138" s="66" t="b">
        <v>0</v>
      </c>
    </row>
    <row r="139" spans="1:19" s="3" customFormat="1" ht="20.149999999999999" customHeight="1" x14ac:dyDescent="0.25">
      <c r="A139" s="167"/>
      <c r="B139"/>
      <c r="C139" s="14">
        <v>7</v>
      </c>
      <c r="D139" s="146" t="s">
        <v>168</v>
      </c>
      <c r="E139" s="25" t="b">
        <v>0</v>
      </c>
      <c r="F139" s="21"/>
      <c r="G139" s="21"/>
      <c r="H139" s="21"/>
      <c r="I139" s="21"/>
      <c r="J139" s="21"/>
      <c r="K139" s="21"/>
      <c r="L139" s="21"/>
      <c r="M139" s="21"/>
      <c r="N139" s="21"/>
      <c r="O139" s="22"/>
      <c r="P139"/>
      <c r="Q139" s="14">
        <v>17</v>
      </c>
      <c r="R139" s="146" t="s">
        <v>179</v>
      </c>
      <c r="S139" s="66" t="b">
        <v>0</v>
      </c>
    </row>
    <row r="140" spans="1:19" s="3" customFormat="1" ht="20.149999999999999" customHeight="1" x14ac:dyDescent="0.25">
      <c r="A140" s="167"/>
      <c r="B140"/>
      <c r="C140" s="14">
        <v>8</v>
      </c>
      <c r="D140" s="146" t="s">
        <v>169</v>
      </c>
      <c r="E140" s="25" t="b">
        <v>0</v>
      </c>
      <c r="F140" s="21"/>
      <c r="G140" s="21"/>
      <c r="H140" s="21"/>
      <c r="I140" s="21"/>
      <c r="J140" s="21"/>
      <c r="K140" s="21"/>
      <c r="L140" s="21"/>
      <c r="M140" s="21"/>
      <c r="N140" s="21"/>
      <c r="O140" s="22"/>
      <c r="P140"/>
      <c r="Q140" s="14">
        <v>18</v>
      </c>
      <c r="R140" s="146" t="s">
        <v>180</v>
      </c>
      <c r="S140" s="66" t="b">
        <v>0</v>
      </c>
    </row>
    <row r="141" spans="1:19" s="3" customFormat="1" ht="20.149999999999999" customHeight="1" x14ac:dyDescent="0.25">
      <c r="A141" s="167"/>
      <c r="B141"/>
      <c r="C141" s="14">
        <v>9</v>
      </c>
      <c r="D141" s="146" t="s">
        <v>170</v>
      </c>
      <c r="E141" s="25" t="b">
        <v>0</v>
      </c>
      <c r="F141" s="21"/>
      <c r="G141" s="21"/>
      <c r="H141" s="21"/>
      <c r="I141" s="21"/>
      <c r="J141" s="21"/>
      <c r="K141" s="21"/>
      <c r="L141" s="21"/>
      <c r="M141" s="21"/>
      <c r="N141" s="21"/>
      <c r="O141" s="22"/>
      <c r="P141"/>
      <c r="Q141" s="14">
        <v>19</v>
      </c>
      <c r="R141" s="146" t="s">
        <v>181</v>
      </c>
      <c r="S141" s="67" t="b">
        <v>0</v>
      </c>
    </row>
    <row r="142" spans="1:19" s="3" customFormat="1" ht="20.149999999999999" customHeight="1" x14ac:dyDescent="0.25">
      <c r="A142" s="167"/>
      <c r="B142"/>
      <c r="C142" s="14">
        <v>10</v>
      </c>
      <c r="D142" s="147" t="s">
        <v>171</v>
      </c>
      <c r="E142" s="25" t="b">
        <v>0</v>
      </c>
      <c r="P142"/>
      <c r="Q142" s="14">
        <v>20</v>
      </c>
      <c r="R142" s="147" t="s">
        <v>182</v>
      </c>
      <c r="S142" s="67" t="b">
        <v>0</v>
      </c>
    </row>
    <row r="143" spans="1:19" s="3" customFormat="1" ht="20.149999999999999" customHeight="1" x14ac:dyDescent="0.25">
      <c r="A143" s="167"/>
      <c r="B143"/>
      <c r="C143" s="14"/>
      <c r="D143" s="26"/>
      <c r="E143" s="25" t="b">
        <v>0</v>
      </c>
      <c r="P143"/>
      <c r="Q143" s="14"/>
      <c r="R143" s="26"/>
      <c r="S143" s="67"/>
    </row>
    <row r="144" spans="1:19" s="3" customFormat="1" ht="20.149999999999999" customHeight="1" x14ac:dyDescent="0.25">
      <c r="A144" s="167"/>
      <c r="B144"/>
      <c r="C144" s="14"/>
      <c r="D144" s="26"/>
      <c r="E144" s="25" t="b">
        <v>0</v>
      </c>
      <c r="F144" s="55" t="s">
        <v>6</v>
      </c>
      <c r="G144" s="172" t="s">
        <v>37</v>
      </c>
      <c r="H144" s="173"/>
      <c r="I144" s="173"/>
      <c r="J144" s="174"/>
      <c r="K144" s="55" t="s">
        <v>7</v>
      </c>
      <c r="L144" s="175" t="s">
        <v>37</v>
      </c>
      <c r="M144" s="176"/>
      <c r="N144" s="176"/>
      <c r="O144" s="177"/>
      <c r="P144"/>
      <c r="Q144" s="14"/>
      <c r="R144" s="11"/>
      <c r="S144" s="67"/>
    </row>
    <row r="145" spans="1:19" s="3" customFormat="1" ht="20.149999999999999" customHeight="1" thickBot="1" x14ac:dyDescent="0.3">
      <c r="A145" s="167"/>
      <c r="B145"/>
      <c r="C145" s="14"/>
      <c r="D145" s="26"/>
      <c r="E145" s="25" t="b">
        <v>0</v>
      </c>
      <c r="F145" s="21"/>
      <c r="G145" s="37"/>
      <c r="H145" s="24"/>
      <c r="I145" s="24"/>
      <c r="J145" s="24"/>
      <c r="K145" s="21"/>
      <c r="L145" s="21"/>
      <c r="M145" s="21"/>
      <c r="N145" s="21"/>
      <c r="O145" s="22"/>
      <c r="P145"/>
      <c r="Q145" s="14"/>
      <c r="R145" s="11"/>
      <c r="S145" s="67"/>
    </row>
    <row r="146" spans="1:19" s="3" customFormat="1" ht="20.149999999999999" customHeight="1" x14ac:dyDescent="0.25">
      <c r="A146" s="167"/>
      <c r="B146"/>
      <c r="C146" s="14"/>
      <c r="D146" s="26"/>
      <c r="E146" s="25" t="b">
        <v>0</v>
      </c>
      <c r="F146" s="113">
        <f>BEGINBLAD!C11</f>
        <v>0</v>
      </c>
      <c r="G146" s="68">
        <v>1</v>
      </c>
      <c r="H146" s="68">
        <v>3</v>
      </c>
      <c r="I146" s="68">
        <v>6</v>
      </c>
      <c r="J146" s="68"/>
      <c r="K146" s="125">
        <f>BEGINBLAD!C68</f>
        <v>0</v>
      </c>
      <c r="L146" s="68"/>
      <c r="M146" s="118"/>
      <c r="N146" s="118"/>
      <c r="O146" s="115"/>
      <c r="P146"/>
      <c r="Q146" s="14"/>
      <c r="R146" s="11"/>
      <c r="S146" s="67"/>
    </row>
    <row r="147" spans="1:19" s="3" customFormat="1" ht="20.149999999999999" customHeight="1" x14ac:dyDescent="0.25">
      <c r="A147" s="167"/>
      <c r="B147"/>
      <c r="C147" s="14"/>
      <c r="D147" s="26"/>
      <c r="E147" s="25" t="b">
        <v>1</v>
      </c>
      <c r="F147" s="111">
        <f>BEGINBLAD!C12</f>
        <v>0</v>
      </c>
      <c r="G147" s="69"/>
      <c r="H147" s="69"/>
      <c r="I147" s="69"/>
      <c r="J147" s="69"/>
      <c r="K147" s="126">
        <f>BEGINBLAD!C69</f>
        <v>0</v>
      </c>
      <c r="L147" s="69"/>
      <c r="M147" s="119"/>
      <c r="N147" s="119"/>
      <c r="O147" s="116"/>
      <c r="P147"/>
      <c r="Q147" s="14"/>
      <c r="R147" s="11"/>
      <c r="S147" s="67"/>
    </row>
    <row r="148" spans="1:19" s="3" customFormat="1" ht="20.149999999999999" customHeight="1" x14ac:dyDescent="0.25">
      <c r="A148" s="167"/>
      <c r="B148"/>
      <c r="C148" s="14"/>
      <c r="D148" s="26"/>
      <c r="E148" s="25" t="b">
        <v>0</v>
      </c>
      <c r="F148" s="111">
        <f>BEGINBLAD!C13</f>
        <v>0</v>
      </c>
      <c r="G148" s="69"/>
      <c r="H148" s="69"/>
      <c r="I148" s="69"/>
      <c r="J148" s="69"/>
      <c r="K148" s="126">
        <f>BEGINBLAD!C70</f>
        <v>0</v>
      </c>
      <c r="L148" s="69"/>
      <c r="M148" s="119"/>
      <c r="N148" s="119"/>
      <c r="O148" s="116"/>
      <c r="P148"/>
      <c r="Q148" s="14"/>
      <c r="R148" s="11"/>
      <c r="S148" s="67"/>
    </row>
    <row r="149" spans="1:19" s="3" customFormat="1" ht="20.149999999999999" customHeight="1" x14ac:dyDescent="0.25">
      <c r="A149" s="167"/>
      <c r="B149"/>
      <c r="C149" s="14"/>
      <c r="D149" s="26"/>
      <c r="E149" s="25" t="b">
        <v>1</v>
      </c>
      <c r="F149" s="111">
        <f>BEGINBLAD!C14</f>
        <v>0</v>
      </c>
      <c r="G149" s="69"/>
      <c r="H149" s="69"/>
      <c r="I149" s="69"/>
      <c r="J149" s="69"/>
      <c r="K149" s="126">
        <f>BEGINBLAD!C71</f>
        <v>0</v>
      </c>
      <c r="L149" s="69"/>
      <c r="M149" s="119"/>
      <c r="N149" s="119"/>
      <c r="O149" s="116"/>
      <c r="P149"/>
      <c r="Q149" s="14"/>
      <c r="R149" s="11"/>
      <c r="S149" s="67"/>
    </row>
    <row r="150" spans="1:19" s="3" customFormat="1" ht="20.149999999999999" customHeight="1" x14ac:dyDescent="0.25">
      <c r="A150" s="167"/>
      <c r="B150"/>
      <c r="C150" s="14"/>
      <c r="D150" s="26"/>
      <c r="E150" s="25" t="b">
        <v>0</v>
      </c>
      <c r="F150" s="111">
        <f>BEGINBLAD!C15</f>
        <v>0</v>
      </c>
      <c r="G150" s="69"/>
      <c r="H150" s="69"/>
      <c r="I150" s="69"/>
      <c r="J150" s="69"/>
      <c r="K150" s="126">
        <f>BEGINBLAD!C72</f>
        <v>0</v>
      </c>
      <c r="L150" s="69"/>
      <c r="M150" s="119"/>
      <c r="N150" s="119"/>
      <c r="O150" s="116"/>
      <c r="P150"/>
      <c r="Q150" s="14"/>
      <c r="R150" s="11"/>
      <c r="S150" s="67"/>
    </row>
    <row r="151" spans="1:19" s="3" customFormat="1" ht="20.149999999999999" customHeight="1" x14ac:dyDescent="0.25">
      <c r="B151"/>
      <c r="C151" s="14"/>
      <c r="D151" s="26"/>
      <c r="E151" s="25" t="b">
        <v>0</v>
      </c>
      <c r="F151" s="111">
        <f>BEGINBLAD!C16</f>
        <v>0</v>
      </c>
      <c r="G151" s="69"/>
      <c r="H151" s="69"/>
      <c r="I151" s="69"/>
      <c r="J151" s="69"/>
      <c r="K151" s="126">
        <f>BEGINBLAD!C73</f>
        <v>0</v>
      </c>
      <c r="L151" s="69"/>
      <c r="M151" s="119"/>
      <c r="N151" s="119"/>
      <c r="O151" s="116"/>
      <c r="P151"/>
      <c r="Q151" s="14"/>
      <c r="R151" s="11"/>
      <c r="S151" s="67"/>
    </row>
    <row r="152" spans="1:19" s="3" customFormat="1" ht="20.149999999999999" customHeight="1" x14ac:dyDescent="0.25">
      <c r="B152"/>
      <c r="C152" s="14"/>
      <c r="D152" s="26"/>
      <c r="E152" s="25" t="b">
        <v>0</v>
      </c>
      <c r="F152" s="111">
        <f>BEGINBLAD!C17</f>
        <v>0</v>
      </c>
      <c r="G152" s="69"/>
      <c r="H152" s="69"/>
      <c r="I152" s="69"/>
      <c r="J152" s="69"/>
      <c r="K152" s="126">
        <f>BEGINBLAD!C74</f>
        <v>0</v>
      </c>
      <c r="L152" s="69"/>
      <c r="M152" s="119"/>
      <c r="N152" s="119"/>
      <c r="O152" s="116"/>
      <c r="P152"/>
      <c r="Q152" s="14"/>
      <c r="R152" s="11"/>
      <c r="S152" s="67"/>
    </row>
    <row r="153" spans="1:19" s="3" customFormat="1" ht="20.149999999999999" customHeight="1" x14ac:dyDescent="0.25">
      <c r="B153"/>
      <c r="C153" s="14"/>
      <c r="D153" s="26"/>
      <c r="E153" s="25" t="b">
        <v>0</v>
      </c>
      <c r="F153" s="111">
        <f>BEGINBLAD!C18</f>
        <v>0</v>
      </c>
      <c r="G153" s="69"/>
      <c r="H153" s="69"/>
      <c r="I153" s="69"/>
      <c r="J153" s="69"/>
      <c r="K153" s="126">
        <f>BEGINBLAD!C75</f>
        <v>0</v>
      </c>
      <c r="L153" s="69"/>
      <c r="M153" s="119"/>
      <c r="N153" s="119"/>
      <c r="O153" s="116"/>
      <c r="P153"/>
      <c r="Q153" s="14"/>
      <c r="R153" s="11"/>
      <c r="S153" s="67"/>
    </row>
    <row r="154" spans="1:19" s="3" customFormat="1" ht="20.149999999999999" customHeight="1" x14ac:dyDescent="0.25">
      <c r="B154"/>
      <c r="C154" s="14"/>
      <c r="D154" s="26"/>
      <c r="E154" s="25" t="b">
        <v>0</v>
      </c>
      <c r="F154" s="111">
        <f>BEGINBLAD!C19</f>
        <v>0</v>
      </c>
      <c r="G154" s="69"/>
      <c r="H154" s="69"/>
      <c r="I154" s="69"/>
      <c r="J154" s="69"/>
      <c r="K154" s="126">
        <f>BEGINBLAD!C76</f>
        <v>0</v>
      </c>
      <c r="L154" s="69"/>
      <c r="M154" s="119"/>
      <c r="N154" s="119"/>
      <c r="O154" s="116"/>
      <c r="P154"/>
      <c r="Q154" s="14"/>
      <c r="R154" s="11"/>
      <c r="S154" s="67"/>
    </row>
    <row r="155" spans="1:19" s="3" customFormat="1" ht="20.149999999999999" customHeight="1" x14ac:dyDescent="0.45">
      <c r="B155"/>
      <c r="C155" s="14"/>
      <c r="D155" s="26"/>
      <c r="E155" s="25" t="b">
        <v>0</v>
      </c>
      <c r="F155" s="111">
        <f>BEGINBLAD!C20</f>
        <v>0</v>
      </c>
      <c r="G155" s="69"/>
      <c r="H155" s="69"/>
      <c r="I155" s="69"/>
      <c r="J155" s="69"/>
      <c r="K155" s="126">
        <f>BEGINBLAD!C77</f>
        <v>0</v>
      </c>
      <c r="L155" s="69"/>
      <c r="M155" s="119"/>
      <c r="N155" s="119"/>
      <c r="O155" s="116"/>
      <c r="P155"/>
      <c r="Q155" s="14"/>
      <c r="R155" s="73"/>
      <c r="S155" s="67"/>
    </row>
    <row r="156" spans="1:19" s="3" customFormat="1" ht="20.149999999999999" customHeight="1" x14ac:dyDescent="0.25">
      <c r="B156"/>
      <c r="C156" s="14"/>
      <c r="D156" s="26"/>
      <c r="E156" s="25" t="b">
        <v>0</v>
      </c>
      <c r="F156" s="111">
        <f>BEGINBLAD!C21</f>
        <v>0</v>
      </c>
      <c r="G156" s="69"/>
      <c r="H156" s="69"/>
      <c r="I156" s="69"/>
      <c r="J156" s="69"/>
      <c r="K156" s="126">
        <f>BEGINBLAD!C78</f>
        <v>0</v>
      </c>
      <c r="L156" s="69"/>
      <c r="M156" s="119"/>
      <c r="N156" s="119"/>
      <c r="O156" s="116"/>
      <c r="P156"/>
      <c r="Q156" s="14"/>
      <c r="R156" s="26"/>
      <c r="S156" s="67"/>
    </row>
    <row r="157" spans="1:19" s="3" customFormat="1" ht="20.149999999999999" customHeight="1" x14ac:dyDescent="0.25">
      <c r="B157"/>
      <c r="C157" s="14"/>
      <c r="D157" s="26"/>
      <c r="E157" s="25" t="b">
        <v>0</v>
      </c>
      <c r="F157" s="111">
        <f>BEGINBLAD!C22</f>
        <v>0</v>
      </c>
      <c r="G157" s="69"/>
      <c r="H157" s="69"/>
      <c r="I157" s="69"/>
      <c r="J157" s="69"/>
      <c r="K157" s="127">
        <f>BEGINBLAD!C79</f>
        <v>0</v>
      </c>
      <c r="L157" s="69"/>
      <c r="M157" s="119"/>
      <c r="N157" s="119"/>
      <c r="O157" s="116"/>
      <c r="P157"/>
      <c r="Q157" s="14"/>
      <c r="R157" s="26"/>
      <c r="S157" s="67"/>
    </row>
    <row r="158" spans="1:19" s="3" customFormat="1" ht="20.149999999999999" customHeight="1" x14ac:dyDescent="0.25">
      <c r="B158"/>
      <c r="C158" s="14"/>
      <c r="D158" s="26"/>
      <c r="E158" s="25" t="b">
        <v>0</v>
      </c>
      <c r="F158" s="111">
        <f>BEGINBLAD!C23</f>
        <v>0</v>
      </c>
      <c r="G158" s="69"/>
      <c r="H158" s="69"/>
      <c r="I158" s="69"/>
      <c r="J158" s="69"/>
      <c r="K158" s="126">
        <f>BEGINBLAD!C80</f>
        <v>0</v>
      </c>
      <c r="L158" s="69"/>
      <c r="M158" s="119"/>
      <c r="N158" s="119"/>
      <c r="O158" s="116"/>
      <c r="P158"/>
      <c r="Q158" s="14"/>
      <c r="R158" s="26"/>
      <c r="S158" s="67"/>
    </row>
    <row r="159" spans="1:19" s="3" customFormat="1" ht="20.149999999999999" customHeight="1" x14ac:dyDescent="0.25">
      <c r="B159"/>
      <c r="C159" s="14"/>
      <c r="D159" s="26"/>
      <c r="E159" s="25" t="b">
        <v>0</v>
      </c>
      <c r="F159" s="111">
        <f>BEGINBLAD!C24</f>
        <v>0</v>
      </c>
      <c r="G159" s="69"/>
      <c r="H159" s="69"/>
      <c r="I159" s="69"/>
      <c r="J159" s="69"/>
      <c r="K159" s="126">
        <f>BEGINBLAD!C81</f>
        <v>0</v>
      </c>
      <c r="L159" s="69"/>
      <c r="M159" s="119"/>
      <c r="N159" s="119"/>
      <c r="O159" s="116"/>
      <c r="P159"/>
      <c r="Q159" s="14"/>
      <c r="R159" s="26"/>
      <c r="S159" s="67"/>
    </row>
    <row r="160" spans="1:19" s="3" customFormat="1" ht="20.149999999999999" customHeight="1" thickBot="1" x14ac:dyDescent="0.3">
      <c r="B160"/>
      <c r="C160" s="14"/>
      <c r="D160" s="26"/>
      <c r="E160" s="25" t="b">
        <v>0</v>
      </c>
      <c r="F160" s="112">
        <f>BEGINBLAD!C25</f>
        <v>0</v>
      </c>
      <c r="G160" s="70"/>
      <c r="H160" s="70"/>
      <c r="I160" s="70"/>
      <c r="J160" s="70"/>
      <c r="K160" s="128">
        <f>BEGINBLAD!C82</f>
        <v>0</v>
      </c>
      <c r="L160" s="70"/>
      <c r="M160" s="120"/>
      <c r="N160" s="120"/>
      <c r="O160" s="117"/>
      <c r="P160"/>
      <c r="Q160" s="14"/>
      <c r="R160" s="121"/>
      <c r="S160" s="67"/>
    </row>
    <row r="161" spans="2:19" s="3" customFormat="1" ht="20.149999999999999" customHeight="1" x14ac:dyDescent="0.45">
      <c r="B161"/>
      <c r="C161" s="14"/>
      <c r="D161" s="17" t="s">
        <v>84</v>
      </c>
      <c r="E161" s="42"/>
      <c r="F161" s="28"/>
      <c r="G161" s="86"/>
      <c r="H161" s="86"/>
      <c r="I161" s="86"/>
      <c r="J161" s="86"/>
      <c r="K161" s="28"/>
      <c r="L161" s="87"/>
      <c r="M161" s="87"/>
      <c r="N161" s="87"/>
      <c r="O161" s="88"/>
      <c r="P161"/>
      <c r="Q161" s="14"/>
      <c r="R161" s="26"/>
      <c r="S161" s="67"/>
    </row>
    <row r="162" spans="2:19" s="3" customFormat="1" ht="20.149999999999999" customHeight="1" x14ac:dyDescent="0.25">
      <c r="B162"/>
      <c r="C162" s="14"/>
      <c r="E162" s="42"/>
      <c r="F162" s="21"/>
      <c r="G162" s="24"/>
      <c r="H162" s="24"/>
      <c r="I162" s="24"/>
      <c r="J162" s="24"/>
      <c r="K162" s="21"/>
      <c r="L162" s="21"/>
      <c r="M162" s="21"/>
      <c r="N162" s="21"/>
      <c r="O162" s="31"/>
      <c r="P162"/>
      <c r="Q162" s="14"/>
      <c r="R162" s="1"/>
    </row>
    <row r="163" spans="2:19" s="3" customFormat="1" ht="20.149999999999999" customHeight="1" x14ac:dyDescent="0.25">
      <c r="B163"/>
      <c r="C163" s="14"/>
      <c r="D163" s="64"/>
      <c r="E163" s="42"/>
      <c r="F163" s="28"/>
      <c r="G163" s="21"/>
      <c r="H163" s="21"/>
      <c r="I163" s="21"/>
      <c r="J163" s="21"/>
      <c r="K163" s="28"/>
      <c r="L163" s="21"/>
      <c r="M163" s="21"/>
      <c r="N163" s="21"/>
      <c r="O163" s="31"/>
      <c r="P163"/>
      <c r="Q163" s="14"/>
      <c r="R163" s="1"/>
    </row>
    <row r="164" spans="2:19" s="3" customFormat="1" ht="20.149999999999999" customHeight="1" x14ac:dyDescent="0.25">
      <c r="B164"/>
      <c r="C164" s="14"/>
      <c r="D164" s="27"/>
      <c r="E164" s="42"/>
      <c r="F164" s="28"/>
      <c r="G164" s="21"/>
      <c r="H164" s="21"/>
      <c r="I164" s="21"/>
      <c r="J164" s="21"/>
      <c r="K164" s="28"/>
      <c r="L164" s="21"/>
      <c r="M164" s="21"/>
      <c r="N164" s="21"/>
      <c r="O164" s="31"/>
      <c r="P164"/>
      <c r="Q164" s="14"/>
      <c r="R164" s="26"/>
    </row>
    <row r="165" spans="2:19" s="3" customFormat="1" ht="20.149999999999999" customHeight="1" x14ac:dyDescent="0.25">
      <c r="B165"/>
      <c r="C165" s="14"/>
      <c r="D165" s="27"/>
      <c r="E165" s="42"/>
      <c r="F165" s="28"/>
      <c r="G165" s="21"/>
      <c r="H165" s="21"/>
      <c r="I165" s="21"/>
      <c r="J165" s="21"/>
      <c r="K165" s="28"/>
      <c r="L165" s="21"/>
      <c r="M165" s="21"/>
      <c r="N165" s="21"/>
      <c r="O165" s="31"/>
      <c r="P165"/>
      <c r="Q165" s="14"/>
      <c r="R165" s="27"/>
    </row>
    <row r="166" spans="2:19" s="3" customFormat="1" ht="20.149999999999999" customHeight="1" x14ac:dyDescent="0.25">
      <c r="B166"/>
      <c r="C166" s="14"/>
      <c r="D166" s="27"/>
      <c r="E166" s="42"/>
      <c r="F166" s="28"/>
      <c r="G166" s="21"/>
      <c r="H166" s="21"/>
      <c r="I166" s="21"/>
      <c r="J166" s="21"/>
      <c r="K166" s="28"/>
      <c r="L166" s="21"/>
      <c r="M166" s="21"/>
      <c r="N166" s="21"/>
      <c r="O166" s="31"/>
      <c r="P166"/>
      <c r="Q166" s="14"/>
      <c r="R166" s="19"/>
    </row>
    <row r="167" spans="2:19" s="3" customFormat="1" ht="20.149999999999999" customHeight="1" x14ac:dyDescent="0.25">
      <c r="B167"/>
      <c r="C167" s="14"/>
      <c r="D167" s="27"/>
      <c r="E167" s="42"/>
      <c r="F167" s="28"/>
      <c r="G167" s="21"/>
      <c r="H167" s="21"/>
      <c r="I167" s="21"/>
      <c r="J167" s="21"/>
      <c r="K167" s="28"/>
      <c r="L167" s="21"/>
      <c r="M167" s="21"/>
      <c r="N167" s="21"/>
      <c r="O167" s="31"/>
      <c r="P167"/>
      <c r="Q167" s="14"/>
      <c r="R167" s="26"/>
    </row>
  </sheetData>
  <sheetProtection sheet="1" objects="1" scenarios="1"/>
  <dataConsolidate/>
  <mergeCells count="45">
    <mergeCell ref="L144:O144"/>
    <mergeCell ref="F126:O126"/>
    <mergeCell ref="F127:O127"/>
    <mergeCell ref="F128:O128"/>
    <mergeCell ref="A129:A150"/>
    <mergeCell ref="F129:O129"/>
    <mergeCell ref="F130:J130"/>
    <mergeCell ref="K130:O130"/>
    <mergeCell ref="F132:O132"/>
    <mergeCell ref="F135:O135"/>
    <mergeCell ref="G144:J144"/>
    <mergeCell ref="A87:A108"/>
    <mergeCell ref="F87:O87"/>
    <mergeCell ref="F88:J88"/>
    <mergeCell ref="K88:O88"/>
    <mergeCell ref="F90:O90"/>
    <mergeCell ref="F93:O93"/>
    <mergeCell ref="G102:J102"/>
    <mergeCell ref="L102:O102"/>
    <mergeCell ref="F86:O86"/>
    <mergeCell ref="E39:E41"/>
    <mergeCell ref="F43:O43"/>
    <mergeCell ref="F44:O44"/>
    <mergeCell ref="F45:O45"/>
    <mergeCell ref="G61:J61"/>
    <mergeCell ref="L61:O61"/>
    <mergeCell ref="E80:E82"/>
    <mergeCell ref="F84:O84"/>
    <mergeCell ref="F85:O85"/>
    <mergeCell ref="A46:A67"/>
    <mergeCell ref="F46:O46"/>
    <mergeCell ref="F47:J47"/>
    <mergeCell ref="K47:O47"/>
    <mergeCell ref="F49:O49"/>
    <mergeCell ref="F52:O52"/>
    <mergeCell ref="F2:O2"/>
    <mergeCell ref="F3:O3"/>
    <mergeCell ref="A5:A29"/>
    <mergeCell ref="F5:O5"/>
    <mergeCell ref="F6:J6"/>
    <mergeCell ref="K6:O6"/>
    <mergeCell ref="F8:O8"/>
    <mergeCell ref="F11:O11"/>
    <mergeCell ref="G20:J20"/>
    <mergeCell ref="L20:O20"/>
  </mergeCells>
  <conditionalFormatting sqref="D9">
    <cfRule type="expression" dxfId="361" priority="144">
      <formula>$E$9</formula>
    </cfRule>
  </conditionalFormatting>
  <conditionalFormatting sqref="D10">
    <cfRule type="expression" dxfId="360" priority="143">
      <formula>$E$10</formula>
    </cfRule>
  </conditionalFormatting>
  <conditionalFormatting sqref="D11">
    <cfRule type="expression" dxfId="359" priority="142">
      <formula>$E$11</formula>
    </cfRule>
  </conditionalFormatting>
  <conditionalFormatting sqref="D12">
    <cfRule type="expression" dxfId="358" priority="141">
      <formula>$E$12</formula>
    </cfRule>
  </conditionalFormatting>
  <conditionalFormatting sqref="D13">
    <cfRule type="expression" dxfId="357" priority="140">
      <formula>$E$13</formula>
    </cfRule>
  </conditionalFormatting>
  <conditionalFormatting sqref="D14">
    <cfRule type="expression" dxfId="356" priority="139">
      <formula>$E$14</formula>
    </cfRule>
  </conditionalFormatting>
  <conditionalFormatting sqref="D15">
    <cfRule type="expression" dxfId="355" priority="138">
      <formula>$E$15</formula>
    </cfRule>
  </conditionalFormatting>
  <conditionalFormatting sqref="D16">
    <cfRule type="expression" dxfId="354" priority="137">
      <formula>$E$16</formula>
    </cfRule>
  </conditionalFormatting>
  <conditionalFormatting sqref="D17">
    <cfRule type="expression" dxfId="353" priority="136">
      <formula>$E$17</formula>
    </cfRule>
  </conditionalFormatting>
  <conditionalFormatting sqref="D18">
    <cfRule type="expression" dxfId="352" priority="135">
      <formula>$E$18</formula>
    </cfRule>
  </conditionalFormatting>
  <conditionalFormatting sqref="D20">
    <cfRule type="expression" dxfId="351" priority="134">
      <formula>$E$20</formula>
    </cfRule>
  </conditionalFormatting>
  <conditionalFormatting sqref="D21">
    <cfRule type="expression" dxfId="350" priority="133">
      <formula>$E$21</formula>
    </cfRule>
  </conditionalFormatting>
  <conditionalFormatting sqref="D22">
    <cfRule type="expression" dxfId="349" priority="132">
      <formula>$E$22</formula>
    </cfRule>
  </conditionalFormatting>
  <conditionalFormatting sqref="D23">
    <cfRule type="expression" dxfId="348" priority="131">
      <formula>$E$23</formula>
    </cfRule>
  </conditionalFormatting>
  <conditionalFormatting sqref="D24">
    <cfRule type="expression" dxfId="347" priority="130">
      <formula>$E$24</formula>
    </cfRule>
  </conditionalFormatting>
  <conditionalFormatting sqref="D25">
    <cfRule type="expression" dxfId="346" priority="129">
      <formula>$E$25</formula>
    </cfRule>
  </conditionalFormatting>
  <conditionalFormatting sqref="D26">
    <cfRule type="expression" dxfId="345" priority="128">
      <formula>$E$26</formula>
    </cfRule>
  </conditionalFormatting>
  <conditionalFormatting sqref="D27">
    <cfRule type="expression" dxfId="344" priority="127">
      <formula>$E$27</formula>
    </cfRule>
  </conditionalFormatting>
  <conditionalFormatting sqref="D28:D30">
    <cfRule type="cellIs" dxfId="343" priority="159" operator="equal">
      <formula>"-"</formula>
    </cfRule>
    <cfRule type="cellIs" dxfId="342" priority="157" operator="equal">
      <formula>"+"</formula>
    </cfRule>
    <cfRule type="cellIs" dxfId="341" priority="158" operator="equal">
      <formula>"0"</formula>
    </cfRule>
  </conditionalFormatting>
  <conditionalFormatting sqref="D32 D34">
    <cfRule type="cellIs" dxfId="340" priority="162" operator="equal">
      <formula>"-"</formula>
    </cfRule>
    <cfRule type="cellIs" dxfId="339" priority="160" operator="equal">
      <formula>"+"</formula>
    </cfRule>
    <cfRule type="cellIs" dxfId="338" priority="161" operator="equal">
      <formula>"0"</formula>
    </cfRule>
  </conditionalFormatting>
  <conditionalFormatting sqref="D36">
    <cfRule type="cellIs" dxfId="337" priority="163" operator="equal">
      <formula>"+"</formula>
    </cfRule>
    <cfRule type="cellIs" dxfId="336" priority="164" operator="equal">
      <formula>"0"</formula>
    </cfRule>
    <cfRule type="cellIs" dxfId="335" priority="165" operator="equal">
      <formula>"-"</formula>
    </cfRule>
  </conditionalFormatting>
  <conditionalFormatting sqref="D38 D79">
    <cfRule type="cellIs" dxfId="334" priority="212" operator="equal">
      <formula>"-"</formula>
    </cfRule>
    <cfRule type="cellIs" dxfId="333" priority="211" operator="equal">
      <formula>"0"</formula>
    </cfRule>
    <cfRule type="cellIs" dxfId="332" priority="210" operator="equal">
      <formula>"+"</formula>
    </cfRule>
  </conditionalFormatting>
  <conditionalFormatting sqref="D40:D41">
    <cfRule type="cellIs" dxfId="331" priority="156" operator="equal">
      <formula>"-"</formula>
    </cfRule>
    <cfRule type="cellIs" dxfId="330" priority="155" operator="equal">
      <formula>"0"</formula>
    </cfRule>
    <cfRule type="cellIs" dxfId="329" priority="154" operator="equal">
      <formula>"+"</formula>
    </cfRule>
  </conditionalFormatting>
  <conditionalFormatting sqref="D50">
    <cfRule type="expression" dxfId="328" priority="184">
      <formula>$E$50=TRUE</formula>
    </cfRule>
  </conditionalFormatting>
  <conditionalFormatting sqref="D51">
    <cfRule type="expression" dxfId="327" priority="191">
      <formula>$E$51=TRUE</formula>
    </cfRule>
  </conditionalFormatting>
  <conditionalFormatting sqref="D52">
    <cfRule type="expression" dxfId="326" priority="190">
      <formula>$E$52=TRUE</formula>
    </cfRule>
  </conditionalFormatting>
  <conditionalFormatting sqref="D53">
    <cfRule type="expression" dxfId="325" priority="189">
      <formula>$E$53=TRUE</formula>
    </cfRule>
  </conditionalFormatting>
  <conditionalFormatting sqref="D54">
    <cfRule type="expression" dxfId="324" priority="188">
      <formula>$E$54=TRUE</formula>
    </cfRule>
  </conditionalFormatting>
  <conditionalFormatting sqref="D55">
    <cfRule type="expression" dxfId="323" priority="187">
      <formula>$E$55=TRUE</formula>
    </cfRule>
  </conditionalFormatting>
  <conditionalFormatting sqref="D56">
    <cfRule type="expression" dxfId="322" priority="186">
      <formula>$E$56=TRUE</formula>
    </cfRule>
  </conditionalFormatting>
  <conditionalFormatting sqref="D57">
    <cfRule type="expression" dxfId="321" priority="185">
      <formula>$E$57=TRUE</formula>
    </cfRule>
  </conditionalFormatting>
  <conditionalFormatting sqref="D59">
    <cfRule type="expression" dxfId="320" priority="183">
      <formula>$E$59=TRUE</formula>
    </cfRule>
  </conditionalFormatting>
  <conditionalFormatting sqref="D60">
    <cfRule type="expression" dxfId="319" priority="182">
      <formula>$E$60=TRUE</formula>
    </cfRule>
  </conditionalFormatting>
  <conditionalFormatting sqref="D61">
    <cfRule type="expression" dxfId="318" priority="181">
      <formula>$E$61=TRUE</formula>
    </cfRule>
  </conditionalFormatting>
  <conditionalFormatting sqref="D62">
    <cfRule type="expression" dxfId="317" priority="180">
      <formula>$E$62=TRUE</formula>
    </cfRule>
  </conditionalFormatting>
  <conditionalFormatting sqref="D63">
    <cfRule type="expression" dxfId="316" priority="179">
      <formula>$E$63=TRUE</formula>
    </cfRule>
  </conditionalFormatting>
  <conditionalFormatting sqref="D64">
    <cfRule type="expression" dxfId="315" priority="178">
      <formula>$E$64=TRUE</formula>
    </cfRule>
  </conditionalFormatting>
  <conditionalFormatting sqref="D65">
    <cfRule type="expression" dxfId="314" priority="177">
      <formula>$E$65=TRUE</formula>
    </cfRule>
  </conditionalFormatting>
  <conditionalFormatting sqref="D66">
    <cfRule type="expression" dxfId="313" priority="176">
      <formula>$E$66=TRUE</formula>
    </cfRule>
  </conditionalFormatting>
  <conditionalFormatting sqref="D67:D70">
    <cfRule type="cellIs" dxfId="312" priority="203" operator="equal">
      <formula>"-"</formula>
    </cfRule>
    <cfRule type="cellIs" dxfId="311" priority="202" operator="equal">
      <formula>"0"</formula>
    </cfRule>
    <cfRule type="cellIs" dxfId="310" priority="201" operator="equal">
      <formula>"+"</formula>
    </cfRule>
  </conditionalFormatting>
  <conditionalFormatting sqref="D72:D75">
    <cfRule type="cellIs" dxfId="309" priority="204" operator="equal">
      <formula>"+"</formula>
    </cfRule>
    <cfRule type="cellIs" dxfId="308" priority="206" operator="equal">
      <formula>"-"</formula>
    </cfRule>
    <cfRule type="cellIs" dxfId="307" priority="205" operator="equal">
      <formula>"0"</formula>
    </cfRule>
  </conditionalFormatting>
  <conditionalFormatting sqref="D77">
    <cfRule type="cellIs" dxfId="306" priority="208" operator="equal">
      <formula>"0"</formula>
    </cfRule>
    <cfRule type="cellIs" dxfId="305" priority="209" operator="equal">
      <formula>"-"</formula>
    </cfRule>
    <cfRule type="cellIs" dxfId="304" priority="207" operator="equal">
      <formula>"+"</formula>
    </cfRule>
  </conditionalFormatting>
  <conditionalFormatting sqref="D81:D82">
    <cfRule type="cellIs" dxfId="303" priority="200" operator="equal">
      <formula>"-"</formula>
    </cfRule>
    <cfRule type="cellIs" dxfId="302" priority="199" operator="equal">
      <formula>"0"</formula>
    </cfRule>
    <cfRule type="cellIs" dxfId="301" priority="198" operator="equal">
      <formula>"+"</formula>
    </cfRule>
  </conditionalFormatting>
  <conditionalFormatting sqref="D91">
    <cfRule type="expression" dxfId="300" priority="96">
      <formula>$E$91</formula>
    </cfRule>
  </conditionalFormatting>
  <conditionalFormatting sqref="D92">
    <cfRule type="expression" dxfId="299" priority="95">
      <formula>$E$92</formula>
    </cfRule>
  </conditionalFormatting>
  <conditionalFormatting sqref="D93">
    <cfRule type="expression" dxfId="298" priority="94">
      <formula>$E$93</formula>
    </cfRule>
  </conditionalFormatting>
  <conditionalFormatting sqref="D94">
    <cfRule type="expression" dxfId="297" priority="93">
      <formula>$E$94</formula>
    </cfRule>
  </conditionalFormatting>
  <conditionalFormatting sqref="D95">
    <cfRule type="expression" dxfId="296" priority="92">
      <formula>$E$95</formula>
    </cfRule>
  </conditionalFormatting>
  <conditionalFormatting sqref="D96">
    <cfRule type="expression" dxfId="295" priority="91">
      <formula>$E$96</formula>
    </cfRule>
  </conditionalFormatting>
  <conditionalFormatting sqref="D97">
    <cfRule type="expression" dxfId="294" priority="90">
      <formula>$E$97</formula>
    </cfRule>
  </conditionalFormatting>
  <conditionalFormatting sqref="D98">
    <cfRule type="expression" dxfId="293" priority="89">
      <formula>$E$98</formula>
    </cfRule>
  </conditionalFormatting>
  <conditionalFormatting sqref="D99">
    <cfRule type="expression" dxfId="292" priority="88">
      <formula>$E$99</formula>
    </cfRule>
  </conditionalFormatting>
  <conditionalFormatting sqref="D100">
    <cfRule type="expression" dxfId="291" priority="87">
      <formula>$E$100</formula>
    </cfRule>
  </conditionalFormatting>
  <conditionalFormatting sqref="D101">
    <cfRule type="expression" dxfId="290" priority="86">
      <formula>$E$101</formula>
    </cfRule>
  </conditionalFormatting>
  <conditionalFormatting sqref="D102">
    <cfRule type="expression" dxfId="289" priority="85">
      <formula>$E$102</formula>
    </cfRule>
  </conditionalFormatting>
  <conditionalFormatting sqref="D103">
    <cfRule type="expression" dxfId="288" priority="84">
      <formula>$E$103</formula>
    </cfRule>
  </conditionalFormatting>
  <conditionalFormatting sqref="D104">
    <cfRule type="expression" dxfId="287" priority="83">
      <formula>$E$104</formula>
    </cfRule>
  </conditionalFormatting>
  <conditionalFormatting sqref="D105">
    <cfRule type="expression" dxfId="286" priority="82">
      <formula>$E$105</formula>
    </cfRule>
  </conditionalFormatting>
  <conditionalFormatting sqref="D106">
    <cfRule type="expression" dxfId="285" priority="81">
      <formula>$E$106</formula>
    </cfRule>
  </conditionalFormatting>
  <conditionalFormatting sqref="D107">
    <cfRule type="expression" dxfId="284" priority="80">
      <formula>$E$107</formula>
    </cfRule>
  </conditionalFormatting>
  <conditionalFormatting sqref="D108">
    <cfRule type="expression" dxfId="283" priority="79">
      <formula>$E$108</formula>
    </cfRule>
  </conditionalFormatting>
  <conditionalFormatting sqref="D109">
    <cfRule type="expression" dxfId="282" priority="78">
      <formula>$E$109</formula>
    </cfRule>
  </conditionalFormatting>
  <conditionalFormatting sqref="D110">
    <cfRule type="expression" dxfId="281" priority="77">
      <formula>$E$110</formula>
    </cfRule>
  </conditionalFormatting>
  <conditionalFormatting sqref="D111">
    <cfRule type="expression" dxfId="280" priority="76">
      <formula>$E$111</formula>
    </cfRule>
  </conditionalFormatting>
  <conditionalFormatting sqref="D112">
    <cfRule type="expression" dxfId="279" priority="75">
      <formula>$E$112</formula>
    </cfRule>
  </conditionalFormatting>
  <conditionalFormatting sqref="D113">
    <cfRule type="expression" dxfId="278" priority="74">
      <formula>$E$113</formula>
    </cfRule>
  </conditionalFormatting>
  <conditionalFormatting sqref="D114">
    <cfRule type="expression" dxfId="277" priority="73">
      <formula>$E$114</formula>
    </cfRule>
  </conditionalFormatting>
  <conditionalFormatting sqref="D115">
    <cfRule type="expression" dxfId="276" priority="72">
      <formula>$E$115</formula>
    </cfRule>
  </conditionalFormatting>
  <conditionalFormatting sqref="D116">
    <cfRule type="expression" dxfId="275" priority="71">
      <formula>$E$116</formula>
    </cfRule>
  </conditionalFormatting>
  <conditionalFormatting sqref="D117">
    <cfRule type="expression" dxfId="274" priority="70">
      <formula>$E$117</formula>
    </cfRule>
  </conditionalFormatting>
  <conditionalFormatting sqref="D118">
    <cfRule type="expression" dxfId="273" priority="69">
      <formula>$E$118</formula>
    </cfRule>
  </conditionalFormatting>
  <conditionalFormatting sqref="D121:D125">
    <cfRule type="cellIs" dxfId="272" priority="104" operator="equal">
      <formula>"+"</formula>
    </cfRule>
    <cfRule type="cellIs" dxfId="271" priority="105" operator="equal">
      <formula>"0"</formula>
    </cfRule>
    <cfRule type="cellIs" dxfId="270" priority="106" operator="equal">
      <formula>"-"</formula>
    </cfRule>
  </conditionalFormatting>
  <conditionalFormatting sqref="D133">
    <cfRule type="expression" dxfId="269" priority="22">
      <formula>$E$133</formula>
    </cfRule>
  </conditionalFormatting>
  <conditionalFormatting sqref="D134">
    <cfRule type="expression" dxfId="268" priority="21">
      <formula>$E$134</formula>
    </cfRule>
  </conditionalFormatting>
  <conditionalFormatting sqref="D135">
    <cfRule type="expression" dxfId="267" priority="20">
      <formula>$E$135</formula>
    </cfRule>
  </conditionalFormatting>
  <conditionalFormatting sqref="D136">
    <cfRule type="expression" dxfId="266" priority="19">
      <formula>$E$136</formula>
    </cfRule>
  </conditionalFormatting>
  <conditionalFormatting sqref="D137">
    <cfRule type="expression" dxfId="265" priority="18">
      <formula>$E$137</formula>
    </cfRule>
  </conditionalFormatting>
  <conditionalFormatting sqref="D138">
    <cfRule type="expression" dxfId="264" priority="17">
      <formula>$E$138</formula>
    </cfRule>
  </conditionalFormatting>
  <conditionalFormatting sqref="D139">
    <cfRule type="expression" dxfId="263" priority="16">
      <formula>$E$139</formula>
    </cfRule>
  </conditionalFormatting>
  <conditionalFormatting sqref="D140">
    <cfRule type="expression" dxfId="262" priority="13">
      <formula>$E$140</formula>
    </cfRule>
  </conditionalFormatting>
  <conditionalFormatting sqref="D141">
    <cfRule type="expression" dxfId="261" priority="12">
      <formula>$E$141</formula>
    </cfRule>
  </conditionalFormatting>
  <conditionalFormatting sqref="D142">
    <cfRule type="expression" dxfId="260" priority="11">
      <formula>$E$142</formula>
    </cfRule>
  </conditionalFormatting>
  <conditionalFormatting sqref="D163:D167">
    <cfRule type="cellIs" dxfId="259" priority="35" operator="equal">
      <formula>"0"</formula>
    </cfRule>
    <cfRule type="cellIs" dxfId="258" priority="36" operator="equal">
      <formula>"-"</formula>
    </cfRule>
    <cfRule type="cellIs" dxfId="257" priority="34" operator="equal">
      <formula>"+"</formula>
    </cfRule>
  </conditionalFormatting>
  <conditionalFormatting sqref="F22:F36 K22:K36">
    <cfRule type="cellIs" dxfId="256" priority="53" operator="equal">
      <formula>0</formula>
    </cfRule>
  </conditionalFormatting>
  <conditionalFormatting sqref="F63:F77">
    <cfRule type="cellIs" dxfId="255" priority="38" operator="equal">
      <formula>0</formula>
    </cfRule>
  </conditionalFormatting>
  <conditionalFormatting sqref="F104:F118">
    <cfRule type="cellIs" dxfId="254" priority="40" operator="equal">
      <formula>0</formula>
    </cfRule>
  </conditionalFormatting>
  <conditionalFormatting sqref="F146:F160">
    <cfRule type="cellIs" dxfId="253" priority="24" operator="equal">
      <formula>0</formula>
    </cfRule>
  </conditionalFormatting>
  <conditionalFormatting sqref="F121:O125">
    <cfRule type="cellIs" dxfId="252" priority="97" operator="equal">
      <formula>0</formula>
    </cfRule>
  </conditionalFormatting>
  <conditionalFormatting sqref="F163:O167">
    <cfRule type="cellIs" dxfId="251" priority="27" operator="equal">
      <formula>0</formula>
    </cfRule>
  </conditionalFormatting>
  <conditionalFormatting sqref="K63:K77">
    <cfRule type="cellIs" dxfId="242" priority="37" operator="equal">
      <formula>0</formula>
    </cfRule>
  </conditionalFormatting>
  <conditionalFormatting sqref="K104:K118">
    <cfRule type="cellIs" dxfId="241" priority="39" operator="equal">
      <formula>0</formula>
    </cfRule>
  </conditionalFormatting>
  <conditionalFormatting sqref="K146:K160">
    <cfRule type="cellIs" dxfId="240" priority="23" operator="equal">
      <formula>0</formula>
    </cfRule>
  </conditionalFormatting>
  <conditionalFormatting sqref="R9">
    <cfRule type="expression" dxfId="231" priority="126">
      <formula>$S$9</formula>
    </cfRule>
  </conditionalFormatting>
  <conditionalFormatting sqref="R10">
    <cfRule type="expression" dxfId="230" priority="125">
      <formula>$S$10</formula>
    </cfRule>
  </conditionalFormatting>
  <conditionalFormatting sqref="R11">
    <cfRule type="expression" dxfId="229" priority="124">
      <formula>$S$11</formula>
    </cfRule>
  </conditionalFormatting>
  <conditionalFormatting sqref="R12">
    <cfRule type="expression" dxfId="228" priority="123">
      <formula>$S$12</formula>
    </cfRule>
  </conditionalFormatting>
  <conditionalFormatting sqref="R13">
    <cfRule type="expression" dxfId="227" priority="122">
      <formula>$S$13</formula>
    </cfRule>
  </conditionalFormatting>
  <conditionalFormatting sqref="R14">
    <cfRule type="expression" dxfId="226" priority="121">
      <formula>$S$14</formula>
    </cfRule>
  </conditionalFormatting>
  <conditionalFormatting sqref="R16">
    <cfRule type="expression" dxfId="225" priority="120">
      <formula>$S$16</formula>
    </cfRule>
  </conditionalFormatting>
  <conditionalFormatting sqref="R17">
    <cfRule type="expression" dxfId="224" priority="119">
      <formula>$S$17</formula>
    </cfRule>
  </conditionalFormatting>
  <conditionalFormatting sqref="R18">
    <cfRule type="expression" dxfId="223" priority="118">
      <formula>$S$18</formula>
    </cfRule>
  </conditionalFormatting>
  <conditionalFormatting sqref="R19">
    <cfRule type="expression" dxfId="222" priority="117">
      <formula>$S$19</formula>
    </cfRule>
  </conditionalFormatting>
  <conditionalFormatting sqref="R20">
    <cfRule type="expression" dxfId="221" priority="116">
      <formula>$S$20</formula>
    </cfRule>
  </conditionalFormatting>
  <conditionalFormatting sqref="R21">
    <cfRule type="expression" dxfId="220" priority="115">
      <formula>$S$21</formula>
    </cfRule>
  </conditionalFormatting>
  <conditionalFormatting sqref="R22">
    <cfRule type="expression" dxfId="219" priority="114">
      <formula>$S$22</formula>
    </cfRule>
  </conditionalFormatting>
  <conditionalFormatting sqref="R23">
    <cfRule type="expression" dxfId="218" priority="113">
      <formula>$S$23</formula>
    </cfRule>
  </conditionalFormatting>
  <conditionalFormatting sqref="R24">
    <cfRule type="expression" dxfId="217" priority="112">
      <formula>$S$24</formula>
    </cfRule>
  </conditionalFormatting>
  <conditionalFormatting sqref="R25">
    <cfRule type="expression" dxfId="216" priority="111">
      <formula>$S$25</formula>
    </cfRule>
  </conditionalFormatting>
  <conditionalFormatting sqref="R27">
    <cfRule type="expression" dxfId="215" priority="110">
      <formula>$S$27</formula>
    </cfRule>
  </conditionalFormatting>
  <conditionalFormatting sqref="R28">
    <cfRule type="expression" dxfId="214" priority="109">
      <formula>$S$28</formula>
    </cfRule>
  </conditionalFormatting>
  <conditionalFormatting sqref="R29">
    <cfRule type="expression" dxfId="213" priority="108">
      <formula>$S$29</formula>
    </cfRule>
  </conditionalFormatting>
  <conditionalFormatting sqref="R30">
    <cfRule type="expression" dxfId="212" priority="107">
      <formula>$S$30</formula>
    </cfRule>
  </conditionalFormatting>
  <conditionalFormatting sqref="R31">
    <cfRule type="cellIs" dxfId="211" priority="145" operator="equal">
      <formula>"+"</formula>
    </cfRule>
    <cfRule type="cellIs" dxfId="210" priority="146" operator="equal">
      <formula>"0"</formula>
    </cfRule>
    <cfRule type="cellIs" dxfId="209" priority="147" operator="equal">
      <formula>"-"</formula>
    </cfRule>
  </conditionalFormatting>
  <conditionalFormatting sqref="R33:R36">
    <cfRule type="cellIs" dxfId="208" priority="153" operator="equal">
      <formula>"-"</formula>
    </cfRule>
    <cfRule type="cellIs" dxfId="207" priority="152" operator="equal">
      <formula>"0"</formula>
    </cfRule>
    <cfRule type="cellIs" dxfId="206" priority="151" operator="equal">
      <formula>"+"</formula>
    </cfRule>
  </conditionalFormatting>
  <conditionalFormatting sqref="R38:R41">
    <cfRule type="cellIs" dxfId="205" priority="150" operator="equal">
      <formula>"-"</formula>
    </cfRule>
    <cfRule type="cellIs" dxfId="204" priority="149" operator="equal">
      <formula>"0"</formula>
    </cfRule>
    <cfRule type="cellIs" dxfId="203" priority="148" operator="equal">
      <formula>"+"</formula>
    </cfRule>
  </conditionalFormatting>
  <conditionalFormatting sqref="R50">
    <cfRule type="expression" dxfId="202" priority="175">
      <formula>$S$50=TRUE</formula>
    </cfRule>
  </conditionalFormatting>
  <conditionalFormatting sqref="R51">
    <cfRule type="expression" dxfId="201" priority="174">
      <formula>$S$51=TRUE</formula>
    </cfRule>
  </conditionalFormatting>
  <conditionalFormatting sqref="R52">
    <cfRule type="expression" dxfId="200" priority="173">
      <formula>$S$52=TRUE</formula>
    </cfRule>
  </conditionalFormatting>
  <conditionalFormatting sqref="R53">
    <cfRule type="expression" dxfId="199" priority="172">
      <formula>$S$53=TRUE</formula>
    </cfRule>
  </conditionalFormatting>
  <conditionalFormatting sqref="R54">
    <cfRule type="expression" dxfId="198" priority="171">
      <formula>$S$54=TRUE</formula>
    </cfRule>
  </conditionalFormatting>
  <conditionalFormatting sqref="R55">
    <cfRule type="expression" dxfId="197" priority="170">
      <formula>$S$55</formula>
    </cfRule>
  </conditionalFormatting>
  <conditionalFormatting sqref="R57">
    <cfRule type="expression" dxfId="196" priority="169">
      <formula>$S$57=TRUE</formula>
    </cfRule>
  </conditionalFormatting>
  <conditionalFormatting sqref="R58">
    <cfRule type="expression" dxfId="195" priority="168">
      <formula>$S$58=TRUE</formula>
    </cfRule>
  </conditionalFormatting>
  <conditionalFormatting sqref="R59">
    <cfRule type="expression" dxfId="194" priority="167">
      <formula>$S$59=TRUE</formula>
    </cfRule>
  </conditionalFormatting>
  <conditionalFormatting sqref="R60">
    <cfRule type="expression" dxfId="193" priority="166">
      <formula>$S$60=TRUE</formula>
    </cfRule>
  </conditionalFormatting>
  <conditionalFormatting sqref="R73:R76">
    <cfRule type="cellIs" dxfId="192" priority="195" operator="equal">
      <formula>"+"</formula>
    </cfRule>
    <cfRule type="cellIs" dxfId="191" priority="196" operator="equal">
      <formula>"0"</formula>
    </cfRule>
    <cfRule type="cellIs" dxfId="190" priority="197" operator="equal">
      <formula>"-"</formula>
    </cfRule>
  </conditionalFormatting>
  <conditionalFormatting sqref="R78:R82">
    <cfRule type="cellIs" dxfId="189" priority="194" operator="equal">
      <formula>"-"</formula>
    </cfRule>
    <cfRule type="cellIs" dxfId="188" priority="193" operator="equal">
      <formula>"0"</formula>
    </cfRule>
    <cfRule type="cellIs" dxfId="187" priority="192" operator="equal">
      <formula>"+"</formula>
    </cfRule>
  </conditionalFormatting>
  <conditionalFormatting sqref="R91">
    <cfRule type="expression" dxfId="186" priority="68">
      <formula>$S$91</formula>
    </cfRule>
  </conditionalFormatting>
  <conditionalFormatting sqref="R92">
    <cfRule type="expression" dxfId="185" priority="67">
      <formula>$S$92</formula>
    </cfRule>
  </conditionalFormatting>
  <conditionalFormatting sqref="R93">
    <cfRule type="expression" dxfId="184" priority="66">
      <formula>$S$93</formula>
    </cfRule>
  </conditionalFormatting>
  <conditionalFormatting sqref="R94">
    <cfRule type="expression" dxfId="183" priority="65">
      <formula>$S$94</formula>
    </cfRule>
  </conditionalFormatting>
  <conditionalFormatting sqref="R95">
    <cfRule type="expression" dxfId="182" priority="64">
      <formula>$S$95</formula>
    </cfRule>
  </conditionalFormatting>
  <conditionalFormatting sqref="R96">
    <cfRule type="expression" dxfId="181" priority="63">
      <formula>$S$96</formula>
    </cfRule>
  </conditionalFormatting>
  <conditionalFormatting sqref="R97">
    <cfRule type="expression" dxfId="180" priority="62">
      <formula>$S$97</formula>
    </cfRule>
  </conditionalFormatting>
  <conditionalFormatting sqref="R98">
    <cfRule type="expression" dxfId="179" priority="61">
      <formula>$S$98</formula>
    </cfRule>
  </conditionalFormatting>
  <conditionalFormatting sqref="R99">
    <cfRule type="expression" dxfId="178" priority="60">
      <formula>$S$99</formula>
    </cfRule>
  </conditionalFormatting>
  <conditionalFormatting sqref="R100">
    <cfRule type="expression" dxfId="177" priority="59">
      <formula>$S$100</formula>
    </cfRule>
  </conditionalFormatting>
  <conditionalFormatting sqref="R101">
    <cfRule type="expression" dxfId="176" priority="58">
      <formula>$S$101</formula>
    </cfRule>
  </conditionalFormatting>
  <conditionalFormatting sqref="R102">
    <cfRule type="expression" dxfId="175" priority="57">
      <formula>$S$102</formula>
    </cfRule>
  </conditionalFormatting>
  <conditionalFormatting sqref="R103">
    <cfRule type="expression" dxfId="174" priority="56">
      <formula>$S$103</formula>
    </cfRule>
  </conditionalFormatting>
  <conditionalFormatting sqref="R104">
    <cfRule type="expression" dxfId="173" priority="55">
      <formula>$S$104</formula>
    </cfRule>
  </conditionalFormatting>
  <conditionalFormatting sqref="R105:R112">
    <cfRule type="expression" dxfId="172" priority="54">
      <formula>$S105</formula>
    </cfRule>
  </conditionalFormatting>
  <conditionalFormatting sqref="R122:R123">
    <cfRule type="cellIs" dxfId="171" priority="102" operator="equal">
      <formula>"0"</formula>
    </cfRule>
    <cfRule type="cellIs" dxfId="170" priority="101" operator="equal">
      <formula>"+"</formula>
    </cfRule>
    <cfRule type="cellIs" dxfId="169" priority="103" operator="equal">
      <formula>"-"</formula>
    </cfRule>
  </conditionalFormatting>
  <conditionalFormatting sqref="R125">
    <cfRule type="cellIs" dxfId="168" priority="98" operator="equal">
      <formula>"+"</formula>
    </cfRule>
    <cfRule type="cellIs" dxfId="167" priority="100" operator="equal">
      <formula>"-"</formula>
    </cfRule>
    <cfRule type="cellIs" dxfId="166" priority="99" operator="equal">
      <formula>"0"</formula>
    </cfRule>
  </conditionalFormatting>
  <conditionalFormatting sqref="R133">
    <cfRule type="expression" dxfId="165" priority="10">
      <formula>$S133</formula>
    </cfRule>
  </conditionalFormatting>
  <conditionalFormatting sqref="R134">
    <cfRule type="expression" dxfId="164" priority="9">
      <formula>$S$134</formula>
    </cfRule>
  </conditionalFormatting>
  <conditionalFormatting sqref="R135">
    <cfRule type="expression" dxfId="163" priority="8">
      <formula>$S$135</formula>
    </cfRule>
  </conditionalFormatting>
  <conditionalFormatting sqref="R136">
    <cfRule type="expression" dxfId="162" priority="7">
      <formula>$S$136</formula>
    </cfRule>
  </conditionalFormatting>
  <conditionalFormatting sqref="R137">
    <cfRule type="expression" dxfId="161" priority="6">
      <formula>$S$137</formula>
    </cfRule>
  </conditionalFormatting>
  <conditionalFormatting sqref="R138">
    <cfRule type="expression" dxfId="160" priority="5">
      <formula>$S$138</formula>
    </cfRule>
  </conditionalFormatting>
  <conditionalFormatting sqref="R139">
    <cfRule type="expression" dxfId="159" priority="4">
      <formula>$S$139</formula>
    </cfRule>
  </conditionalFormatting>
  <conditionalFormatting sqref="R140">
    <cfRule type="expression" dxfId="158" priority="3">
      <formula>$S$140</formula>
    </cfRule>
  </conditionalFormatting>
  <conditionalFormatting sqref="R141">
    <cfRule type="expression" dxfId="157" priority="2">
      <formula>$S$141</formula>
    </cfRule>
  </conditionalFormatting>
  <conditionalFormatting sqref="R142">
    <cfRule type="expression" dxfId="156" priority="1">
      <formula>$S$142</formula>
    </cfRule>
  </conditionalFormatting>
  <conditionalFormatting sqref="R164:R165">
    <cfRule type="cellIs" dxfId="155" priority="31" operator="equal">
      <formula>"+"</formula>
    </cfRule>
    <cfRule type="cellIs" dxfId="154" priority="33" operator="equal">
      <formula>"-"</formula>
    </cfRule>
    <cfRule type="cellIs" dxfId="153" priority="32" operator="equal">
      <formula>"0"</formula>
    </cfRule>
  </conditionalFormatting>
  <conditionalFormatting sqref="R167">
    <cfRule type="cellIs" dxfId="152" priority="30" operator="equal">
      <formula>"-"</formula>
    </cfRule>
    <cfRule type="cellIs" dxfId="151" priority="29" operator="equal">
      <formula>"0"</formula>
    </cfRule>
    <cfRule type="cellIs" dxfId="150" priority="28" operator="equal">
      <formula>"+"</formula>
    </cfRule>
  </conditionalFormatting>
  <pageMargins left="0.23622047244094491" right="0.23622047244094491" top="0.74803149606299213" bottom="0.74803149606299213" header="0.31496062992125984" footer="0.31496062992125984"/>
  <pageSetup paperSize="9" scale="56" orientation="landscape" r:id="rId1"/>
  <headerFooter alignWithMargins="0">
    <oddFooter>&amp;Cwww.meesterharrie.nl</oddFooter>
  </headerFooter>
  <rowBreaks count="3" manualBreakCount="3">
    <brk id="42" min="1" max="17" man="1"/>
    <brk id="83" min="1" max="17" man="1"/>
    <brk id="124" min="1" max="1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5" r:id="rId4" name="Check Box 1">
              <controlPr defaultSize="0" autoFill="0" autoLine="0" autoPict="0">
                <anchor moveWithCells="1">
                  <from>
                    <xdr:col>1</xdr:col>
                    <xdr:colOff>69850</xdr:colOff>
                    <xdr:row>49</xdr:row>
                    <xdr:rowOff>19050</xdr:rowOff>
                  </from>
                  <to>
                    <xdr:col>1</xdr:col>
                    <xdr:colOff>279400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6" r:id="rId5" name="Check Box 2">
              <controlPr defaultSize="0" autoFill="0" autoLine="0" autoPict="0">
                <anchor moveWithCells="1">
                  <from>
                    <xdr:col>1</xdr:col>
                    <xdr:colOff>69850</xdr:colOff>
                    <xdr:row>50</xdr:row>
                    <xdr:rowOff>19050</xdr:rowOff>
                  </from>
                  <to>
                    <xdr:col>1</xdr:col>
                    <xdr:colOff>279400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7" r:id="rId6" name="Check Box 3">
              <controlPr defaultSize="0" autoFill="0" autoLine="0" autoPict="0">
                <anchor moveWithCells="1">
                  <from>
                    <xdr:col>1</xdr:col>
                    <xdr:colOff>69850</xdr:colOff>
                    <xdr:row>51</xdr:row>
                    <xdr:rowOff>19050</xdr:rowOff>
                  </from>
                  <to>
                    <xdr:col>1</xdr:col>
                    <xdr:colOff>279400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8" r:id="rId7" name="Check Box 4">
              <controlPr defaultSize="0" autoFill="0" autoLine="0" autoPict="0">
                <anchor moveWithCells="1">
                  <from>
                    <xdr:col>1</xdr:col>
                    <xdr:colOff>69850</xdr:colOff>
                    <xdr:row>52</xdr:row>
                    <xdr:rowOff>19050</xdr:rowOff>
                  </from>
                  <to>
                    <xdr:col>1</xdr:col>
                    <xdr:colOff>279400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9" r:id="rId8" name="Check Box 5">
              <controlPr defaultSize="0" autoFill="0" autoLine="0" autoPict="0">
                <anchor moveWithCells="1">
                  <from>
                    <xdr:col>1</xdr:col>
                    <xdr:colOff>69850</xdr:colOff>
                    <xdr:row>53</xdr:row>
                    <xdr:rowOff>19050</xdr:rowOff>
                  </from>
                  <to>
                    <xdr:col>1</xdr:col>
                    <xdr:colOff>279400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90" r:id="rId9" name="Check Box 6">
              <controlPr defaultSize="0" autoFill="0" autoLine="0" autoPict="0">
                <anchor moveWithCells="1">
                  <from>
                    <xdr:col>1</xdr:col>
                    <xdr:colOff>69850</xdr:colOff>
                    <xdr:row>54</xdr:row>
                    <xdr:rowOff>19050</xdr:rowOff>
                  </from>
                  <to>
                    <xdr:col>1</xdr:col>
                    <xdr:colOff>279400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91" r:id="rId10" name="Check Box 7">
              <controlPr defaultSize="0" autoFill="0" autoLine="0" autoPict="0">
                <anchor moveWithCells="1">
                  <from>
                    <xdr:col>1</xdr:col>
                    <xdr:colOff>69850</xdr:colOff>
                    <xdr:row>55</xdr:row>
                    <xdr:rowOff>19050</xdr:rowOff>
                  </from>
                  <to>
                    <xdr:col>1</xdr:col>
                    <xdr:colOff>279400</xdr:colOff>
                    <xdr:row>55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92" r:id="rId11" name="Check Box 8">
              <controlPr defaultSize="0" autoFill="0" autoLine="0" autoPict="0">
                <anchor moveWithCells="1">
                  <from>
                    <xdr:col>1</xdr:col>
                    <xdr:colOff>69850</xdr:colOff>
                    <xdr:row>56</xdr:row>
                    <xdr:rowOff>19050</xdr:rowOff>
                  </from>
                  <to>
                    <xdr:col>1</xdr:col>
                    <xdr:colOff>279400</xdr:colOff>
                    <xdr:row>56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93" r:id="rId12" name="Check Box 9">
              <controlPr defaultSize="0" autoFill="0" autoLine="0" autoPict="0">
                <anchor moveWithCells="1">
                  <from>
                    <xdr:col>1</xdr:col>
                    <xdr:colOff>69850</xdr:colOff>
                    <xdr:row>58</xdr:row>
                    <xdr:rowOff>19050</xdr:rowOff>
                  </from>
                  <to>
                    <xdr:col>1</xdr:col>
                    <xdr:colOff>279400</xdr:colOff>
                    <xdr:row>58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94" r:id="rId13" name="Check Box 10">
              <controlPr defaultSize="0" autoFill="0" autoLine="0" autoPict="0">
                <anchor moveWithCells="1">
                  <from>
                    <xdr:col>1</xdr:col>
                    <xdr:colOff>69850</xdr:colOff>
                    <xdr:row>59</xdr:row>
                    <xdr:rowOff>19050</xdr:rowOff>
                  </from>
                  <to>
                    <xdr:col>1</xdr:col>
                    <xdr:colOff>279400</xdr:colOff>
                    <xdr:row>59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95" r:id="rId14" name="Check Box 11">
              <controlPr defaultSize="0" autoFill="0" autoLine="0" autoPict="0">
                <anchor moveWithCells="1">
                  <from>
                    <xdr:col>1</xdr:col>
                    <xdr:colOff>69850</xdr:colOff>
                    <xdr:row>60</xdr:row>
                    <xdr:rowOff>19050</xdr:rowOff>
                  </from>
                  <to>
                    <xdr:col>1</xdr:col>
                    <xdr:colOff>279400</xdr:colOff>
                    <xdr:row>60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96" r:id="rId15" name="Check Box 12">
              <controlPr defaultSize="0" autoFill="0" autoLine="0" autoPict="0">
                <anchor moveWithCells="1">
                  <from>
                    <xdr:col>1</xdr:col>
                    <xdr:colOff>69850</xdr:colOff>
                    <xdr:row>61</xdr:row>
                    <xdr:rowOff>19050</xdr:rowOff>
                  </from>
                  <to>
                    <xdr:col>1</xdr:col>
                    <xdr:colOff>279400</xdr:colOff>
                    <xdr:row>61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97" r:id="rId16" name="Check Box 13">
              <controlPr defaultSize="0" autoFill="0" autoLine="0" autoPict="0">
                <anchor moveWithCells="1">
                  <from>
                    <xdr:col>1</xdr:col>
                    <xdr:colOff>69850</xdr:colOff>
                    <xdr:row>62</xdr:row>
                    <xdr:rowOff>19050</xdr:rowOff>
                  </from>
                  <to>
                    <xdr:col>1</xdr:col>
                    <xdr:colOff>279400</xdr:colOff>
                    <xdr:row>62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98" r:id="rId17" name="Check Box 14">
              <controlPr defaultSize="0" autoFill="0" autoLine="0" autoPict="0">
                <anchor moveWithCells="1">
                  <from>
                    <xdr:col>1</xdr:col>
                    <xdr:colOff>69850</xdr:colOff>
                    <xdr:row>63</xdr:row>
                    <xdr:rowOff>19050</xdr:rowOff>
                  </from>
                  <to>
                    <xdr:col>1</xdr:col>
                    <xdr:colOff>279400</xdr:colOff>
                    <xdr:row>63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99" r:id="rId18" name="Check Box 15">
              <controlPr defaultSize="0" autoFill="0" autoLine="0" autoPict="0">
                <anchor moveWithCells="1">
                  <from>
                    <xdr:col>1</xdr:col>
                    <xdr:colOff>69850</xdr:colOff>
                    <xdr:row>64</xdr:row>
                    <xdr:rowOff>19050</xdr:rowOff>
                  </from>
                  <to>
                    <xdr:col>1</xdr:col>
                    <xdr:colOff>279400</xdr:colOff>
                    <xdr:row>64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00" r:id="rId19" name="Check Box 16">
              <controlPr defaultSize="0" autoFill="0" autoLine="0" autoPict="0">
                <anchor moveWithCells="1">
                  <from>
                    <xdr:col>1</xdr:col>
                    <xdr:colOff>69850</xdr:colOff>
                    <xdr:row>65</xdr:row>
                    <xdr:rowOff>19050</xdr:rowOff>
                  </from>
                  <to>
                    <xdr:col>1</xdr:col>
                    <xdr:colOff>279400</xdr:colOff>
                    <xdr:row>65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01" r:id="rId20" name="Check Box 17">
              <controlPr defaultSize="0" autoFill="0" autoLine="0" autoPict="0">
                <anchor moveWithCells="1">
                  <from>
                    <xdr:col>15</xdr:col>
                    <xdr:colOff>69850</xdr:colOff>
                    <xdr:row>49</xdr:row>
                    <xdr:rowOff>19050</xdr:rowOff>
                  </from>
                  <to>
                    <xdr:col>15</xdr:col>
                    <xdr:colOff>279400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02" r:id="rId21" name="Check Box 18">
              <controlPr defaultSize="0" autoFill="0" autoLine="0" autoPict="0">
                <anchor moveWithCells="1">
                  <from>
                    <xdr:col>15</xdr:col>
                    <xdr:colOff>69850</xdr:colOff>
                    <xdr:row>50</xdr:row>
                    <xdr:rowOff>19050</xdr:rowOff>
                  </from>
                  <to>
                    <xdr:col>15</xdr:col>
                    <xdr:colOff>279400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03" r:id="rId22" name="Check Box 19">
              <controlPr defaultSize="0" autoFill="0" autoLine="0" autoPict="0">
                <anchor moveWithCells="1">
                  <from>
                    <xdr:col>15</xdr:col>
                    <xdr:colOff>69850</xdr:colOff>
                    <xdr:row>51</xdr:row>
                    <xdr:rowOff>19050</xdr:rowOff>
                  </from>
                  <to>
                    <xdr:col>15</xdr:col>
                    <xdr:colOff>279400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04" r:id="rId23" name="Check Box 20">
              <controlPr defaultSize="0" autoFill="0" autoLine="0" autoPict="0">
                <anchor moveWithCells="1">
                  <from>
                    <xdr:col>15</xdr:col>
                    <xdr:colOff>69850</xdr:colOff>
                    <xdr:row>52</xdr:row>
                    <xdr:rowOff>19050</xdr:rowOff>
                  </from>
                  <to>
                    <xdr:col>15</xdr:col>
                    <xdr:colOff>279400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05" r:id="rId24" name="Check Box 21">
              <controlPr defaultSize="0" autoFill="0" autoLine="0" autoPict="0">
                <anchor moveWithCells="1">
                  <from>
                    <xdr:col>15</xdr:col>
                    <xdr:colOff>69850</xdr:colOff>
                    <xdr:row>53</xdr:row>
                    <xdr:rowOff>19050</xdr:rowOff>
                  </from>
                  <to>
                    <xdr:col>15</xdr:col>
                    <xdr:colOff>279400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06" r:id="rId25" name="Check Box 22">
              <controlPr defaultSize="0" autoFill="0" autoLine="0" autoPict="0">
                <anchor moveWithCells="1">
                  <from>
                    <xdr:col>15</xdr:col>
                    <xdr:colOff>69850</xdr:colOff>
                    <xdr:row>54</xdr:row>
                    <xdr:rowOff>19050</xdr:rowOff>
                  </from>
                  <to>
                    <xdr:col>15</xdr:col>
                    <xdr:colOff>279400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07" r:id="rId26" name="Check Box 23">
              <controlPr defaultSize="0" autoFill="0" autoLine="0" autoPict="0">
                <anchor moveWithCells="1">
                  <from>
                    <xdr:col>15</xdr:col>
                    <xdr:colOff>69850</xdr:colOff>
                    <xdr:row>56</xdr:row>
                    <xdr:rowOff>19050</xdr:rowOff>
                  </from>
                  <to>
                    <xdr:col>15</xdr:col>
                    <xdr:colOff>279400</xdr:colOff>
                    <xdr:row>56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08" r:id="rId27" name="Check Box 24">
              <controlPr defaultSize="0" autoFill="0" autoLine="0" autoPict="0">
                <anchor moveWithCells="1">
                  <from>
                    <xdr:col>15</xdr:col>
                    <xdr:colOff>69850</xdr:colOff>
                    <xdr:row>57</xdr:row>
                    <xdr:rowOff>19050</xdr:rowOff>
                  </from>
                  <to>
                    <xdr:col>15</xdr:col>
                    <xdr:colOff>279400</xdr:colOff>
                    <xdr:row>57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09" r:id="rId28" name="Check Box 25">
              <controlPr defaultSize="0" autoFill="0" autoLine="0" autoPict="0">
                <anchor moveWithCells="1">
                  <from>
                    <xdr:col>15</xdr:col>
                    <xdr:colOff>69850</xdr:colOff>
                    <xdr:row>58</xdr:row>
                    <xdr:rowOff>19050</xdr:rowOff>
                  </from>
                  <to>
                    <xdr:col>15</xdr:col>
                    <xdr:colOff>279400</xdr:colOff>
                    <xdr:row>58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10" r:id="rId29" name="Check Box 26">
              <controlPr defaultSize="0" autoFill="0" autoLine="0" autoPict="0">
                <anchor moveWithCells="1">
                  <from>
                    <xdr:col>15</xdr:col>
                    <xdr:colOff>69850</xdr:colOff>
                    <xdr:row>59</xdr:row>
                    <xdr:rowOff>19050</xdr:rowOff>
                  </from>
                  <to>
                    <xdr:col>15</xdr:col>
                    <xdr:colOff>279400</xdr:colOff>
                    <xdr:row>59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11" r:id="rId30" name="Check Box 27">
              <controlPr defaultSize="0" autoFill="0" autoLine="0" autoPict="0">
                <anchor moveWithCells="1">
                  <from>
                    <xdr:col>1</xdr:col>
                    <xdr:colOff>69850</xdr:colOff>
                    <xdr:row>8</xdr:row>
                    <xdr:rowOff>19050</xdr:rowOff>
                  </from>
                  <to>
                    <xdr:col>1</xdr:col>
                    <xdr:colOff>279400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12" r:id="rId31" name="Check Box 28">
              <controlPr defaultSize="0" autoFill="0" autoLine="0" autoPict="0">
                <anchor moveWithCells="1">
                  <from>
                    <xdr:col>1</xdr:col>
                    <xdr:colOff>69850</xdr:colOff>
                    <xdr:row>9</xdr:row>
                    <xdr:rowOff>19050</xdr:rowOff>
                  </from>
                  <to>
                    <xdr:col>1</xdr:col>
                    <xdr:colOff>279400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13" r:id="rId32" name="Check Box 29">
              <controlPr defaultSize="0" autoFill="0" autoLine="0" autoPict="0">
                <anchor moveWithCells="1">
                  <from>
                    <xdr:col>1</xdr:col>
                    <xdr:colOff>69850</xdr:colOff>
                    <xdr:row>10</xdr:row>
                    <xdr:rowOff>19050</xdr:rowOff>
                  </from>
                  <to>
                    <xdr:col>1</xdr:col>
                    <xdr:colOff>279400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14" r:id="rId33" name="Check Box 30">
              <controlPr defaultSize="0" autoFill="0" autoLine="0" autoPict="0">
                <anchor moveWithCells="1">
                  <from>
                    <xdr:col>1</xdr:col>
                    <xdr:colOff>69850</xdr:colOff>
                    <xdr:row>11</xdr:row>
                    <xdr:rowOff>19050</xdr:rowOff>
                  </from>
                  <to>
                    <xdr:col>1</xdr:col>
                    <xdr:colOff>279400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15" r:id="rId34" name="Check Box 31">
              <controlPr defaultSize="0" autoFill="0" autoLine="0" autoPict="0">
                <anchor moveWithCells="1">
                  <from>
                    <xdr:col>1</xdr:col>
                    <xdr:colOff>69850</xdr:colOff>
                    <xdr:row>12</xdr:row>
                    <xdr:rowOff>19050</xdr:rowOff>
                  </from>
                  <to>
                    <xdr:col>1</xdr:col>
                    <xdr:colOff>279400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16" r:id="rId35" name="Check Box 32">
              <controlPr defaultSize="0" autoFill="0" autoLine="0" autoPict="0">
                <anchor moveWithCells="1">
                  <from>
                    <xdr:col>1</xdr:col>
                    <xdr:colOff>69850</xdr:colOff>
                    <xdr:row>13</xdr:row>
                    <xdr:rowOff>19050</xdr:rowOff>
                  </from>
                  <to>
                    <xdr:col>1</xdr:col>
                    <xdr:colOff>279400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17" r:id="rId36" name="Check Box 33">
              <controlPr defaultSize="0" autoFill="0" autoLine="0" autoPict="0">
                <anchor moveWithCells="1">
                  <from>
                    <xdr:col>1</xdr:col>
                    <xdr:colOff>69850</xdr:colOff>
                    <xdr:row>14</xdr:row>
                    <xdr:rowOff>19050</xdr:rowOff>
                  </from>
                  <to>
                    <xdr:col>1</xdr:col>
                    <xdr:colOff>279400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18" r:id="rId37" name="Check Box 34">
              <controlPr defaultSize="0" autoFill="0" autoLine="0" autoPict="0">
                <anchor moveWithCells="1">
                  <from>
                    <xdr:col>1</xdr:col>
                    <xdr:colOff>69850</xdr:colOff>
                    <xdr:row>15</xdr:row>
                    <xdr:rowOff>19050</xdr:rowOff>
                  </from>
                  <to>
                    <xdr:col>1</xdr:col>
                    <xdr:colOff>279400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19" r:id="rId38" name="Check Box 35">
              <controlPr defaultSize="0" autoFill="0" autoLine="0" autoPict="0">
                <anchor moveWithCells="1">
                  <from>
                    <xdr:col>1</xdr:col>
                    <xdr:colOff>69850</xdr:colOff>
                    <xdr:row>17</xdr:row>
                    <xdr:rowOff>19050</xdr:rowOff>
                  </from>
                  <to>
                    <xdr:col>1</xdr:col>
                    <xdr:colOff>279400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20" r:id="rId39" name="Check Box 36">
              <controlPr defaultSize="0" autoFill="0" autoLine="0" autoPict="0">
                <anchor moveWithCells="1">
                  <from>
                    <xdr:col>1</xdr:col>
                    <xdr:colOff>69850</xdr:colOff>
                    <xdr:row>19</xdr:row>
                    <xdr:rowOff>19050</xdr:rowOff>
                  </from>
                  <to>
                    <xdr:col>1</xdr:col>
                    <xdr:colOff>279400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21" r:id="rId40" name="Check Box 37">
              <controlPr defaultSize="0" autoFill="0" autoLine="0" autoPict="0">
                <anchor moveWithCells="1">
                  <from>
                    <xdr:col>1</xdr:col>
                    <xdr:colOff>69850</xdr:colOff>
                    <xdr:row>20</xdr:row>
                    <xdr:rowOff>19050</xdr:rowOff>
                  </from>
                  <to>
                    <xdr:col>1</xdr:col>
                    <xdr:colOff>279400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22" r:id="rId41" name="Check Box 38">
              <controlPr defaultSize="0" autoFill="0" autoLine="0" autoPict="0">
                <anchor moveWithCells="1">
                  <from>
                    <xdr:col>1</xdr:col>
                    <xdr:colOff>69850</xdr:colOff>
                    <xdr:row>21</xdr:row>
                    <xdr:rowOff>19050</xdr:rowOff>
                  </from>
                  <to>
                    <xdr:col>1</xdr:col>
                    <xdr:colOff>279400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23" r:id="rId42" name="Check Box 39">
              <controlPr defaultSize="0" autoFill="0" autoLine="0" autoPict="0">
                <anchor moveWithCells="1">
                  <from>
                    <xdr:col>1</xdr:col>
                    <xdr:colOff>69850</xdr:colOff>
                    <xdr:row>22</xdr:row>
                    <xdr:rowOff>19050</xdr:rowOff>
                  </from>
                  <to>
                    <xdr:col>1</xdr:col>
                    <xdr:colOff>279400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24" r:id="rId43" name="Check Box 40">
              <controlPr defaultSize="0" autoFill="0" autoLine="0" autoPict="0">
                <anchor moveWithCells="1">
                  <from>
                    <xdr:col>1</xdr:col>
                    <xdr:colOff>69850</xdr:colOff>
                    <xdr:row>23</xdr:row>
                    <xdr:rowOff>19050</xdr:rowOff>
                  </from>
                  <to>
                    <xdr:col>1</xdr:col>
                    <xdr:colOff>279400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25" r:id="rId44" name="Check Box 41">
              <controlPr defaultSize="0" autoFill="0" autoLine="0" autoPict="0">
                <anchor moveWithCells="1">
                  <from>
                    <xdr:col>1</xdr:col>
                    <xdr:colOff>69850</xdr:colOff>
                    <xdr:row>24</xdr:row>
                    <xdr:rowOff>19050</xdr:rowOff>
                  </from>
                  <to>
                    <xdr:col>1</xdr:col>
                    <xdr:colOff>279400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26" r:id="rId45" name="Check Box 42">
              <controlPr defaultSize="0" autoFill="0" autoLine="0" autoPict="0">
                <anchor moveWithCells="1">
                  <from>
                    <xdr:col>15</xdr:col>
                    <xdr:colOff>69850</xdr:colOff>
                    <xdr:row>8</xdr:row>
                    <xdr:rowOff>19050</xdr:rowOff>
                  </from>
                  <to>
                    <xdr:col>15</xdr:col>
                    <xdr:colOff>279400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27" r:id="rId46" name="Check Box 43">
              <controlPr defaultSize="0" autoFill="0" autoLine="0" autoPict="0">
                <anchor moveWithCells="1">
                  <from>
                    <xdr:col>15</xdr:col>
                    <xdr:colOff>69850</xdr:colOff>
                    <xdr:row>9</xdr:row>
                    <xdr:rowOff>19050</xdr:rowOff>
                  </from>
                  <to>
                    <xdr:col>15</xdr:col>
                    <xdr:colOff>279400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28" r:id="rId47" name="Check Box 44">
              <controlPr defaultSize="0" autoFill="0" autoLine="0" autoPict="0">
                <anchor moveWithCells="1">
                  <from>
                    <xdr:col>15</xdr:col>
                    <xdr:colOff>69850</xdr:colOff>
                    <xdr:row>10</xdr:row>
                    <xdr:rowOff>19050</xdr:rowOff>
                  </from>
                  <to>
                    <xdr:col>15</xdr:col>
                    <xdr:colOff>279400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29" r:id="rId48" name="Check Box 45">
              <controlPr defaultSize="0" autoFill="0" autoLine="0" autoPict="0">
                <anchor moveWithCells="1">
                  <from>
                    <xdr:col>15</xdr:col>
                    <xdr:colOff>69850</xdr:colOff>
                    <xdr:row>11</xdr:row>
                    <xdr:rowOff>19050</xdr:rowOff>
                  </from>
                  <to>
                    <xdr:col>15</xdr:col>
                    <xdr:colOff>279400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30" r:id="rId49" name="Check Box 46">
              <controlPr defaultSize="0" autoFill="0" autoLine="0" autoPict="0">
                <anchor moveWithCells="1">
                  <from>
                    <xdr:col>15</xdr:col>
                    <xdr:colOff>69850</xdr:colOff>
                    <xdr:row>12</xdr:row>
                    <xdr:rowOff>19050</xdr:rowOff>
                  </from>
                  <to>
                    <xdr:col>15</xdr:col>
                    <xdr:colOff>279400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31" r:id="rId50" name="Check Box 47">
              <controlPr defaultSize="0" autoFill="0" autoLine="0" autoPict="0">
                <anchor moveWithCells="1">
                  <from>
                    <xdr:col>15</xdr:col>
                    <xdr:colOff>69850</xdr:colOff>
                    <xdr:row>13</xdr:row>
                    <xdr:rowOff>19050</xdr:rowOff>
                  </from>
                  <to>
                    <xdr:col>15</xdr:col>
                    <xdr:colOff>279400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32" r:id="rId51" name="Check Box 48">
              <controlPr defaultSize="0" autoFill="0" autoLine="0" autoPict="0">
                <anchor moveWithCells="1">
                  <from>
                    <xdr:col>15</xdr:col>
                    <xdr:colOff>69850</xdr:colOff>
                    <xdr:row>15</xdr:row>
                    <xdr:rowOff>19050</xdr:rowOff>
                  </from>
                  <to>
                    <xdr:col>15</xdr:col>
                    <xdr:colOff>279400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33" r:id="rId52" name="Check Box 49">
              <controlPr defaultSize="0" autoFill="0" autoLine="0" autoPict="0">
                <anchor moveWithCells="1">
                  <from>
                    <xdr:col>15</xdr:col>
                    <xdr:colOff>69850</xdr:colOff>
                    <xdr:row>16</xdr:row>
                    <xdr:rowOff>19050</xdr:rowOff>
                  </from>
                  <to>
                    <xdr:col>15</xdr:col>
                    <xdr:colOff>279400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34" r:id="rId53" name="Check Box 50">
              <controlPr defaultSize="0" autoFill="0" autoLine="0" autoPict="0">
                <anchor moveWithCells="1">
                  <from>
                    <xdr:col>15</xdr:col>
                    <xdr:colOff>69850</xdr:colOff>
                    <xdr:row>17</xdr:row>
                    <xdr:rowOff>19050</xdr:rowOff>
                  </from>
                  <to>
                    <xdr:col>15</xdr:col>
                    <xdr:colOff>279400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35" r:id="rId54" name="Check Box 51">
              <controlPr defaultSize="0" autoFill="0" autoLine="0" autoPict="0">
                <anchor moveWithCells="1">
                  <from>
                    <xdr:col>15</xdr:col>
                    <xdr:colOff>69850</xdr:colOff>
                    <xdr:row>18</xdr:row>
                    <xdr:rowOff>19050</xdr:rowOff>
                  </from>
                  <to>
                    <xdr:col>15</xdr:col>
                    <xdr:colOff>279400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36" r:id="rId55" name="Check Box 52">
              <controlPr defaultSize="0" autoFill="0" autoLine="0" autoPict="0">
                <anchor moveWithCells="1">
                  <from>
                    <xdr:col>1</xdr:col>
                    <xdr:colOff>69850</xdr:colOff>
                    <xdr:row>16</xdr:row>
                    <xdr:rowOff>19050</xdr:rowOff>
                  </from>
                  <to>
                    <xdr:col>1</xdr:col>
                    <xdr:colOff>279400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37" r:id="rId56" name="Check Box 53">
              <controlPr defaultSize="0" autoFill="0" autoLine="0" autoPict="0">
                <anchor moveWithCells="1">
                  <from>
                    <xdr:col>1</xdr:col>
                    <xdr:colOff>69850</xdr:colOff>
                    <xdr:row>25</xdr:row>
                    <xdr:rowOff>19050</xdr:rowOff>
                  </from>
                  <to>
                    <xdr:col>1</xdr:col>
                    <xdr:colOff>279400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38" r:id="rId57" name="Check Box 54">
              <controlPr defaultSize="0" autoFill="0" autoLine="0" autoPict="0">
                <anchor moveWithCells="1">
                  <from>
                    <xdr:col>1</xdr:col>
                    <xdr:colOff>69850</xdr:colOff>
                    <xdr:row>26</xdr:row>
                    <xdr:rowOff>19050</xdr:rowOff>
                  </from>
                  <to>
                    <xdr:col>1</xdr:col>
                    <xdr:colOff>279400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39" r:id="rId58" name="Check Box 55">
              <controlPr defaultSize="0" autoFill="0" autoLine="0" autoPict="0">
                <anchor moveWithCells="1">
                  <from>
                    <xdr:col>15</xdr:col>
                    <xdr:colOff>69850</xdr:colOff>
                    <xdr:row>19</xdr:row>
                    <xdr:rowOff>19050</xdr:rowOff>
                  </from>
                  <to>
                    <xdr:col>15</xdr:col>
                    <xdr:colOff>279400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40" r:id="rId59" name="Check Box 56">
              <controlPr defaultSize="0" autoFill="0" autoLine="0" autoPict="0">
                <anchor moveWithCells="1">
                  <from>
                    <xdr:col>15</xdr:col>
                    <xdr:colOff>69850</xdr:colOff>
                    <xdr:row>20</xdr:row>
                    <xdr:rowOff>19050</xdr:rowOff>
                  </from>
                  <to>
                    <xdr:col>15</xdr:col>
                    <xdr:colOff>279400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41" r:id="rId60" name="Check Box 57">
              <controlPr defaultSize="0" autoFill="0" autoLine="0" autoPict="0">
                <anchor moveWithCells="1">
                  <from>
                    <xdr:col>15</xdr:col>
                    <xdr:colOff>69850</xdr:colOff>
                    <xdr:row>21</xdr:row>
                    <xdr:rowOff>19050</xdr:rowOff>
                  </from>
                  <to>
                    <xdr:col>15</xdr:col>
                    <xdr:colOff>279400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42" r:id="rId61" name="Check Box 58">
              <controlPr defaultSize="0" autoFill="0" autoLine="0" autoPict="0">
                <anchor moveWithCells="1">
                  <from>
                    <xdr:col>15</xdr:col>
                    <xdr:colOff>69850</xdr:colOff>
                    <xdr:row>22</xdr:row>
                    <xdr:rowOff>19050</xdr:rowOff>
                  </from>
                  <to>
                    <xdr:col>15</xdr:col>
                    <xdr:colOff>279400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43" r:id="rId62" name="Check Box 59">
              <controlPr defaultSize="0" autoFill="0" autoLine="0" autoPict="0">
                <anchor moveWithCells="1">
                  <from>
                    <xdr:col>15</xdr:col>
                    <xdr:colOff>69850</xdr:colOff>
                    <xdr:row>23</xdr:row>
                    <xdr:rowOff>19050</xdr:rowOff>
                  </from>
                  <to>
                    <xdr:col>15</xdr:col>
                    <xdr:colOff>279400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44" r:id="rId63" name="Check Box 60">
              <controlPr defaultSize="0" autoFill="0" autoLine="0" autoPict="0">
                <anchor moveWithCells="1">
                  <from>
                    <xdr:col>15</xdr:col>
                    <xdr:colOff>69850</xdr:colOff>
                    <xdr:row>24</xdr:row>
                    <xdr:rowOff>19050</xdr:rowOff>
                  </from>
                  <to>
                    <xdr:col>15</xdr:col>
                    <xdr:colOff>279400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45" r:id="rId64" name="Check Box 61">
              <controlPr defaultSize="0" autoFill="0" autoLine="0" autoPict="0">
                <anchor moveWithCells="1">
                  <from>
                    <xdr:col>15</xdr:col>
                    <xdr:colOff>69850</xdr:colOff>
                    <xdr:row>26</xdr:row>
                    <xdr:rowOff>19050</xdr:rowOff>
                  </from>
                  <to>
                    <xdr:col>15</xdr:col>
                    <xdr:colOff>279400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46" r:id="rId65" name="Check Box 62">
              <controlPr defaultSize="0" autoFill="0" autoLine="0" autoPict="0">
                <anchor moveWithCells="1">
                  <from>
                    <xdr:col>15</xdr:col>
                    <xdr:colOff>69850</xdr:colOff>
                    <xdr:row>27</xdr:row>
                    <xdr:rowOff>19050</xdr:rowOff>
                  </from>
                  <to>
                    <xdr:col>15</xdr:col>
                    <xdr:colOff>279400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47" r:id="rId66" name="Check Box 63">
              <controlPr defaultSize="0" autoFill="0" autoLine="0" autoPict="0">
                <anchor moveWithCells="1">
                  <from>
                    <xdr:col>15</xdr:col>
                    <xdr:colOff>69850</xdr:colOff>
                    <xdr:row>28</xdr:row>
                    <xdr:rowOff>19050</xdr:rowOff>
                  </from>
                  <to>
                    <xdr:col>15</xdr:col>
                    <xdr:colOff>279400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48" r:id="rId67" name="Check Box 64">
              <controlPr defaultSize="0" autoFill="0" autoLine="0" autoPict="0">
                <anchor moveWithCells="1">
                  <from>
                    <xdr:col>15</xdr:col>
                    <xdr:colOff>69850</xdr:colOff>
                    <xdr:row>29</xdr:row>
                    <xdr:rowOff>19050</xdr:rowOff>
                  </from>
                  <to>
                    <xdr:col>15</xdr:col>
                    <xdr:colOff>279400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49" r:id="rId68" name="Check Box 65">
              <controlPr defaultSize="0" autoFill="0" autoLine="0" autoPict="0">
                <anchor moveWithCells="1">
                  <from>
                    <xdr:col>1</xdr:col>
                    <xdr:colOff>69850</xdr:colOff>
                    <xdr:row>90</xdr:row>
                    <xdr:rowOff>19050</xdr:rowOff>
                  </from>
                  <to>
                    <xdr:col>1</xdr:col>
                    <xdr:colOff>279400</xdr:colOff>
                    <xdr:row>90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50" r:id="rId69" name="Check Box 66">
              <controlPr defaultSize="0" autoFill="0" autoLine="0" autoPict="0">
                <anchor moveWithCells="1">
                  <from>
                    <xdr:col>1</xdr:col>
                    <xdr:colOff>69850</xdr:colOff>
                    <xdr:row>91</xdr:row>
                    <xdr:rowOff>19050</xdr:rowOff>
                  </from>
                  <to>
                    <xdr:col>1</xdr:col>
                    <xdr:colOff>279400</xdr:colOff>
                    <xdr:row>91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51" r:id="rId70" name="Check Box 67">
              <controlPr defaultSize="0" autoFill="0" autoLine="0" autoPict="0">
                <anchor moveWithCells="1">
                  <from>
                    <xdr:col>1</xdr:col>
                    <xdr:colOff>69850</xdr:colOff>
                    <xdr:row>92</xdr:row>
                    <xdr:rowOff>19050</xdr:rowOff>
                  </from>
                  <to>
                    <xdr:col>1</xdr:col>
                    <xdr:colOff>279400</xdr:colOff>
                    <xdr:row>92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52" r:id="rId71" name="Check Box 68">
              <controlPr defaultSize="0" autoFill="0" autoLine="0" autoPict="0">
                <anchor moveWithCells="1">
                  <from>
                    <xdr:col>1</xdr:col>
                    <xdr:colOff>69850</xdr:colOff>
                    <xdr:row>93</xdr:row>
                    <xdr:rowOff>19050</xdr:rowOff>
                  </from>
                  <to>
                    <xdr:col>1</xdr:col>
                    <xdr:colOff>279400</xdr:colOff>
                    <xdr:row>93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53" r:id="rId72" name="Check Box 69">
              <controlPr defaultSize="0" autoFill="0" autoLine="0" autoPict="0">
                <anchor moveWithCells="1">
                  <from>
                    <xdr:col>1</xdr:col>
                    <xdr:colOff>69850</xdr:colOff>
                    <xdr:row>94</xdr:row>
                    <xdr:rowOff>19050</xdr:rowOff>
                  </from>
                  <to>
                    <xdr:col>1</xdr:col>
                    <xdr:colOff>279400</xdr:colOff>
                    <xdr:row>94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54" r:id="rId73" name="Check Box 70">
              <controlPr defaultSize="0" autoFill="0" autoLine="0" autoPict="0">
                <anchor moveWithCells="1">
                  <from>
                    <xdr:col>1</xdr:col>
                    <xdr:colOff>69850</xdr:colOff>
                    <xdr:row>95</xdr:row>
                    <xdr:rowOff>19050</xdr:rowOff>
                  </from>
                  <to>
                    <xdr:col>1</xdr:col>
                    <xdr:colOff>279400</xdr:colOff>
                    <xdr:row>95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55" r:id="rId74" name="Check Box 71">
              <controlPr defaultSize="0" autoFill="0" autoLine="0" autoPict="0">
                <anchor moveWithCells="1">
                  <from>
                    <xdr:col>1</xdr:col>
                    <xdr:colOff>69850</xdr:colOff>
                    <xdr:row>96</xdr:row>
                    <xdr:rowOff>19050</xdr:rowOff>
                  </from>
                  <to>
                    <xdr:col>1</xdr:col>
                    <xdr:colOff>279400</xdr:colOff>
                    <xdr:row>96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56" r:id="rId75" name="Check Box 72">
              <controlPr defaultSize="0" autoFill="0" autoLine="0" autoPict="0">
                <anchor moveWithCells="1">
                  <from>
                    <xdr:col>1</xdr:col>
                    <xdr:colOff>69850</xdr:colOff>
                    <xdr:row>97</xdr:row>
                    <xdr:rowOff>19050</xdr:rowOff>
                  </from>
                  <to>
                    <xdr:col>1</xdr:col>
                    <xdr:colOff>279400</xdr:colOff>
                    <xdr:row>97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57" r:id="rId76" name="Check Box 73">
              <controlPr defaultSize="0" autoFill="0" autoLine="0" autoPict="0">
                <anchor moveWithCells="1">
                  <from>
                    <xdr:col>1</xdr:col>
                    <xdr:colOff>69850</xdr:colOff>
                    <xdr:row>99</xdr:row>
                    <xdr:rowOff>19050</xdr:rowOff>
                  </from>
                  <to>
                    <xdr:col>1</xdr:col>
                    <xdr:colOff>279400</xdr:colOff>
                    <xdr:row>99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58" r:id="rId77" name="Check Box 74">
              <controlPr defaultSize="0" autoFill="0" autoLine="0" autoPict="0">
                <anchor moveWithCells="1">
                  <from>
                    <xdr:col>15</xdr:col>
                    <xdr:colOff>69850</xdr:colOff>
                    <xdr:row>90</xdr:row>
                    <xdr:rowOff>19050</xdr:rowOff>
                  </from>
                  <to>
                    <xdr:col>15</xdr:col>
                    <xdr:colOff>279400</xdr:colOff>
                    <xdr:row>90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59" r:id="rId78" name="Check Box 75">
              <controlPr defaultSize="0" autoFill="0" autoLine="0" autoPict="0">
                <anchor moveWithCells="1">
                  <from>
                    <xdr:col>15</xdr:col>
                    <xdr:colOff>69850</xdr:colOff>
                    <xdr:row>91</xdr:row>
                    <xdr:rowOff>19050</xdr:rowOff>
                  </from>
                  <to>
                    <xdr:col>15</xdr:col>
                    <xdr:colOff>279400</xdr:colOff>
                    <xdr:row>91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60" r:id="rId79" name="Check Box 76">
              <controlPr defaultSize="0" autoFill="0" autoLine="0" autoPict="0">
                <anchor moveWithCells="1">
                  <from>
                    <xdr:col>15</xdr:col>
                    <xdr:colOff>69850</xdr:colOff>
                    <xdr:row>92</xdr:row>
                    <xdr:rowOff>19050</xdr:rowOff>
                  </from>
                  <to>
                    <xdr:col>15</xdr:col>
                    <xdr:colOff>279400</xdr:colOff>
                    <xdr:row>92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61" r:id="rId80" name="Check Box 77">
              <controlPr defaultSize="0" autoFill="0" autoLine="0" autoPict="0">
                <anchor moveWithCells="1">
                  <from>
                    <xdr:col>15</xdr:col>
                    <xdr:colOff>69850</xdr:colOff>
                    <xdr:row>93</xdr:row>
                    <xdr:rowOff>19050</xdr:rowOff>
                  </from>
                  <to>
                    <xdr:col>15</xdr:col>
                    <xdr:colOff>279400</xdr:colOff>
                    <xdr:row>93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62" r:id="rId81" name="Check Box 78">
              <controlPr defaultSize="0" autoFill="0" autoLine="0" autoPict="0">
                <anchor moveWithCells="1">
                  <from>
                    <xdr:col>15</xdr:col>
                    <xdr:colOff>69850</xdr:colOff>
                    <xdr:row>94</xdr:row>
                    <xdr:rowOff>19050</xdr:rowOff>
                  </from>
                  <to>
                    <xdr:col>15</xdr:col>
                    <xdr:colOff>279400</xdr:colOff>
                    <xdr:row>94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63" r:id="rId82" name="Check Box 79">
              <controlPr defaultSize="0" autoFill="0" autoLine="0" autoPict="0">
                <anchor moveWithCells="1">
                  <from>
                    <xdr:col>15</xdr:col>
                    <xdr:colOff>69850</xdr:colOff>
                    <xdr:row>95</xdr:row>
                    <xdr:rowOff>19050</xdr:rowOff>
                  </from>
                  <to>
                    <xdr:col>15</xdr:col>
                    <xdr:colOff>279400</xdr:colOff>
                    <xdr:row>95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64" r:id="rId83" name="Check Box 80">
              <controlPr defaultSize="0" autoFill="0" autoLine="0" autoPict="0">
                <anchor moveWithCells="1">
                  <from>
                    <xdr:col>15</xdr:col>
                    <xdr:colOff>69850</xdr:colOff>
                    <xdr:row>97</xdr:row>
                    <xdr:rowOff>19050</xdr:rowOff>
                  </from>
                  <to>
                    <xdr:col>15</xdr:col>
                    <xdr:colOff>279400</xdr:colOff>
                    <xdr:row>97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65" r:id="rId84" name="Check Box 81">
              <controlPr defaultSize="0" autoFill="0" autoLine="0" autoPict="0">
                <anchor moveWithCells="1">
                  <from>
                    <xdr:col>15</xdr:col>
                    <xdr:colOff>69850</xdr:colOff>
                    <xdr:row>98</xdr:row>
                    <xdr:rowOff>19050</xdr:rowOff>
                  </from>
                  <to>
                    <xdr:col>15</xdr:col>
                    <xdr:colOff>279400</xdr:colOff>
                    <xdr:row>98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66" r:id="rId85" name="Check Box 82">
              <controlPr defaultSize="0" autoFill="0" autoLine="0" autoPict="0">
                <anchor moveWithCells="1">
                  <from>
                    <xdr:col>15</xdr:col>
                    <xdr:colOff>69850</xdr:colOff>
                    <xdr:row>99</xdr:row>
                    <xdr:rowOff>19050</xdr:rowOff>
                  </from>
                  <to>
                    <xdr:col>15</xdr:col>
                    <xdr:colOff>279400</xdr:colOff>
                    <xdr:row>99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67" r:id="rId86" name="Check Box 83">
              <controlPr defaultSize="0" autoFill="0" autoLine="0" autoPict="0">
                <anchor moveWithCells="1">
                  <from>
                    <xdr:col>1</xdr:col>
                    <xdr:colOff>69850</xdr:colOff>
                    <xdr:row>98</xdr:row>
                    <xdr:rowOff>19050</xdr:rowOff>
                  </from>
                  <to>
                    <xdr:col>1</xdr:col>
                    <xdr:colOff>279400</xdr:colOff>
                    <xdr:row>98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68" r:id="rId87" name="Check Box 84">
              <controlPr defaultSize="0" autoFill="0" autoLine="0" autoPict="0">
                <anchor moveWithCells="1">
                  <from>
                    <xdr:col>15</xdr:col>
                    <xdr:colOff>69850</xdr:colOff>
                    <xdr:row>96</xdr:row>
                    <xdr:rowOff>19050</xdr:rowOff>
                  </from>
                  <to>
                    <xdr:col>15</xdr:col>
                    <xdr:colOff>279400</xdr:colOff>
                    <xdr:row>96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69" r:id="rId88" name="Check Box 85">
              <controlPr defaultSize="0" autoFill="0" autoLine="0" autoPict="0">
                <anchor moveWithCells="1">
                  <from>
                    <xdr:col>1</xdr:col>
                    <xdr:colOff>69850</xdr:colOff>
                    <xdr:row>100</xdr:row>
                    <xdr:rowOff>19050</xdr:rowOff>
                  </from>
                  <to>
                    <xdr:col>1</xdr:col>
                    <xdr:colOff>279400</xdr:colOff>
                    <xdr:row>100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70" r:id="rId89" name="Check Box 86">
              <controlPr defaultSize="0" autoFill="0" autoLine="0" autoPict="0">
                <anchor moveWithCells="1">
                  <from>
                    <xdr:col>1</xdr:col>
                    <xdr:colOff>69850</xdr:colOff>
                    <xdr:row>101</xdr:row>
                    <xdr:rowOff>19050</xdr:rowOff>
                  </from>
                  <to>
                    <xdr:col>1</xdr:col>
                    <xdr:colOff>279400</xdr:colOff>
                    <xdr:row>101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71" r:id="rId90" name="Check Box 87">
              <controlPr defaultSize="0" autoFill="0" autoLine="0" autoPict="0">
                <anchor moveWithCells="1">
                  <from>
                    <xdr:col>1</xdr:col>
                    <xdr:colOff>69850</xdr:colOff>
                    <xdr:row>102</xdr:row>
                    <xdr:rowOff>19050</xdr:rowOff>
                  </from>
                  <to>
                    <xdr:col>1</xdr:col>
                    <xdr:colOff>279400</xdr:colOff>
                    <xdr:row>102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72" r:id="rId91" name="Check Box 88">
              <controlPr defaultSize="0" autoFill="0" autoLine="0" autoPict="0">
                <anchor moveWithCells="1">
                  <from>
                    <xdr:col>1</xdr:col>
                    <xdr:colOff>69850</xdr:colOff>
                    <xdr:row>103</xdr:row>
                    <xdr:rowOff>19050</xdr:rowOff>
                  </from>
                  <to>
                    <xdr:col>1</xdr:col>
                    <xdr:colOff>279400</xdr:colOff>
                    <xdr:row>103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73" r:id="rId92" name="Check Box 89">
              <controlPr defaultSize="0" autoFill="0" autoLine="0" autoPict="0">
                <anchor moveWithCells="1">
                  <from>
                    <xdr:col>1</xdr:col>
                    <xdr:colOff>69850</xdr:colOff>
                    <xdr:row>104</xdr:row>
                    <xdr:rowOff>19050</xdr:rowOff>
                  </from>
                  <to>
                    <xdr:col>1</xdr:col>
                    <xdr:colOff>279400</xdr:colOff>
                    <xdr:row>104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74" r:id="rId93" name="Check Box 90">
              <controlPr defaultSize="0" autoFill="0" autoLine="0" autoPict="0">
                <anchor moveWithCells="1">
                  <from>
                    <xdr:col>1</xdr:col>
                    <xdr:colOff>69850</xdr:colOff>
                    <xdr:row>105</xdr:row>
                    <xdr:rowOff>19050</xdr:rowOff>
                  </from>
                  <to>
                    <xdr:col>1</xdr:col>
                    <xdr:colOff>279400</xdr:colOff>
                    <xdr:row>105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75" r:id="rId94" name="Check Box 91">
              <controlPr defaultSize="0" autoFill="0" autoLine="0" autoPict="0">
                <anchor moveWithCells="1">
                  <from>
                    <xdr:col>1</xdr:col>
                    <xdr:colOff>69850</xdr:colOff>
                    <xdr:row>106</xdr:row>
                    <xdr:rowOff>19050</xdr:rowOff>
                  </from>
                  <to>
                    <xdr:col>1</xdr:col>
                    <xdr:colOff>279400</xdr:colOff>
                    <xdr:row>106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76" r:id="rId95" name="Check Box 92">
              <controlPr defaultSize="0" autoFill="0" autoLine="0" autoPict="0">
                <anchor moveWithCells="1">
                  <from>
                    <xdr:col>1</xdr:col>
                    <xdr:colOff>69850</xdr:colOff>
                    <xdr:row>107</xdr:row>
                    <xdr:rowOff>19050</xdr:rowOff>
                  </from>
                  <to>
                    <xdr:col>1</xdr:col>
                    <xdr:colOff>279400</xdr:colOff>
                    <xdr:row>107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77" r:id="rId96" name="Check Box 93">
              <controlPr defaultSize="0" autoFill="0" autoLine="0" autoPict="0">
                <anchor moveWithCells="1">
                  <from>
                    <xdr:col>1</xdr:col>
                    <xdr:colOff>69850</xdr:colOff>
                    <xdr:row>109</xdr:row>
                    <xdr:rowOff>19050</xdr:rowOff>
                  </from>
                  <to>
                    <xdr:col>1</xdr:col>
                    <xdr:colOff>279400</xdr:colOff>
                    <xdr:row>109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78" r:id="rId97" name="Check Box 94">
              <controlPr defaultSize="0" autoFill="0" autoLine="0" autoPict="0">
                <anchor moveWithCells="1">
                  <from>
                    <xdr:col>1</xdr:col>
                    <xdr:colOff>69850</xdr:colOff>
                    <xdr:row>108</xdr:row>
                    <xdr:rowOff>19050</xdr:rowOff>
                  </from>
                  <to>
                    <xdr:col>1</xdr:col>
                    <xdr:colOff>279400</xdr:colOff>
                    <xdr:row>108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79" r:id="rId98" name="Check Box 95">
              <controlPr defaultSize="0" autoFill="0" autoLine="0" autoPict="0">
                <anchor moveWithCells="1">
                  <from>
                    <xdr:col>1</xdr:col>
                    <xdr:colOff>69850</xdr:colOff>
                    <xdr:row>110</xdr:row>
                    <xdr:rowOff>19050</xdr:rowOff>
                  </from>
                  <to>
                    <xdr:col>1</xdr:col>
                    <xdr:colOff>279400</xdr:colOff>
                    <xdr:row>110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80" r:id="rId99" name="Check Box 96">
              <controlPr defaultSize="0" autoFill="0" autoLine="0" autoPict="0">
                <anchor moveWithCells="1">
                  <from>
                    <xdr:col>1</xdr:col>
                    <xdr:colOff>69850</xdr:colOff>
                    <xdr:row>111</xdr:row>
                    <xdr:rowOff>19050</xdr:rowOff>
                  </from>
                  <to>
                    <xdr:col>1</xdr:col>
                    <xdr:colOff>279400</xdr:colOff>
                    <xdr:row>111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81" r:id="rId100" name="Check Box 97">
              <controlPr defaultSize="0" autoFill="0" autoLine="0" autoPict="0">
                <anchor moveWithCells="1">
                  <from>
                    <xdr:col>1</xdr:col>
                    <xdr:colOff>69850</xdr:colOff>
                    <xdr:row>112</xdr:row>
                    <xdr:rowOff>19050</xdr:rowOff>
                  </from>
                  <to>
                    <xdr:col>1</xdr:col>
                    <xdr:colOff>279400</xdr:colOff>
                    <xdr:row>112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82" r:id="rId101" name="Check Box 98">
              <controlPr defaultSize="0" autoFill="0" autoLine="0" autoPict="0">
                <anchor moveWithCells="1">
                  <from>
                    <xdr:col>1</xdr:col>
                    <xdr:colOff>69850</xdr:colOff>
                    <xdr:row>113</xdr:row>
                    <xdr:rowOff>19050</xdr:rowOff>
                  </from>
                  <to>
                    <xdr:col>1</xdr:col>
                    <xdr:colOff>279400</xdr:colOff>
                    <xdr:row>113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83" r:id="rId102" name="Check Box 99">
              <controlPr defaultSize="0" autoFill="0" autoLine="0" autoPict="0">
                <anchor moveWithCells="1">
                  <from>
                    <xdr:col>1</xdr:col>
                    <xdr:colOff>69850</xdr:colOff>
                    <xdr:row>114</xdr:row>
                    <xdr:rowOff>19050</xdr:rowOff>
                  </from>
                  <to>
                    <xdr:col>1</xdr:col>
                    <xdr:colOff>279400</xdr:colOff>
                    <xdr:row>114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84" r:id="rId103" name="Check Box 100">
              <controlPr defaultSize="0" autoFill="0" autoLine="0" autoPict="0">
                <anchor moveWithCells="1">
                  <from>
                    <xdr:col>1</xdr:col>
                    <xdr:colOff>69850</xdr:colOff>
                    <xdr:row>115</xdr:row>
                    <xdr:rowOff>19050</xdr:rowOff>
                  </from>
                  <to>
                    <xdr:col>1</xdr:col>
                    <xdr:colOff>279400</xdr:colOff>
                    <xdr:row>115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85" r:id="rId104" name="Check Box 101">
              <controlPr defaultSize="0" autoFill="0" autoLine="0" autoPict="0">
                <anchor moveWithCells="1">
                  <from>
                    <xdr:col>1</xdr:col>
                    <xdr:colOff>69850</xdr:colOff>
                    <xdr:row>116</xdr:row>
                    <xdr:rowOff>19050</xdr:rowOff>
                  </from>
                  <to>
                    <xdr:col>1</xdr:col>
                    <xdr:colOff>279400</xdr:colOff>
                    <xdr:row>116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86" r:id="rId105" name="Check Box 102">
              <controlPr defaultSize="0" autoFill="0" autoLine="0" autoPict="0">
                <anchor moveWithCells="1">
                  <from>
                    <xdr:col>1</xdr:col>
                    <xdr:colOff>69850</xdr:colOff>
                    <xdr:row>117</xdr:row>
                    <xdr:rowOff>19050</xdr:rowOff>
                  </from>
                  <to>
                    <xdr:col>1</xdr:col>
                    <xdr:colOff>279400</xdr:colOff>
                    <xdr:row>117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87" r:id="rId106" name="Check Box 103">
              <controlPr defaultSize="0" autoFill="0" autoLine="0" autoPict="0">
                <anchor moveWithCells="1">
                  <from>
                    <xdr:col>15</xdr:col>
                    <xdr:colOff>69850</xdr:colOff>
                    <xdr:row>100</xdr:row>
                    <xdr:rowOff>19050</xdr:rowOff>
                  </from>
                  <to>
                    <xdr:col>15</xdr:col>
                    <xdr:colOff>279400</xdr:colOff>
                    <xdr:row>100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88" r:id="rId107" name="Check Box 104">
              <controlPr defaultSize="0" autoFill="0" autoLine="0" autoPict="0">
                <anchor moveWithCells="1">
                  <from>
                    <xdr:col>15</xdr:col>
                    <xdr:colOff>69850</xdr:colOff>
                    <xdr:row>101</xdr:row>
                    <xdr:rowOff>19050</xdr:rowOff>
                  </from>
                  <to>
                    <xdr:col>15</xdr:col>
                    <xdr:colOff>279400</xdr:colOff>
                    <xdr:row>101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89" r:id="rId108" name="Check Box 105">
              <controlPr defaultSize="0" autoFill="0" autoLine="0" autoPict="0">
                <anchor moveWithCells="1">
                  <from>
                    <xdr:col>15</xdr:col>
                    <xdr:colOff>69850</xdr:colOff>
                    <xdr:row>102</xdr:row>
                    <xdr:rowOff>19050</xdr:rowOff>
                  </from>
                  <to>
                    <xdr:col>15</xdr:col>
                    <xdr:colOff>279400</xdr:colOff>
                    <xdr:row>102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90" r:id="rId109" name="Check Box 106">
              <controlPr defaultSize="0" autoFill="0" autoLine="0" autoPict="0">
                <anchor moveWithCells="1">
                  <from>
                    <xdr:col>15</xdr:col>
                    <xdr:colOff>69850</xdr:colOff>
                    <xdr:row>103</xdr:row>
                    <xdr:rowOff>19050</xdr:rowOff>
                  </from>
                  <to>
                    <xdr:col>15</xdr:col>
                    <xdr:colOff>279400</xdr:colOff>
                    <xdr:row>103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91" r:id="rId110" name="Check Box 107">
              <controlPr defaultSize="0" autoFill="0" autoLine="0" autoPict="0">
                <anchor moveWithCells="1">
                  <from>
                    <xdr:col>15</xdr:col>
                    <xdr:colOff>69850</xdr:colOff>
                    <xdr:row>104</xdr:row>
                    <xdr:rowOff>19050</xdr:rowOff>
                  </from>
                  <to>
                    <xdr:col>15</xdr:col>
                    <xdr:colOff>279400</xdr:colOff>
                    <xdr:row>104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92" r:id="rId111" name="Check Box 108">
              <controlPr defaultSize="0" autoFill="0" autoLine="0" autoPict="0">
                <anchor moveWithCells="1">
                  <from>
                    <xdr:col>15</xdr:col>
                    <xdr:colOff>69850</xdr:colOff>
                    <xdr:row>105</xdr:row>
                    <xdr:rowOff>19050</xdr:rowOff>
                  </from>
                  <to>
                    <xdr:col>15</xdr:col>
                    <xdr:colOff>279400</xdr:colOff>
                    <xdr:row>105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93" r:id="rId112" name="Check Box 109">
              <controlPr defaultSize="0" autoFill="0" autoLine="0" autoPict="0">
                <anchor moveWithCells="1">
                  <from>
                    <xdr:col>15</xdr:col>
                    <xdr:colOff>69850</xdr:colOff>
                    <xdr:row>106</xdr:row>
                    <xdr:rowOff>19050</xdr:rowOff>
                  </from>
                  <to>
                    <xdr:col>15</xdr:col>
                    <xdr:colOff>279400</xdr:colOff>
                    <xdr:row>106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94" r:id="rId113" name="Check Box 110">
              <controlPr defaultSize="0" autoFill="0" autoLine="0" autoPict="0">
                <anchor moveWithCells="1">
                  <from>
                    <xdr:col>15</xdr:col>
                    <xdr:colOff>69850</xdr:colOff>
                    <xdr:row>107</xdr:row>
                    <xdr:rowOff>19050</xdr:rowOff>
                  </from>
                  <to>
                    <xdr:col>15</xdr:col>
                    <xdr:colOff>279400</xdr:colOff>
                    <xdr:row>107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95" r:id="rId114" name="Check Box 111">
              <controlPr defaultSize="0" autoFill="0" autoLine="0" autoPict="0">
                <anchor moveWithCells="1">
                  <from>
                    <xdr:col>15</xdr:col>
                    <xdr:colOff>69850</xdr:colOff>
                    <xdr:row>109</xdr:row>
                    <xdr:rowOff>19050</xdr:rowOff>
                  </from>
                  <to>
                    <xdr:col>15</xdr:col>
                    <xdr:colOff>279400</xdr:colOff>
                    <xdr:row>109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96" r:id="rId115" name="Check Box 112">
              <controlPr defaultSize="0" autoFill="0" autoLine="0" autoPict="0">
                <anchor moveWithCells="1">
                  <from>
                    <xdr:col>15</xdr:col>
                    <xdr:colOff>69850</xdr:colOff>
                    <xdr:row>108</xdr:row>
                    <xdr:rowOff>19050</xdr:rowOff>
                  </from>
                  <to>
                    <xdr:col>15</xdr:col>
                    <xdr:colOff>279400</xdr:colOff>
                    <xdr:row>108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97" r:id="rId116" name="Check Box 113">
              <controlPr defaultSize="0" autoFill="0" autoLine="0" autoPict="0">
                <anchor moveWithCells="1">
                  <from>
                    <xdr:col>15</xdr:col>
                    <xdr:colOff>69850</xdr:colOff>
                    <xdr:row>110</xdr:row>
                    <xdr:rowOff>19050</xdr:rowOff>
                  </from>
                  <to>
                    <xdr:col>15</xdr:col>
                    <xdr:colOff>279400</xdr:colOff>
                    <xdr:row>110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98" r:id="rId117" name="Check Box 114">
              <controlPr defaultSize="0" autoFill="0" autoLine="0" autoPict="0">
                <anchor moveWithCells="1">
                  <from>
                    <xdr:col>15</xdr:col>
                    <xdr:colOff>69850</xdr:colOff>
                    <xdr:row>111</xdr:row>
                    <xdr:rowOff>19050</xdr:rowOff>
                  </from>
                  <to>
                    <xdr:col>15</xdr:col>
                    <xdr:colOff>279400</xdr:colOff>
                    <xdr:row>111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99" r:id="rId118" name="Check Box 115">
              <controlPr defaultSize="0" autoFill="0" autoLine="0" autoPict="0">
                <anchor moveWithCells="1">
                  <from>
                    <xdr:col>1</xdr:col>
                    <xdr:colOff>69850</xdr:colOff>
                    <xdr:row>132</xdr:row>
                    <xdr:rowOff>19050</xdr:rowOff>
                  </from>
                  <to>
                    <xdr:col>1</xdr:col>
                    <xdr:colOff>279400</xdr:colOff>
                    <xdr:row>132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00" r:id="rId119" name="Check Box 116">
              <controlPr defaultSize="0" autoFill="0" autoLine="0" autoPict="0">
                <anchor moveWithCells="1">
                  <from>
                    <xdr:col>1</xdr:col>
                    <xdr:colOff>69850</xdr:colOff>
                    <xdr:row>133</xdr:row>
                    <xdr:rowOff>19050</xdr:rowOff>
                  </from>
                  <to>
                    <xdr:col>1</xdr:col>
                    <xdr:colOff>279400</xdr:colOff>
                    <xdr:row>133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01" r:id="rId120" name="Check Box 117">
              <controlPr defaultSize="0" autoFill="0" autoLine="0" autoPict="0">
                <anchor moveWithCells="1">
                  <from>
                    <xdr:col>1</xdr:col>
                    <xdr:colOff>69850</xdr:colOff>
                    <xdr:row>134</xdr:row>
                    <xdr:rowOff>19050</xdr:rowOff>
                  </from>
                  <to>
                    <xdr:col>1</xdr:col>
                    <xdr:colOff>279400</xdr:colOff>
                    <xdr:row>134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02" r:id="rId121" name="Check Box 118">
              <controlPr defaultSize="0" autoFill="0" autoLine="0" autoPict="0">
                <anchor moveWithCells="1">
                  <from>
                    <xdr:col>1</xdr:col>
                    <xdr:colOff>69850</xdr:colOff>
                    <xdr:row>135</xdr:row>
                    <xdr:rowOff>19050</xdr:rowOff>
                  </from>
                  <to>
                    <xdr:col>1</xdr:col>
                    <xdr:colOff>279400</xdr:colOff>
                    <xdr:row>135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03" r:id="rId122" name="Check Box 119">
              <controlPr defaultSize="0" autoFill="0" autoLine="0" autoPict="0">
                <anchor moveWithCells="1">
                  <from>
                    <xdr:col>1</xdr:col>
                    <xdr:colOff>69850</xdr:colOff>
                    <xdr:row>136</xdr:row>
                    <xdr:rowOff>19050</xdr:rowOff>
                  </from>
                  <to>
                    <xdr:col>1</xdr:col>
                    <xdr:colOff>279400</xdr:colOff>
                    <xdr:row>136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04" r:id="rId123" name="Check Box 120">
              <controlPr defaultSize="0" autoFill="0" autoLine="0" autoPict="0">
                <anchor moveWithCells="1">
                  <from>
                    <xdr:col>1</xdr:col>
                    <xdr:colOff>69850</xdr:colOff>
                    <xdr:row>137</xdr:row>
                    <xdr:rowOff>19050</xdr:rowOff>
                  </from>
                  <to>
                    <xdr:col>1</xdr:col>
                    <xdr:colOff>279400</xdr:colOff>
                    <xdr:row>137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05" r:id="rId124" name="Check Box 121">
              <controlPr defaultSize="0" autoFill="0" autoLine="0" autoPict="0">
                <anchor moveWithCells="1">
                  <from>
                    <xdr:col>1</xdr:col>
                    <xdr:colOff>69850</xdr:colOff>
                    <xdr:row>138</xdr:row>
                    <xdr:rowOff>19050</xdr:rowOff>
                  </from>
                  <to>
                    <xdr:col>1</xdr:col>
                    <xdr:colOff>279400</xdr:colOff>
                    <xdr:row>138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06" r:id="rId125" name="Check Box 122">
              <controlPr defaultSize="0" autoFill="0" autoLine="0" autoPict="0">
                <anchor moveWithCells="1">
                  <from>
                    <xdr:col>1</xdr:col>
                    <xdr:colOff>69850</xdr:colOff>
                    <xdr:row>139</xdr:row>
                    <xdr:rowOff>19050</xdr:rowOff>
                  </from>
                  <to>
                    <xdr:col>1</xdr:col>
                    <xdr:colOff>279400</xdr:colOff>
                    <xdr:row>139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07" r:id="rId126" name="Check Box 123">
              <controlPr defaultSize="0" autoFill="0" autoLine="0" autoPict="0">
                <anchor moveWithCells="1">
                  <from>
                    <xdr:col>1</xdr:col>
                    <xdr:colOff>69850</xdr:colOff>
                    <xdr:row>141</xdr:row>
                    <xdr:rowOff>19050</xdr:rowOff>
                  </from>
                  <to>
                    <xdr:col>1</xdr:col>
                    <xdr:colOff>279400</xdr:colOff>
                    <xdr:row>141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08" r:id="rId127" name="Check Box 124">
              <controlPr defaultSize="0" autoFill="0" autoLine="0" autoPict="0">
                <anchor moveWithCells="1">
                  <from>
                    <xdr:col>15</xdr:col>
                    <xdr:colOff>69850</xdr:colOff>
                    <xdr:row>132</xdr:row>
                    <xdr:rowOff>19050</xdr:rowOff>
                  </from>
                  <to>
                    <xdr:col>15</xdr:col>
                    <xdr:colOff>279400</xdr:colOff>
                    <xdr:row>132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09" r:id="rId128" name="Check Box 125">
              <controlPr defaultSize="0" autoFill="0" autoLine="0" autoPict="0">
                <anchor moveWithCells="1">
                  <from>
                    <xdr:col>15</xdr:col>
                    <xdr:colOff>69850</xdr:colOff>
                    <xdr:row>133</xdr:row>
                    <xdr:rowOff>19050</xdr:rowOff>
                  </from>
                  <to>
                    <xdr:col>15</xdr:col>
                    <xdr:colOff>279400</xdr:colOff>
                    <xdr:row>133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10" r:id="rId129" name="Check Box 126">
              <controlPr defaultSize="0" autoFill="0" autoLine="0" autoPict="0">
                <anchor moveWithCells="1">
                  <from>
                    <xdr:col>15</xdr:col>
                    <xdr:colOff>69850</xdr:colOff>
                    <xdr:row>134</xdr:row>
                    <xdr:rowOff>19050</xdr:rowOff>
                  </from>
                  <to>
                    <xdr:col>15</xdr:col>
                    <xdr:colOff>279400</xdr:colOff>
                    <xdr:row>134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11" r:id="rId130" name="Check Box 127">
              <controlPr defaultSize="0" autoFill="0" autoLine="0" autoPict="0">
                <anchor moveWithCells="1">
                  <from>
                    <xdr:col>15</xdr:col>
                    <xdr:colOff>69850</xdr:colOff>
                    <xdr:row>135</xdr:row>
                    <xdr:rowOff>19050</xdr:rowOff>
                  </from>
                  <to>
                    <xdr:col>15</xdr:col>
                    <xdr:colOff>279400</xdr:colOff>
                    <xdr:row>135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12" r:id="rId131" name="Check Box 128">
              <controlPr defaultSize="0" autoFill="0" autoLine="0" autoPict="0">
                <anchor moveWithCells="1">
                  <from>
                    <xdr:col>15</xdr:col>
                    <xdr:colOff>69850</xdr:colOff>
                    <xdr:row>136</xdr:row>
                    <xdr:rowOff>19050</xdr:rowOff>
                  </from>
                  <to>
                    <xdr:col>15</xdr:col>
                    <xdr:colOff>279400</xdr:colOff>
                    <xdr:row>136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13" r:id="rId132" name="Check Box 129">
              <controlPr defaultSize="0" autoFill="0" autoLine="0" autoPict="0">
                <anchor moveWithCells="1">
                  <from>
                    <xdr:col>15</xdr:col>
                    <xdr:colOff>69850</xdr:colOff>
                    <xdr:row>137</xdr:row>
                    <xdr:rowOff>19050</xdr:rowOff>
                  </from>
                  <to>
                    <xdr:col>15</xdr:col>
                    <xdr:colOff>279400</xdr:colOff>
                    <xdr:row>137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14" r:id="rId133" name="Check Box 130">
              <controlPr defaultSize="0" autoFill="0" autoLine="0" autoPict="0">
                <anchor moveWithCells="1">
                  <from>
                    <xdr:col>15</xdr:col>
                    <xdr:colOff>69850</xdr:colOff>
                    <xdr:row>139</xdr:row>
                    <xdr:rowOff>19050</xdr:rowOff>
                  </from>
                  <to>
                    <xdr:col>15</xdr:col>
                    <xdr:colOff>279400</xdr:colOff>
                    <xdr:row>139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15" r:id="rId134" name="Check Box 131">
              <controlPr defaultSize="0" autoFill="0" autoLine="0" autoPict="0">
                <anchor moveWithCells="1">
                  <from>
                    <xdr:col>15</xdr:col>
                    <xdr:colOff>69850</xdr:colOff>
                    <xdr:row>140</xdr:row>
                    <xdr:rowOff>19050</xdr:rowOff>
                  </from>
                  <to>
                    <xdr:col>15</xdr:col>
                    <xdr:colOff>279400</xdr:colOff>
                    <xdr:row>140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16" r:id="rId135" name="Check Box 132">
              <controlPr defaultSize="0" autoFill="0" autoLine="0" autoPict="0">
                <anchor moveWithCells="1">
                  <from>
                    <xdr:col>15</xdr:col>
                    <xdr:colOff>69850</xdr:colOff>
                    <xdr:row>141</xdr:row>
                    <xdr:rowOff>19050</xdr:rowOff>
                  </from>
                  <to>
                    <xdr:col>15</xdr:col>
                    <xdr:colOff>279400</xdr:colOff>
                    <xdr:row>141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17" r:id="rId136" name="Check Box 133">
              <controlPr defaultSize="0" autoFill="0" autoLine="0" autoPict="0">
                <anchor moveWithCells="1">
                  <from>
                    <xdr:col>1</xdr:col>
                    <xdr:colOff>69850</xdr:colOff>
                    <xdr:row>140</xdr:row>
                    <xdr:rowOff>19050</xdr:rowOff>
                  </from>
                  <to>
                    <xdr:col>1</xdr:col>
                    <xdr:colOff>279400</xdr:colOff>
                    <xdr:row>140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718" r:id="rId137" name="Check Box 134">
              <controlPr defaultSize="0" autoFill="0" autoLine="0" autoPict="0">
                <anchor moveWithCells="1">
                  <from>
                    <xdr:col>15</xdr:col>
                    <xdr:colOff>69850</xdr:colOff>
                    <xdr:row>138</xdr:row>
                    <xdr:rowOff>19050</xdr:rowOff>
                  </from>
                  <to>
                    <xdr:col>15</xdr:col>
                    <xdr:colOff>279400</xdr:colOff>
                    <xdr:row>138</xdr:row>
                    <xdr:rowOff>222250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1" id="{279681BD-CC34-4B55-A8C0-C37A25D5524B}">
            <xm:f>BEGINBLAD!$D11=1</xm:f>
            <x14:dxf>
              <fill>
                <patternFill>
                  <bgColor rgb="FFFFC000"/>
                </patternFill>
              </fill>
            </x14:dxf>
          </x14:cfRule>
          <x14:cfRule type="expression" priority="49" id="{1D79DBBB-B4CC-45A0-A278-04E1F5FE17F3}">
            <xm:f>BEGINBLAD!$D11=2</xm:f>
            <x14:dxf>
              <fill>
                <patternFill>
                  <bgColor rgb="FFFFFF00"/>
                </patternFill>
              </fill>
            </x14:dxf>
          </x14:cfRule>
          <xm:sqref>G22:J36</xm:sqref>
        </x14:conditionalFormatting>
        <x14:conditionalFormatting xmlns:xm="http://schemas.microsoft.com/office/excel/2006/main">
          <x14:cfRule type="expression" priority="47" id="{989A1D07-10D2-4E3F-8C5C-7FAB538D5A94}">
            <xm:f>BEGINBLAD!$D11=2</xm:f>
            <x14:dxf>
              <fill>
                <patternFill>
                  <bgColor rgb="FFFFFF00"/>
                </patternFill>
              </fill>
            </x14:dxf>
          </x14:cfRule>
          <x14:cfRule type="expression" priority="48" id="{AECB899C-D593-4D86-9808-73FBB4AA46E2}">
            <xm:f>BEGINBLAD!$D11=1</xm:f>
            <x14:dxf>
              <fill>
                <patternFill>
                  <bgColor rgb="FFFFC000"/>
                </patternFill>
              </fill>
            </x14:dxf>
          </x14:cfRule>
          <xm:sqref>G63:J77</xm:sqref>
        </x14:conditionalFormatting>
        <x14:conditionalFormatting xmlns:xm="http://schemas.microsoft.com/office/excel/2006/main">
          <x14:cfRule type="expression" priority="43" id="{29DE0637-CEEA-4C2E-8D84-E8D266A486FC}">
            <xm:f>BEGINBLAD!$D11=2</xm:f>
            <x14:dxf>
              <fill>
                <patternFill>
                  <bgColor rgb="FFFFFF00"/>
                </patternFill>
              </fill>
            </x14:dxf>
          </x14:cfRule>
          <x14:cfRule type="expression" priority="44" id="{A9D72143-4AAC-4A11-A7A7-6D16D4C8B27A}">
            <xm:f>BEGINBLAD!$D11=1</xm:f>
            <x14:dxf>
              <fill>
                <patternFill>
                  <bgColor rgb="FFFFC000"/>
                </patternFill>
              </fill>
            </x14:dxf>
          </x14:cfRule>
          <xm:sqref>G104:J118</xm:sqref>
        </x14:conditionalFormatting>
        <x14:conditionalFormatting xmlns:xm="http://schemas.microsoft.com/office/excel/2006/main">
          <x14:cfRule type="expression" priority="15" id="{EB2B3F27-81F1-487D-A310-6EDC22F42383}">
            <xm:f>BEGINBLAD!$D11=1</xm:f>
            <x14:dxf>
              <fill>
                <patternFill>
                  <bgColor theme="9"/>
                </patternFill>
              </fill>
            </x14:dxf>
          </x14:cfRule>
          <x14:cfRule type="expression" priority="14" id="{89D40F3C-DD8A-4242-865A-325C9467E126}">
            <xm:f>BEGINBLAD!$D11=2</xm:f>
            <x14:dxf>
              <fill>
                <patternFill>
                  <bgColor rgb="FFFFFF00"/>
                </patternFill>
              </fill>
            </x14:dxf>
          </x14:cfRule>
          <xm:sqref>G146:J160</xm:sqref>
        </x14:conditionalFormatting>
        <x14:conditionalFormatting xmlns:xm="http://schemas.microsoft.com/office/excel/2006/main">
          <x14:cfRule type="expression" priority="52" id="{03CEA04F-E779-4A50-8E8F-845B79C67C1C}">
            <xm:f>BEGINBLAD!$D26=1</xm:f>
            <x14:dxf>
              <fill>
                <patternFill>
                  <bgColor rgb="FFFFC000"/>
                </patternFill>
              </fill>
            </x14:dxf>
          </x14:cfRule>
          <x14:cfRule type="expression" priority="50" id="{3ED0BB00-9923-49FA-B3D6-78FAA5C9CFB5}">
            <xm:f>BEGINBLAD!$D26=2</xm:f>
            <x14:dxf>
              <fill>
                <patternFill>
                  <bgColor rgb="FFFFFF00"/>
                </patternFill>
              </fill>
            </x14:dxf>
          </x14:cfRule>
          <xm:sqref>L22:O36</xm:sqref>
        </x14:conditionalFormatting>
        <x14:conditionalFormatting xmlns:xm="http://schemas.microsoft.com/office/excel/2006/main">
          <x14:cfRule type="expression" priority="45" id="{4C8D4ECC-B9E0-49D9-A73E-95EC48020101}">
            <xm:f>BEGINBLAD!$D26=2</xm:f>
            <x14:dxf>
              <fill>
                <patternFill>
                  <bgColor rgb="FFFFFF00"/>
                </patternFill>
              </fill>
            </x14:dxf>
          </x14:cfRule>
          <x14:cfRule type="expression" priority="46" id="{61D937DD-BDC2-4C88-941E-8B8F0B6C58F9}">
            <xm:f>BEGINBLAD!$D26=1</xm:f>
            <x14:dxf>
              <fill>
                <patternFill>
                  <bgColor rgb="FFFFC000"/>
                </patternFill>
              </fill>
            </x14:dxf>
          </x14:cfRule>
          <xm:sqref>L63:O77</xm:sqref>
        </x14:conditionalFormatting>
        <x14:conditionalFormatting xmlns:xm="http://schemas.microsoft.com/office/excel/2006/main">
          <x14:cfRule type="expression" priority="41" id="{C706A163-131A-4A88-8ABC-5389C2834C82}">
            <xm:f>BEGINBLAD!$D26=2</xm:f>
            <x14:dxf>
              <fill>
                <patternFill>
                  <bgColor rgb="FFFFFF00"/>
                </patternFill>
              </fill>
            </x14:dxf>
          </x14:cfRule>
          <x14:cfRule type="expression" priority="42" id="{932B907E-0F6B-4667-82A0-0240A54530F2}">
            <xm:f>BEGINBLAD!$D26=1</xm:f>
            <x14:dxf>
              <fill>
                <patternFill>
                  <bgColor rgb="FFFFC000"/>
                </patternFill>
              </fill>
            </x14:dxf>
          </x14:cfRule>
          <xm:sqref>L104:O118</xm:sqref>
        </x14:conditionalFormatting>
        <x14:conditionalFormatting xmlns:xm="http://schemas.microsoft.com/office/excel/2006/main">
          <x14:cfRule type="expression" priority="26" id="{67989285-86C4-422C-85F4-40ADE3B40DE0}">
            <xm:f>BEGINBLAD!$D26=1</xm:f>
            <x14:dxf>
              <fill>
                <patternFill>
                  <bgColor theme="9"/>
                </patternFill>
              </fill>
            </x14:dxf>
          </x14:cfRule>
          <x14:cfRule type="expression" priority="25" id="{17A57F17-816C-4BA6-BD35-25647F276CC6}">
            <xm:f>BEGINBLAD!$D26=2</xm:f>
            <x14:dxf>
              <fill>
                <patternFill>
                  <bgColor rgb="FFFFFF00"/>
                </patternFill>
              </fill>
            </x14:dxf>
          </x14:cfRule>
          <xm:sqref>L146:O160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Blad2">
    <tabColor rgb="FF66FFFF"/>
  </sheetPr>
  <dimension ref="A2:AI203"/>
  <sheetViews>
    <sheetView showGridLines="0" showRowColHeaders="0" topLeftCell="A2" zoomScaleNormal="100" workbookViewId="0">
      <pane ySplit="4" topLeftCell="A6" activePane="bottomLeft" state="frozen"/>
      <selection activeCell="A2" sqref="A2"/>
      <selection pane="bottomLeft" activeCell="F191" sqref="F191:AI200"/>
    </sheetView>
  </sheetViews>
  <sheetFormatPr defaultColWidth="9.1796875" defaultRowHeight="12.5" x14ac:dyDescent="0.25"/>
  <cols>
    <col min="1" max="1" width="5.453125" customWidth="1"/>
    <col min="2" max="2" width="3.1796875" style="1" customWidth="1"/>
    <col min="3" max="3" width="5.7265625" style="2" customWidth="1"/>
    <col min="4" max="4" width="72.26953125" style="1" customWidth="1"/>
    <col min="5" max="5" width="3.1796875" style="1" customWidth="1"/>
    <col min="6" max="9" width="4.7265625" style="2" customWidth="1"/>
    <col min="10" max="25" width="4.7265625" style="1" customWidth="1"/>
    <col min="26" max="35" width="4.7265625" customWidth="1"/>
  </cols>
  <sheetData>
    <row r="2" spans="1:35" s="5" customFormat="1" ht="30" customHeight="1" x14ac:dyDescent="0.6">
      <c r="B2" s="8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AD2" s="10"/>
    </row>
    <row r="3" spans="1:35" ht="24" customHeight="1" x14ac:dyDescent="0.25">
      <c r="B3" s="8"/>
      <c r="C3" s="57"/>
      <c r="D3" s="20"/>
      <c r="E3" s="20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2"/>
      <c r="Q3" s="186"/>
      <c r="R3" s="186"/>
      <c r="S3" s="186"/>
      <c r="T3" s="186"/>
      <c r="U3" s="186"/>
      <c r="V3" s="186"/>
      <c r="W3" s="186"/>
      <c r="X3" s="186"/>
      <c r="Y3" s="186"/>
      <c r="Z3" s="56"/>
    </row>
    <row r="4" spans="1:35" ht="19.5" customHeight="1" x14ac:dyDescent="0.25">
      <c r="C4" s="1"/>
      <c r="F4" s="129">
        <v>1</v>
      </c>
      <c r="G4" s="129">
        <v>2</v>
      </c>
      <c r="H4" s="129">
        <v>3</v>
      </c>
      <c r="I4" s="129">
        <v>4</v>
      </c>
      <c r="J4" s="129">
        <v>5</v>
      </c>
      <c r="K4" s="129">
        <v>6</v>
      </c>
      <c r="L4" s="129">
        <v>7</v>
      </c>
      <c r="M4" s="129">
        <v>8</v>
      </c>
      <c r="N4" s="129">
        <v>9</v>
      </c>
      <c r="O4" s="129">
        <v>10</v>
      </c>
      <c r="P4" s="129">
        <v>11</v>
      </c>
      <c r="Q4" s="129">
        <v>12</v>
      </c>
      <c r="R4" s="129">
        <v>13</v>
      </c>
      <c r="S4" s="129">
        <v>14</v>
      </c>
      <c r="T4" s="129">
        <v>15</v>
      </c>
      <c r="U4" s="129">
        <v>16</v>
      </c>
      <c r="V4" s="129">
        <v>17</v>
      </c>
      <c r="W4" s="129">
        <v>18</v>
      </c>
      <c r="X4" s="129">
        <v>19</v>
      </c>
      <c r="Y4" s="129">
        <v>20</v>
      </c>
      <c r="Z4" s="129">
        <v>21</v>
      </c>
      <c r="AA4" s="129">
        <v>22</v>
      </c>
      <c r="AB4" s="129">
        <v>23</v>
      </c>
      <c r="AC4" s="129">
        <v>24</v>
      </c>
      <c r="AD4" s="129">
        <v>25</v>
      </c>
      <c r="AE4" s="129">
        <v>26</v>
      </c>
      <c r="AF4" s="129">
        <v>27</v>
      </c>
      <c r="AG4" s="129">
        <v>28</v>
      </c>
      <c r="AH4" s="129">
        <v>29</v>
      </c>
      <c r="AI4" s="129">
        <v>30</v>
      </c>
    </row>
    <row r="5" spans="1:35" ht="200.25" customHeight="1" x14ac:dyDescent="0.25">
      <c r="B5" s="6"/>
      <c r="C5" s="13"/>
      <c r="D5" s="9"/>
      <c r="E5" s="9"/>
      <c r="F5" s="18">
        <f>BEGINBLAD!$C11</f>
        <v>0</v>
      </c>
      <c r="G5" s="18">
        <f>BEGINBLAD!$C12</f>
        <v>0</v>
      </c>
      <c r="H5" s="18">
        <f>BEGINBLAD!$C13</f>
        <v>0</v>
      </c>
      <c r="I5" s="18">
        <f>BEGINBLAD!$C14</f>
        <v>0</v>
      </c>
      <c r="J5" s="18">
        <f>BEGINBLAD!$C15</f>
        <v>0</v>
      </c>
      <c r="K5" s="18">
        <f>BEGINBLAD!$C16</f>
        <v>0</v>
      </c>
      <c r="L5" s="18">
        <f>BEGINBLAD!$C17</f>
        <v>0</v>
      </c>
      <c r="M5" s="18">
        <f>BEGINBLAD!$C18</f>
        <v>0</v>
      </c>
      <c r="N5" s="18">
        <f>BEGINBLAD!$C19</f>
        <v>0</v>
      </c>
      <c r="O5" s="18">
        <f>BEGINBLAD!$C20</f>
        <v>0</v>
      </c>
      <c r="P5" s="18">
        <f>BEGINBLAD!$C21</f>
        <v>0</v>
      </c>
      <c r="Q5" s="18">
        <f>BEGINBLAD!$C22</f>
        <v>0</v>
      </c>
      <c r="R5" s="18">
        <f>BEGINBLAD!$C23</f>
        <v>0</v>
      </c>
      <c r="S5" s="18">
        <f>BEGINBLAD!$C24</f>
        <v>0</v>
      </c>
      <c r="T5" s="18">
        <f>BEGINBLAD!$C25</f>
        <v>0</v>
      </c>
      <c r="U5" s="18">
        <f>BEGINBLAD!$C26</f>
        <v>0</v>
      </c>
      <c r="V5" s="18">
        <f>BEGINBLAD!$C27</f>
        <v>0</v>
      </c>
      <c r="W5" s="18">
        <f>BEGINBLAD!$C28</f>
        <v>0</v>
      </c>
      <c r="X5" s="18">
        <f>BEGINBLAD!$C29</f>
        <v>0</v>
      </c>
      <c r="Y5" s="18">
        <f>BEGINBLAD!$C30</f>
        <v>0</v>
      </c>
      <c r="Z5" s="18">
        <f>BEGINBLAD!$C31</f>
        <v>0</v>
      </c>
      <c r="AA5" s="18">
        <f>BEGINBLAD!$C32</f>
        <v>0</v>
      </c>
      <c r="AB5" s="18">
        <f>BEGINBLAD!$C33</f>
        <v>0</v>
      </c>
      <c r="AC5" s="18">
        <f>BEGINBLAD!$C34</f>
        <v>0</v>
      </c>
      <c r="AD5" s="18">
        <f>BEGINBLAD!$C35</f>
        <v>0</v>
      </c>
      <c r="AE5" s="18">
        <f>BEGINBLAD!$C36</f>
        <v>0</v>
      </c>
      <c r="AF5" s="18">
        <f>BEGINBLAD!$C37</f>
        <v>0</v>
      </c>
      <c r="AG5" s="18">
        <f>BEGINBLAD!$C38</f>
        <v>0</v>
      </c>
      <c r="AH5" s="18">
        <f>BEGINBLAD!$C39</f>
        <v>0</v>
      </c>
      <c r="AI5" s="18">
        <f>BEGINBLAD!$C40</f>
        <v>0</v>
      </c>
    </row>
    <row r="6" spans="1:35" ht="19.5" customHeight="1" x14ac:dyDescent="0.25">
      <c r="B6" s="190" t="s">
        <v>145</v>
      </c>
      <c r="C6" s="13"/>
      <c r="D6" s="61" t="s">
        <v>41</v>
      </c>
      <c r="E6" s="62" t="e">
        <f>BEGINBLAD!#REF!</f>
        <v>#REF!</v>
      </c>
      <c r="F6" s="150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</row>
    <row r="7" spans="1:35" s="3" customFormat="1" ht="20.149999999999999" customHeight="1" x14ac:dyDescent="0.25">
      <c r="A7" s="11"/>
      <c r="B7" s="191"/>
      <c r="C7" s="40">
        <v>1</v>
      </c>
      <c r="D7" s="58" t="s">
        <v>42</v>
      </c>
      <c r="E7" s="62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</row>
    <row r="8" spans="1:35" s="3" customFormat="1" ht="20.149999999999999" customHeight="1" x14ac:dyDescent="0.25">
      <c r="B8" s="191"/>
      <c r="C8" s="40">
        <v>1</v>
      </c>
      <c r="D8" s="58" t="s">
        <v>43</v>
      </c>
      <c r="E8" s="62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</row>
    <row r="9" spans="1:35" s="3" customFormat="1" ht="20.149999999999999" customHeight="1" x14ac:dyDescent="0.25">
      <c r="B9" s="191"/>
      <c r="C9" s="40">
        <v>1</v>
      </c>
      <c r="D9" s="58" t="s">
        <v>44</v>
      </c>
      <c r="E9" s="62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</row>
    <row r="10" spans="1:35" s="3" customFormat="1" ht="20.149999999999999" customHeight="1" x14ac:dyDescent="0.25">
      <c r="A10" s="11"/>
      <c r="B10" s="191"/>
      <c r="C10" s="40">
        <v>1</v>
      </c>
      <c r="D10" s="58" t="s">
        <v>51</v>
      </c>
      <c r="E10" s="62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</row>
    <row r="11" spans="1:35" s="3" customFormat="1" ht="20.149999999999999" customHeight="1" x14ac:dyDescent="0.25">
      <c r="A11" s="11"/>
      <c r="B11" s="191"/>
      <c r="C11" s="40">
        <v>1</v>
      </c>
      <c r="D11" s="58" t="s">
        <v>45</v>
      </c>
      <c r="E11" s="62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</row>
    <row r="12" spans="1:35" s="3" customFormat="1" ht="20.149999999999999" customHeight="1" x14ac:dyDescent="0.25">
      <c r="B12" s="191"/>
      <c r="C12" s="40">
        <v>2</v>
      </c>
      <c r="D12" s="59" t="s">
        <v>46</v>
      </c>
      <c r="E12" s="62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</row>
    <row r="13" spans="1:35" s="3" customFormat="1" ht="20.149999999999999" customHeight="1" x14ac:dyDescent="0.25">
      <c r="A13" s="12"/>
      <c r="B13" s="191"/>
      <c r="C13" s="40">
        <v>2</v>
      </c>
      <c r="D13" s="59" t="s">
        <v>47</v>
      </c>
      <c r="E13" s="62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</row>
    <row r="14" spans="1:35" s="3" customFormat="1" ht="20.149999999999999" customHeight="1" x14ac:dyDescent="0.25">
      <c r="A14" s="12"/>
      <c r="B14" s="191"/>
      <c r="C14" s="40">
        <v>2</v>
      </c>
      <c r="D14" s="59" t="s">
        <v>48</v>
      </c>
      <c r="E14" s="62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</row>
    <row r="15" spans="1:35" s="3" customFormat="1" ht="20.149999999999999" customHeight="1" x14ac:dyDescent="0.25">
      <c r="B15" s="191"/>
      <c r="C15" s="40">
        <v>2</v>
      </c>
      <c r="D15" s="59" t="s">
        <v>49</v>
      </c>
      <c r="E15" s="63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</row>
    <row r="16" spans="1:35" s="3" customFormat="1" ht="20.149999999999999" customHeight="1" x14ac:dyDescent="0.25">
      <c r="B16" s="191"/>
      <c r="C16" s="40">
        <v>2</v>
      </c>
      <c r="D16" s="59" t="s">
        <v>50</v>
      </c>
      <c r="E16" s="63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</row>
    <row r="17" spans="2:35" s="3" customFormat="1" ht="20.149999999999999" customHeight="1" x14ac:dyDescent="0.25">
      <c r="B17" s="191"/>
      <c r="C17" s="14"/>
      <c r="D17" s="26" t="s">
        <v>85</v>
      </c>
      <c r="E17" s="63"/>
      <c r="F17" s="75">
        <f>COUNTIF(F7:F11,2)/F19</f>
        <v>0</v>
      </c>
      <c r="G17" s="75">
        <f t="shared" ref="G17:AI17" si="0">COUNTIF(G7:G11,2)/G19</f>
        <v>0</v>
      </c>
      <c r="H17" s="75">
        <f t="shared" si="0"/>
        <v>0</v>
      </c>
      <c r="I17" s="75">
        <f t="shared" si="0"/>
        <v>0</v>
      </c>
      <c r="J17" s="75">
        <f t="shared" si="0"/>
        <v>0</v>
      </c>
      <c r="K17" s="75">
        <f t="shared" si="0"/>
        <v>0</v>
      </c>
      <c r="L17" s="75">
        <f t="shared" si="0"/>
        <v>0</v>
      </c>
      <c r="M17" s="75">
        <f t="shared" si="0"/>
        <v>0</v>
      </c>
      <c r="N17" s="75">
        <f t="shared" si="0"/>
        <v>0</v>
      </c>
      <c r="O17" s="75">
        <f t="shared" si="0"/>
        <v>0</v>
      </c>
      <c r="P17" s="75">
        <f t="shared" si="0"/>
        <v>0</v>
      </c>
      <c r="Q17" s="75">
        <f t="shared" si="0"/>
        <v>0</v>
      </c>
      <c r="R17" s="75">
        <f t="shared" si="0"/>
        <v>0</v>
      </c>
      <c r="S17" s="75">
        <f t="shared" si="0"/>
        <v>0</v>
      </c>
      <c r="T17" s="75">
        <f t="shared" si="0"/>
        <v>0</v>
      </c>
      <c r="U17" s="75">
        <f t="shared" si="0"/>
        <v>0</v>
      </c>
      <c r="V17" s="75">
        <f t="shared" si="0"/>
        <v>0</v>
      </c>
      <c r="W17" s="75">
        <f t="shared" si="0"/>
        <v>0</v>
      </c>
      <c r="X17" s="75">
        <f t="shared" si="0"/>
        <v>0</v>
      </c>
      <c r="Y17" s="75">
        <f t="shared" si="0"/>
        <v>0</v>
      </c>
      <c r="Z17" s="75">
        <f t="shared" si="0"/>
        <v>0</v>
      </c>
      <c r="AA17" s="75">
        <f t="shared" si="0"/>
        <v>0</v>
      </c>
      <c r="AB17" s="75">
        <f t="shared" si="0"/>
        <v>0</v>
      </c>
      <c r="AC17" s="75">
        <f t="shared" si="0"/>
        <v>0</v>
      </c>
      <c r="AD17" s="75">
        <f t="shared" si="0"/>
        <v>0</v>
      </c>
      <c r="AE17" s="75">
        <f t="shared" si="0"/>
        <v>0</v>
      </c>
      <c r="AF17" s="75">
        <f t="shared" si="0"/>
        <v>0</v>
      </c>
      <c r="AG17" s="75">
        <f t="shared" si="0"/>
        <v>0</v>
      </c>
      <c r="AH17" s="75">
        <f t="shared" si="0"/>
        <v>0</v>
      </c>
      <c r="AI17" s="75">
        <f t="shared" si="0"/>
        <v>0</v>
      </c>
    </row>
    <row r="18" spans="2:35" s="3" customFormat="1" ht="20.149999999999999" customHeight="1" x14ac:dyDescent="0.25">
      <c r="B18" s="192"/>
      <c r="C18" s="14"/>
      <c r="D18" s="26" t="s">
        <v>86</v>
      </c>
      <c r="E18" s="63"/>
      <c r="F18" s="75">
        <f>COUNTIF(F12:F16,2)/F19</f>
        <v>0</v>
      </c>
      <c r="G18" s="75">
        <f t="shared" ref="G18:AI18" si="1">COUNTIF(G12:G16,2)/G19</f>
        <v>0</v>
      </c>
      <c r="H18" s="75">
        <f t="shared" si="1"/>
        <v>0</v>
      </c>
      <c r="I18" s="75">
        <f t="shared" si="1"/>
        <v>0</v>
      </c>
      <c r="J18" s="75">
        <f t="shared" si="1"/>
        <v>0</v>
      </c>
      <c r="K18" s="75">
        <f t="shared" si="1"/>
        <v>0</v>
      </c>
      <c r="L18" s="75">
        <f t="shared" si="1"/>
        <v>0</v>
      </c>
      <c r="M18" s="75">
        <f t="shared" si="1"/>
        <v>0</v>
      </c>
      <c r="N18" s="75">
        <f t="shared" si="1"/>
        <v>0</v>
      </c>
      <c r="O18" s="75">
        <f t="shared" si="1"/>
        <v>0</v>
      </c>
      <c r="P18" s="75">
        <f t="shared" si="1"/>
        <v>0</v>
      </c>
      <c r="Q18" s="75">
        <f t="shared" si="1"/>
        <v>0</v>
      </c>
      <c r="R18" s="75">
        <f t="shared" si="1"/>
        <v>0</v>
      </c>
      <c r="S18" s="75">
        <f t="shared" si="1"/>
        <v>0</v>
      </c>
      <c r="T18" s="75">
        <f t="shared" si="1"/>
        <v>0</v>
      </c>
      <c r="U18" s="75">
        <f t="shared" si="1"/>
        <v>0</v>
      </c>
      <c r="V18" s="75">
        <f t="shared" si="1"/>
        <v>0</v>
      </c>
      <c r="W18" s="75">
        <f t="shared" si="1"/>
        <v>0</v>
      </c>
      <c r="X18" s="75">
        <f t="shared" si="1"/>
        <v>0</v>
      </c>
      <c r="Y18" s="75">
        <f t="shared" si="1"/>
        <v>0</v>
      </c>
      <c r="Z18" s="75">
        <f t="shared" si="1"/>
        <v>0</v>
      </c>
      <c r="AA18" s="75">
        <f t="shared" si="1"/>
        <v>0</v>
      </c>
      <c r="AB18" s="75">
        <f t="shared" si="1"/>
        <v>0</v>
      </c>
      <c r="AC18" s="75">
        <f t="shared" si="1"/>
        <v>0</v>
      </c>
      <c r="AD18" s="75">
        <f t="shared" si="1"/>
        <v>0</v>
      </c>
      <c r="AE18" s="75">
        <f t="shared" si="1"/>
        <v>0</v>
      </c>
      <c r="AF18" s="75">
        <f t="shared" si="1"/>
        <v>0</v>
      </c>
      <c r="AG18" s="75">
        <f t="shared" si="1"/>
        <v>0</v>
      </c>
      <c r="AH18" s="75">
        <f t="shared" si="1"/>
        <v>0</v>
      </c>
      <c r="AI18" s="75">
        <f t="shared" si="1"/>
        <v>0</v>
      </c>
    </row>
    <row r="19" spans="2:35" s="3" customFormat="1" ht="20.149999999999999" hidden="1" customHeight="1" x14ac:dyDescent="0.25">
      <c r="B19" s="93"/>
      <c r="C19" s="14"/>
      <c r="D19" s="26" t="s">
        <v>0</v>
      </c>
      <c r="E19" s="63"/>
      <c r="F19" s="71">
        <v>5</v>
      </c>
      <c r="G19" s="71">
        <v>5</v>
      </c>
      <c r="H19" s="71">
        <v>5</v>
      </c>
      <c r="I19" s="71">
        <v>5</v>
      </c>
      <c r="J19" s="71">
        <v>5</v>
      </c>
      <c r="K19" s="71">
        <v>5</v>
      </c>
      <c r="L19" s="71">
        <v>5</v>
      </c>
      <c r="M19" s="71">
        <v>5</v>
      </c>
      <c r="N19" s="71">
        <v>5</v>
      </c>
      <c r="O19" s="71">
        <v>5</v>
      </c>
      <c r="P19" s="71">
        <v>5</v>
      </c>
      <c r="Q19" s="71">
        <v>5</v>
      </c>
      <c r="R19" s="71">
        <v>5</v>
      </c>
      <c r="S19" s="71">
        <v>5</v>
      </c>
      <c r="T19" s="71">
        <v>5</v>
      </c>
      <c r="U19" s="71">
        <v>5</v>
      </c>
      <c r="V19" s="71">
        <v>5</v>
      </c>
      <c r="W19" s="71">
        <v>5</v>
      </c>
      <c r="X19" s="71">
        <v>5</v>
      </c>
      <c r="Y19" s="71">
        <v>5</v>
      </c>
      <c r="Z19" s="71">
        <v>5</v>
      </c>
      <c r="AA19" s="71">
        <v>5</v>
      </c>
      <c r="AB19" s="71">
        <v>5</v>
      </c>
      <c r="AC19" s="71">
        <v>5</v>
      </c>
      <c r="AD19" s="71">
        <v>5</v>
      </c>
      <c r="AE19" s="71">
        <v>5</v>
      </c>
      <c r="AF19" s="71">
        <v>5</v>
      </c>
      <c r="AG19" s="71">
        <v>5</v>
      </c>
      <c r="AH19" s="71">
        <v>5</v>
      </c>
      <c r="AI19" s="71">
        <v>5</v>
      </c>
    </row>
    <row r="20" spans="2:35" s="3" customFormat="1" ht="20.149999999999999" customHeight="1" x14ac:dyDescent="0.25">
      <c r="B20" s="93"/>
      <c r="C20" s="14"/>
      <c r="D20" s="26"/>
      <c r="E20" s="63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</row>
    <row r="21" spans="2:35" s="3" customFormat="1" ht="20.149999999999999" customHeight="1" x14ac:dyDescent="0.45">
      <c r="B21" s="193" t="s">
        <v>145</v>
      </c>
      <c r="C21" s="40"/>
      <c r="D21" s="19" t="s">
        <v>52</v>
      </c>
      <c r="E21" s="63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7"/>
    </row>
    <row r="22" spans="2:35" s="3" customFormat="1" ht="20.149999999999999" customHeight="1" x14ac:dyDescent="0.25">
      <c r="B22" s="194"/>
      <c r="C22" s="40">
        <v>1</v>
      </c>
      <c r="D22" s="58" t="s">
        <v>53</v>
      </c>
      <c r="E22" s="63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</row>
    <row r="23" spans="2:35" s="3" customFormat="1" ht="20.149999999999999" customHeight="1" x14ac:dyDescent="0.25">
      <c r="B23" s="194"/>
      <c r="C23" s="40">
        <v>1</v>
      </c>
      <c r="D23" s="58" t="s">
        <v>54</v>
      </c>
      <c r="E23" s="63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</row>
    <row r="24" spans="2:35" s="3" customFormat="1" ht="20.149999999999999" customHeight="1" x14ac:dyDescent="0.25">
      <c r="B24" s="194"/>
      <c r="C24" s="40">
        <v>1</v>
      </c>
      <c r="D24" s="58" t="s">
        <v>55</v>
      </c>
      <c r="E24" s="63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</row>
    <row r="25" spans="2:35" s="3" customFormat="1" ht="20.149999999999999" customHeight="1" x14ac:dyDescent="0.25">
      <c r="B25" s="194"/>
      <c r="C25" s="40">
        <v>1</v>
      </c>
      <c r="D25" s="58" t="s">
        <v>56</v>
      </c>
      <c r="E25" s="63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</row>
    <row r="26" spans="2:35" s="3" customFormat="1" ht="20.149999999999999" customHeight="1" x14ac:dyDescent="0.25">
      <c r="B26" s="194"/>
      <c r="C26" s="40">
        <v>2</v>
      </c>
      <c r="D26" s="59" t="s">
        <v>57</v>
      </c>
      <c r="E26" s="63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</row>
    <row r="27" spans="2:35" s="3" customFormat="1" ht="20.149999999999999" customHeight="1" x14ac:dyDescent="0.25">
      <c r="B27" s="194"/>
      <c r="C27" s="40">
        <v>2</v>
      </c>
      <c r="D27" s="59" t="s">
        <v>58</v>
      </c>
      <c r="E27" s="63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</row>
    <row r="28" spans="2:35" s="3" customFormat="1" ht="20.149999999999999" customHeight="1" x14ac:dyDescent="0.25">
      <c r="B28" s="194"/>
      <c r="C28" s="40">
        <v>2</v>
      </c>
      <c r="D28" s="59" t="s">
        <v>59</v>
      </c>
      <c r="E28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</row>
    <row r="29" spans="2:35" s="3" customFormat="1" ht="20.149999999999999" customHeight="1" x14ac:dyDescent="0.25">
      <c r="B29" s="194"/>
      <c r="C29" s="40">
        <v>2</v>
      </c>
      <c r="D29" s="59" t="s">
        <v>60</v>
      </c>
      <c r="E29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</row>
    <row r="30" spans="2:35" s="3" customFormat="1" ht="20.149999999999999" customHeight="1" x14ac:dyDescent="0.25">
      <c r="B30" s="194"/>
      <c r="C30" s="14"/>
      <c r="D30" s="26" t="s">
        <v>85</v>
      </c>
      <c r="E30" s="63"/>
      <c r="F30" s="75">
        <f>COUNTIF(F22:F25,2)/F32</f>
        <v>0</v>
      </c>
      <c r="G30" s="75">
        <f t="shared" ref="G30:AI30" si="2">COUNTIF(G22:G25,2)/G32</f>
        <v>0</v>
      </c>
      <c r="H30" s="75">
        <f t="shared" si="2"/>
        <v>0</v>
      </c>
      <c r="I30" s="75">
        <f t="shared" si="2"/>
        <v>0</v>
      </c>
      <c r="J30" s="75">
        <f t="shared" si="2"/>
        <v>0</v>
      </c>
      <c r="K30" s="75">
        <f t="shared" si="2"/>
        <v>0</v>
      </c>
      <c r="L30" s="75">
        <f t="shared" si="2"/>
        <v>0</v>
      </c>
      <c r="M30" s="75">
        <f t="shared" si="2"/>
        <v>0</v>
      </c>
      <c r="N30" s="75">
        <f t="shared" si="2"/>
        <v>0</v>
      </c>
      <c r="O30" s="75">
        <f t="shared" si="2"/>
        <v>0</v>
      </c>
      <c r="P30" s="75">
        <f t="shared" si="2"/>
        <v>0</v>
      </c>
      <c r="Q30" s="75">
        <f t="shared" si="2"/>
        <v>0</v>
      </c>
      <c r="R30" s="75">
        <f t="shared" si="2"/>
        <v>0</v>
      </c>
      <c r="S30" s="75">
        <f t="shared" si="2"/>
        <v>0</v>
      </c>
      <c r="T30" s="75">
        <f t="shared" si="2"/>
        <v>0</v>
      </c>
      <c r="U30" s="75">
        <f t="shared" si="2"/>
        <v>0</v>
      </c>
      <c r="V30" s="75">
        <f t="shared" si="2"/>
        <v>0</v>
      </c>
      <c r="W30" s="75">
        <f t="shared" si="2"/>
        <v>0</v>
      </c>
      <c r="X30" s="75">
        <f t="shared" si="2"/>
        <v>0</v>
      </c>
      <c r="Y30" s="75">
        <f t="shared" si="2"/>
        <v>0</v>
      </c>
      <c r="Z30" s="75">
        <f t="shared" si="2"/>
        <v>0</v>
      </c>
      <c r="AA30" s="75">
        <f t="shared" si="2"/>
        <v>0</v>
      </c>
      <c r="AB30" s="75">
        <f t="shared" si="2"/>
        <v>0</v>
      </c>
      <c r="AC30" s="75">
        <f t="shared" si="2"/>
        <v>0</v>
      </c>
      <c r="AD30" s="75">
        <f t="shared" si="2"/>
        <v>0</v>
      </c>
      <c r="AE30" s="75">
        <f t="shared" si="2"/>
        <v>0</v>
      </c>
      <c r="AF30" s="75">
        <f t="shared" si="2"/>
        <v>0</v>
      </c>
      <c r="AG30" s="75">
        <f t="shared" si="2"/>
        <v>0</v>
      </c>
      <c r="AH30" s="75">
        <f t="shared" si="2"/>
        <v>0</v>
      </c>
      <c r="AI30" s="75">
        <f t="shared" si="2"/>
        <v>0</v>
      </c>
    </row>
    <row r="31" spans="2:35" s="3" customFormat="1" ht="20.149999999999999" customHeight="1" x14ac:dyDescent="0.25">
      <c r="B31" s="195"/>
      <c r="C31" s="14"/>
      <c r="D31" s="26" t="s">
        <v>86</v>
      </c>
      <c r="E31" s="63"/>
      <c r="F31" s="75">
        <f>COUNTIF(F26:F29,2)/F32</f>
        <v>0</v>
      </c>
      <c r="G31" s="75">
        <f t="shared" ref="G31:AI31" si="3">COUNTIF(G26:G29,2)/G32</f>
        <v>0</v>
      </c>
      <c r="H31" s="75">
        <f t="shared" si="3"/>
        <v>0</v>
      </c>
      <c r="I31" s="75">
        <f t="shared" si="3"/>
        <v>0</v>
      </c>
      <c r="J31" s="75">
        <f t="shared" si="3"/>
        <v>0</v>
      </c>
      <c r="K31" s="75">
        <f t="shared" si="3"/>
        <v>0</v>
      </c>
      <c r="L31" s="75">
        <f t="shared" si="3"/>
        <v>0</v>
      </c>
      <c r="M31" s="75">
        <f t="shared" si="3"/>
        <v>0</v>
      </c>
      <c r="N31" s="75">
        <f t="shared" si="3"/>
        <v>0</v>
      </c>
      <c r="O31" s="75">
        <f t="shared" si="3"/>
        <v>0</v>
      </c>
      <c r="P31" s="75">
        <f t="shared" si="3"/>
        <v>0</v>
      </c>
      <c r="Q31" s="75">
        <f t="shared" si="3"/>
        <v>0</v>
      </c>
      <c r="R31" s="75">
        <f t="shared" si="3"/>
        <v>0</v>
      </c>
      <c r="S31" s="75">
        <f t="shared" si="3"/>
        <v>0</v>
      </c>
      <c r="T31" s="75">
        <f t="shared" si="3"/>
        <v>0</v>
      </c>
      <c r="U31" s="75">
        <f t="shared" si="3"/>
        <v>0</v>
      </c>
      <c r="V31" s="75">
        <f t="shared" si="3"/>
        <v>0</v>
      </c>
      <c r="W31" s="75">
        <f t="shared" si="3"/>
        <v>0</v>
      </c>
      <c r="X31" s="75">
        <f t="shared" si="3"/>
        <v>0</v>
      </c>
      <c r="Y31" s="75">
        <f t="shared" si="3"/>
        <v>0</v>
      </c>
      <c r="Z31" s="75">
        <f t="shared" si="3"/>
        <v>0</v>
      </c>
      <c r="AA31" s="75">
        <f t="shared" si="3"/>
        <v>0</v>
      </c>
      <c r="AB31" s="75">
        <f t="shared" si="3"/>
        <v>0</v>
      </c>
      <c r="AC31" s="75">
        <f t="shared" si="3"/>
        <v>0</v>
      </c>
      <c r="AD31" s="75">
        <f t="shared" si="3"/>
        <v>0</v>
      </c>
      <c r="AE31" s="75">
        <f t="shared" si="3"/>
        <v>0</v>
      </c>
      <c r="AF31" s="75">
        <f t="shared" si="3"/>
        <v>0</v>
      </c>
      <c r="AG31" s="75">
        <f t="shared" si="3"/>
        <v>0</v>
      </c>
      <c r="AH31" s="75">
        <f t="shared" si="3"/>
        <v>0</v>
      </c>
      <c r="AI31" s="75">
        <f t="shared" si="3"/>
        <v>0</v>
      </c>
    </row>
    <row r="32" spans="2:35" s="3" customFormat="1" ht="20.149999999999999" hidden="1" customHeight="1" x14ac:dyDescent="0.25">
      <c r="B32" s="93"/>
      <c r="C32" s="14"/>
      <c r="D32" s="26" t="s">
        <v>0</v>
      </c>
      <c r="E32" s="63"/>
      <c r="F32" s="71">
        <v>4</v>
      </c>
      <c r="G32" s="71">
        <v>4</v>
      </c>
      <c r="H32" s="71">
        <v>4</v>
      </c>
      <c r="I32" s="71">
        <v>4</v>
      </c>
      <c r="J32" s="71">
        <v>4</v>
      </c>
      <c r="K32" s="71">
        <v>4</v>
      </c>
      <c r="L32" s="71">
        <v>4</v>
      </c>
      <c r="M32" s="71">
        <v>4</v>
      </c>
      <c r="N32" s="71">
        <v>4</v>
      </c>
      <c r="O32" s="71">
        <v>4</v>
      </c>
      <c r="P32" s="71">
        <v>4</v>
      </c>
      <c r="Q32" s="71">
        <v>4</v>
      </c>
      <c r="R32" s="71">
        <v>4</v>
      </c>
      <c r="S32" s="71">
        <v>4</v>
      </c>
      <c r="T32" s="71">
        <v>4</v>
      </c>
      <c r="U32" s="71">
        <v>4</v>
      </c>
      <c r="V32" s="71">
        <v>4</v>
      </c>
      <c r="W32" s="71">
        <v>4</v>
      </c>
      <c r="X32" s="71">
        <v>4</v>
      </c>
      <c r="Y32" s="71">
        <v>4</v>
      </c>
      <c r="Z32" s="71">
        <v>4</v>
      </c>
      <c r="AA32" s="71">
        <v>4</v>
      </c>
      <c r="AB32" s="71">
        <v>4</v>
      </c>
      <c r="AC32" s="71">
        <v>4</v>
      </c>
      <c r="AD32" s="71">
        <v>4</v>
      </c>
      <c r="AE32" s="71">
        <v>4</v>
      </c>
      <c r="AF32" s="71">
        <v>4</v>
      </c>
      <c r="AG32" s="71">
        <v>4</v>
      </c>
      <c r="AH32" s="71">
        <v>4</v>
      </c>
      <c r="AI32" s="71">
        <v>4</v>
      </c>
    </row>
    <row r="33" spans="2:35" s="3" customFormat="1" ht="20.149999999999999" customHeight="1" x14ac:dyDescent="0.25">
      <c r="B33" s="92"/>
      <c r="C33" s="14"/>
      <c r="D33" s="26"/>
      <c r="E33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</row>
    <row r="34" spans="2:35" s="3" customFormat="1" ht="20.149999999999999" customHeight="1" x14ac:dyDescent="0.25">
      <c r="B34" s="196" t="s">
        <v>145</v>
      </c>
      <c r="C34" s="40"/>
      <c r="D34" s="19" t="s">
        <v>61</v>
      </c>
      <c r="E34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9"/>
    </row>
    <row r="35" spans="2:35" s="3" customFormat="1" ht="20.149999999999999" customHeight="1" x14ac:dyDescent="0.25">
      <c r="B35" s="197"/>
      <c r="C35" s="40">
        <v>1</v>
      </c>
      <c r="D35" s="58" t="s">
        <v>62</v>
      </c>
      <c r="E35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</row>
    <row r="36" spans="2:35" s="3" customFormat="1" ht="20.149999999999999" customHeight="1" x14ac:dyDescent="0.25">
      <c r="B36" s="197"/>
      <c r="C36" s="40">
        <v>1</v>
      </c>
      <c r="D36" s="58" t="s">
        <v>63</v>
      </c>
      <c r="E36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</row>
    <row r="37" spans="2:35" s="3" customFormat="1" ht="20.149999999999999" customHeight="1" x14ac:dyDescent="0.25">
      <c r="B37" s="197"/>
      <c r="C37" s="40">
        <v>1</v>
      </c>
      <c r="D37" s="58" t="s">
        <v>64</v>
      </c>
      <c r="E37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</row>
    <row r="38" spans="2:35" s="3" customFormat="1" ht="20.149999999999999" customHeight="1" x14ac:dyDescent="0.25">
      <c r="B38" s="197"/>
      <c r="C38" s="40">
        <v>2</v>
      </c>
      <c r="D38" s="59" t="s">
        <v>65</v>
      </c>
      <c r="E38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</row>
    <row r="39" spans="2:35" s="3" customFormat="1" ht="20.149999999999999" customHeight="1" x14ac:dyDescent="0.25">
      <c r="B39" s="197"/>
      <c r="C39" s="40">
        <v>2</v>
      </c>
      <c r="D39" s="59" t="s">
        <v>66</v>
      </c>
      <c r="E39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</row>
    <row r="40" spans="2:35" s="3" customFormat="1" ht="20.149999999999999" customHeight="1" x14ac:dyDescent="0.25">
      <c r="B40" s="197"/>
      <c r="C40" s="40">
        <v>2</v>
      </c>
      <c r="D40" s="59" t="s">
        <v>67</v>
      </c>
      <c r="E40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</row>
    <row r="41" spans="2:35" ht="20.149999999999999" customHeight="1" x14ac:dyDescent="0.25">
      <c r="B41" s="197"/>
      <c r="D41" s="26" t="s">
        <v>85</v>
      </c>
      <c r="E41" s="63"/>
      <c r="F41" s="75">
        <f>COUNTIF(F35:F37,2)/F43</f>
        <v>0</v>
      </c>
      <c r="G41" s="75">
        <f t="shared" ref="G41:AI41" si="4">COUNTIF(G35:G37,2)/G43</f>
        <v>0</v>
      </c>
      <c r="H41" s="75">
        <f t="shared" si="4"/>
        <v>0</v>
      </c>
      <c r="I41" s="75">
        <f t="shared" si="4"/>
        <v>0</v>
      </c>
      <c r="J41" s="75">
        <f t="shared" si="4"/>
        <v>0</v>
      </c>
      <c r="K41" s="75">
        <f t="shared" si="4"/>
        <v>0</v>
      </c>
      <c r="L41" s="75">
        <f t="shared" si="4"/>
        <v>0</v>
      </c>
      <c r="M41" s="75">
        <f t="shared" si="4"/>
        <v>0</v>
      </c>
      <c r="N41" s="75">
        <f t="shared" si="4"/>
        <v>0</v>
      </c>
      <c r="O41" s="75">
        <f t="shared" si="4"/>
        <v>0</v>
      </c>
      <c r="P41" s="75">
        <f t="shared" si="4"/>
        <v>0</v>
      </c>
      <c r="Q41" s="75">
        <f t="shared" si="4"/>
        <v>0</v>
      </c>
      <c r="R41" s="75">
        <f t="shared" si="4"/>
        <v>0</v>
      </c>
      <c r="S41" s="75">
        <f t="shared" si="4"/>
        <v>0</v>
      </c>
      <c r="T41" s="75">
        <f t="shared" si="4"/>
        <v>0</v>
      </c>
      <c r="U41" s="75">
        <f t="shared" si="4"/>
        <v>0</v>
      </c>
      <c r="V41" s="75">
        <f t="shared" si="4"/>
        <v>0</v>
      </c>
      <c r="W41" s="75">
        <f t="shared" si="4"/>
        <v>0</v>
      </c>
      <c r="X41" s="75">
        <f t="shared" si="4"/>
        <v>0</v>
      </c>
      <c r="Y41" s="75">
        <f t="shared" si="4"/>
        <v>0</v>
      </c>
      <c r="Z41" s="75">
        <f t="shared" si="4"/>
        <v>0</v>
      </c>
      <c r="AA41" s="75">
        <f t="shared" si="4"/>
        <v>0</v>
      </c>
      <c r="AB41" s="75">
        <f t="shared" si="4"/>
        <v>0</v>
      </c>
      <c r="AC41" s="75">
        <f t="shared" si="4"/>
        <v>0</v>
      </c>
      <c r="AD41" s="75">
        <f t="shared" si="4"/>
        <v>0</v>
      </c>
      <c r="AE41" s="75">
        <f t="shared" si="4"/>
        <v>0</v>
      </c>
      <c r="AF41" s="75">
        <f t="shared" si="4"/>
        <v>0</v>
      </c>
      <c r="AG41" s="75">
        <f t="shared" si="4"/>
        <v>0</v>
      </c>
      <c r="AH41" s="75">
        <f t="shared" si="4"/>
        <v>0</v>
      </c>
      <c r="AI41" s="75">
        <f t="shared" si="4"/>
        <v>0</v>
      </c>
    </row>
    <row r="42" spans="2:35" ht="20.149999999999999" customHeight="1" x14ac:dyDescent="0.25">
      <c r="B42" s="198"/>
      <c r="D42" s="26" t="s">
        <v>86</v>
      </c>
      <c r="E42" s="63"/>
      <c r="F42" s="75">
        <f>COUNTIF(F38:F40,2)/F43</f>
        <v>0</v>
      </c>
      <c r="G42" s="75">
        <f t="shared" ref="G42" si="5">COUNTIF(G38:G40,2)/G43</f>
        <v>0</v>
      </c>
      <c r="H42" s="75">
        <f t="shared" ref="H42" si="6">COUNTIF(H38:H40,2)/H43</f>
        <v>0</v>
      </c>
      <c r="I42" s="75">
        <f t="shared" ref="I42" si="7">COUNTIF(I38:I40,2)/I43</f>
        <v>0</v>
      </c>
      <c r="J42" s="75">
        <f t="shared" ref="J42" si="8">COUNTIF(J38:J40,2)/J43</f>
        <v>0</v>
      </c>
      <c r="K42" s="75">
        <f t="shared" ref="K42" si="9">COUNTIF(K38:K40,2)/K43</f>
        <v>0</v>
      </c>
      <c r="L42" s="75">
        <f t="shared" ref="L42" si="10">COUNTIF(L38:L40,2)/L43</f>
        <v>0</v>
      </c>
      <c r="M42" s="75">
        <f t="shared" ref="M42" si="11">COUNTIF(M38:M40,2)/M43</f>
        <v>0</v>
      </c>
      <c r="N42" s="75">
        <f t="shared" ref="N42" si="12">COUNTIF(N38:N40,2)/N43</f>
        <v>0</v>
      </c>
      <c r="O42" s="75">
        <f t="shared" ref="O42" si="13">COUNTIF(O38:O40,2)/O43</f>
        <v>0</v>
      </c>
      <c r="P42" s="75">
        <f t="shared" ref="P42" si="14">COUNTIF(P38:P40,2)/P43</f>
        <v>0</v>
      </c>
      <c r="Q42" s="75">
        <f t="shared" ref="Q42" si="15">COUNTIF(Q38:Q40,2)/Q43</f>
        <v>0</v>
      </c>
      <c r="R42" s="75">
        <f t="shared" ref="R42" si="16">COUNTIF(R38:R40,2)/R43</f>
        <v>0</v>
      </c>
      <c r="S42" s="75">
        <f t="shared" ref="S42" si="17">COUNTIF(S38:S40,2)/S43</f>
        <v>0</v>
      </c>
      <c r="T42" s="75">
        <f t="shared" ref="T42" si="18">COUNTIF(T38:T40,2)/T43</f>
        <v>0</v>
      </c>
      <c r="U42" s="75">
        <f t="shared" ref="U42" si="19">COUNTIF(U38:U40,2)/U43</f>
        <v>0</v>
      </c>
      <c r="V42" s="75">
        <f t="shared" ref="V42" si="20">COUNTIF(V38:V40,2)/V43</f>
        <v>0</v>
      </c>
      <c r="W42" s="75">
        <f t="shared" ref="W42" si="21">COUNTIF(W38:W40,2)/W43</f>
        <v>0</v>
      </c>
      <c r="X42" s="75">
        <f t="shared" ref="X42" si="22">COUNTIF(X38:X40,2)/X43</f>
        <v>0</v>
      </c>
      <c r="Y42" s="75">
        <f t="shared" ref="Y42:AI42" si="23">COUNTIF(Y38:Y40,2)/Y43</f>
        <v>0</v>
      </c>
      <c r="Z42" s="75">
        <f t="shared" si="23"/>
        <v>0</v>
      </c>
      <c r="AA42" s="75">
        <f t="shared" si="23"/>
        <v>0</v>
      </c>
      <c r="AB42" s="75">
        <f t="shared" si="23"/>
        <v>0</v>
      </c>
      <c r="AC42" s="75">
        <f t="shared" si="23"/>
        <v>0</v>
      </c>
      <c r="AD42" s="75">
        <f t="shared" si="23"/>
        <v>0</v>
      </c>
      <c r="AE42" s="75">
        <f t="shared" si="23"/>
        <v>0</v>
      </c>
      <c r="AF42" s="75">
        <f t="shared" si="23"/>
        <v>0</v>
      </c>
      <c r="AG42" s="75">
        <f t="shared" si="23"/>
        <v>0</v>
      </c>
      <c r="AH42" s="75">
        <f t="shared" si="23"/>
        <v>0</v>
      </c>
      <c r="AI42" s="75">
        <f t="shared" si="23"/>
        <v>0</v>
      </c>
    </row>
    <row r="43" spans="2:35" ht="20.149999999999999" hidden="1" customHeight="1" x14ac:dyDescent="0.25">
      <c r="D43" s="26" t="s">
        <v>0</v>
      </c>
      <c r="E43" s="63"/>
      <c r="F43" s="71">
        <v>3</v>
      </c>
      <c r="G43" s="71">
        <v>3</v>
      </c>
      <c r="H43" s="71">
        <v>3</v>
      </c>
      <c r="I43" s="71">
        <v>3</v>
      </c>
      <c r="J43" s="71">
        <v>3</v>
      </c>
      <c r="K43" s="71">
        <v>3</v>
      </c>
      <c r="L43" s="71">
        <v>3</v>
      </c>
      <c r="M43" s="71">
        <v>3</v>
      </c>
      <c r="N43" s="71">
        <v>3</v>
      </c>
      <c r="O43" s="71">
        <v>3</v>
      </c>
      <c r="P43" s="71">
        <v>3</v>
      </c>
      <c r="Q43" s="71">
        <v>3</v>
      </c>
      <c r="R43" s="71">
        <v>3</v>
      </c>
      <c r="S43" s="71">
        <v>3</v>
      </c>
      <c r="T43" s="71">
        <v>3</v>
      </c>
      <c r="U43" s="71">
        <v>3</v>
      </c>
      <c r="V43" s="71">
        <v>3</v>
      </c>
      <c r="W43" s="71">
        <v>3</v>
      </c>
      <c r="X43" s="71">
        <v>3</v>
      </c>
      <c r="Y43" s="71">
        <v>3</v>
      </c>
      <c r="Z43" s="71">
        <v>3</v>
      </c>
      <c r="AA43" s="71">
        <v>3</v>
      </c>
      <c r="AB43" s="71">
        <v>3</v>
      </c>
      <c r="AC43" s="71">
        <v>3</v>
      </c>
      <c r="AD43" s="71">
        <v>3</v>
      </c>
      <c r="AE43" s="71">
        <v>3</v>
      </c>
      <c r="AF43" s="71">
        <v>3</v>
      </c>
      <c r="AG43" s="71">
        <v>3</v>
      </c>
      <c r="AH43" s="71">
        <v>3</v>
      </c>
      <c r="AI43" s="71">
        <v>3</v>
      </c>
    </row>
    <row r="44" spans="2:35" s="3" customFormat="1" ht="20.149999999999999" customHeight="1" x14ac:dyDescent="0.25">
      <c r="B44" s="1"/>
      <c r="C44" s="40"/>
      <c r="D44" s="26"/>
      <c r="E44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</row>
    <row r="45" spans="2:35" s="3" customFormat="1" ht="20.149999999999999" customHeight="1" x14ac:dyDescent="0.25">
      <c r="B45" s="199" t="s">
        <v>145</v>
      </c>
      <c r="C45" s="40"/>
      <c r="D45" s="19" t="s">
        <v>68</v>
      </c>
      <c r="E45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</row>
    <row r="46" spans="2:35" s="3" customFormat="1" ht="20.149999999999999" customHeight="1" x14ac:dyDescent="0.25">
      <c r="B46" s="200"/>
      <c r="C46" s="40">
        <v>1</v>
      </c>
      <c r="D46" s="58" t="s">
        <v>69</v>
      </c>
      <c r="E46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</row>
    <row r="47" spans="2:35" s="3" customFormat="1" ht="20.149999999999999" customHeight="1" x14ac:dyDescent="0.25">
      <c r="B47" s="200"/>
      <c r="C47" s="40">
        <v>1</v>
      </c>
      <c r="D47" s="58" t="s">
        <v>70</v>
      </c>
      <c r="E47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</row>
    <row r="48" spans="2:35" s="3" customFormat="1" ht="20.149999999999999" customHeight="1" x14ac:dyDescent="0.25">
      <c r="B48" s="200"/>
      <c r="C48" s="40">
        <v>1</v>
      </c>
      <c r="D48" s="58" t="s">
        <v>71</v>
      </c>
      <c r="E48" s="1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</row>
    <row r="49" spans="2:35" s="3" customFormat="1" ht="20.149999999999999" customHeight="1" x14ac:dyDescent="0.25">
      <c r="B49" s="200"/>
      <c r="C49" s="40">
        <v>1</v>
      </c>
      <c r="D49" s="58" t="s">
        <v>72</v>
      </c>
      <c r="E49" s="1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</row>
    <row r="50" spans="2:35" s="3" customFormat="1" ht="20.149999999999999" customHeight="1" x14ac:dyDescent="0.25">
      <c r="B50" s="200"/>
      <c r="C50" s="40">
        <v>1</v>
      </c>
      <c r="D50" s="58" t="s">
        <v>73</v>
      </c>
      <c r="E50" s="1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</row>
    <row r="51" spans="2:35" s="3" customFormat="1" ht="20.149999999999999" customHeight="1" x14ac:dyDescent="0.25">
      <c r="B51" s="200"/>
      <c r="C51" s="40">
        <v>2</v>
      </c>
      <c r="D51" s="59" t="s">
        <v>74</v>
      </c>
      <c r="E51" s="1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</row>
    <row r="52" spans="2:35" s="3" customFormat="1" ht="20.149999999999999" customHeight="1" x14ac:dyDescent="0.25">
      <c r="B52" s="200"/>
      <c r="C52" s="40">
        <v>2</v>
      </c>
      <c r="D52" s="59" t="s">
        <v>75</v>
      </c>
      <c r="E52" s="1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</row>
    <row r="53" spans="2:35" s="3" customFormat="1" ht="20.149999999999999" customHeight="1" x14ac:dyDescent="0.25">
      <c r="B53" s="200"/>
      <c r="C53" s="40">
        <v>2</v>
      </c>
      <c r="D53" s="59" t="s">
        <v>76</v>
      </c>
      <c r="E53" s="1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</row>
    <row r="54" spans="2:35" s="3" customFormat="1" ht="20.149999999999999" customHeight="1" x14ac:dyDescent="0.25">
      <c r="B54" s="200"/>
      <c r="C54" s="40">
        <v>2</v>
      </c>
      <c r="D54" s="59" t="s">
        <v>77</v>
      </c>
      <c r="E54" s="1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</row>
    <row r="55" spans="2:35" s="3" customFormat="1" ht="20.149999999999999" customHeight="1" x14ac:dyDescent="0.25">
      <c r="B55" s="200"/>
      <c r="C55" s="40">
        <v>2</v>
      </c>
      <c r="D55" s="59" t="s">
        <v>78</v>
      </c>
      <c r="E55" s="1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</row>
    <row r="56" spans="2:35" ht="20.149999999999999" customHeight="1" x14ac:dyDescent="0.25">
      <c r="B56" s="200"/>
      <c r="D56" s="26" t="s">
        <v>85</v>
      </c>
      <c r="E56" s="63"/>
      <c r="F56" s="75">
        <f>COUNTIF(F46:F50,2)/F58</f>
        <v>0</v>
      </c>
      <c r="G56" s="75">
        <f t="shared" ref="G56:AI56" si="24">COUNTIF(G46:G50,2)/G58</f>
        <v>0</v>
      </c>
      <c r="H56" s="75">
        <f t="shared" si="24"/>
        <v>0</v>
      </c>
      <c r="I56" s="75">
        <f t="shared" si="24"/>
        <v>0</v>
      </c>
      <c r="J56" s="75">
        <f t="shared" si="24"/>
        <v>0</v>
      </c>
      <c r="K56" s="75">
        <f t="shared" si="24"/>
        <v>0</v>
      </c>
      <c r="L56" s="75">
        <f t="shared" si="24"/>
        <v>0</v>
      </c>
      <c r="M56" s="75">
        <f t="shared" si="24"/>
        <v>0</v>
      </c>
      <c r="N56" s="75">
        <f t="shared" si="24"/>
        <v>0</v>
      </c>
      <c r="O56" s="75">
        <f t="shared" si="24"/>
        <v>0</v>
      </c>
      <c r="P56" s="75">
        <f t="shared" si="24"/>
        <v>0</v>
      </c>
      <c r="Q56" s="75">
        <f t="shared" si="24"/>
        <v>0</v>
      </c>
      <c r="R56" s="75">
        <f t="shared" si="24"/>
        <v>0</v>
      </c>
      <c r="S56" s="75">
        <f t="shared" si="24"/>
        <v>0</v>
      </c>
      <c r="T56" s="75">
        <f t="shared" si="24"/>
        <v>0</v>
      </c>
      <c r="U56" s="75">
        <f t="shared" si="24"/>
        <v>0</v>
      </c>
      <c r="V56" s="75">
        <f t="shared" si="24"/>
        <v>0</v>
      </c>
      <c r="W56" s="75">
        <f t="shared" si="24"/>
        <v>0</v>
      </c>
      <c r="X56" s="75">
        <f t="shared" si="24"/>
        <v>0</v>
      </c>
      <c r="Y56" s="75">
        <f t="shared" si="24"/>
        <v>0</v>
      </c>
      <c r="Z56" s="75">
        <f t="shared" si="24"/>
        <v>0</v>
      </c>
      <c r="AA56" s="75">
        <f t="shared" si="24"/>
        <v>0</v>
      </c>
      <c r="AB56" s="75">
        <f t="shared" si="24"/>
        <v>0</v>
      </c>
      <c r="AC56" s="75">
        <f t="shared" si="24"/>
        <v>0</v>
      </c>
      <c r="AD56" s="75">
        <f t="shared" si="24"/>
        <v>0</v>
      </c>
      <c r="AE56" s="75">
        <f t="shared" si="24"/>
        <v>0</v>
      </c>
      <c r="AF56" s="75">
        <f t="shared" si="24"/>
        <v>0</v>
      </c>
      <c r="AG56" s="75">
        <f t="shared" si="24"/>
        <v>0</v>
      </c>
      <c r="AH56" s="75">
        <f t="shared" si="24"/>
        <v>0</v>
      </c>
      <c r="AI56" s="75">
        <f t="shared" si="24"/>
        <v>0</v>
      </c>
    </row>
    <row r="57" spans="2:35" ht="20.149999999999999" customHeight="1" x14ac:dyDescent="0.25">
      <c r="B57" s="201"/>
      <c r="D57" s="26" t="s">
        <v>86</v>
      </c>
      <c r="E57" s="63"/>
      <c r="F57" s="75">
        <f>COUNTIF(F51:F55,2)/F58</f>
        <v>0</v>
      </c>
      <c r="G57" s="75">
        <f t="shared" ref="G57:AI57" si="25">COUNTIF(G51:G55,2)/G58</f>
        <v>0</v>
      </c>
      <c r="H57" s="75">
        <f t="shared" si="25"/>
        <v>0</v>
      </c>
      <c r="I57" s="75">
        <f t="shared" si="25"/>
        <v>0</v>
      </c>
      <c r="J57" s="75">
        <f t="shared" si="25"/>
        <v>0</v>
      </c>
      <c r="K57" s="75">
        <f t="shared" si="25"/>
        <v>0</v>
      </c>
      <c r="L57" s="75">
        <f t="shared" si="25"/>
        <v>0</v>
      </c>
      <c r="M57" s="75">
        <f t="shared" si="25"/>
        <v>0</v>
      </c>
      <c r="N57" s="75">
        <f t="shared" si="25"/>
        <v>0</v>
      </c>
      <c r="O57" s="75">
        <f t="shared" si="25"/>
        <v>0</v>
      </c>
      <c r="P57" s="75">
        <f t="shared" si="25"/>
        <v>0</v>
      </c>
      <c r="Q57" s="75">
        <f t="shared" si="25"/>
        <v>0</v>
      </c>
      <c r="R57" s="75">
        <f t="shared" si="25"/>
        <v>0</v>
      </c>
      <c r="S57" s="75">
        <f t="shared" si="25"/>
        <v>0</v>
      </c>
      <c r="T57" s="75">
        <f t="shared" si="25"/>
        <v>0</v>
      </c>
      <c r="U57" s="75">
        <f t="shared" si="25"/>
        <v>0</v>
      </c>
      <c r="V57" s="75">
        <f t="shared" si="25"/>
        <v>0</v>
      </c>
      <c r="W57" s="75">
        <f t="shared" si="25"/>
        <v>0</v>
      </c>
      <c r="X57" s="75">
        <f t="shared" si="25"/>
        <v>0</v>
      </c>
      <c r="Y57" s="75">
        <f t="shared" si="25"/>
        <v>0</v>
      </c>
      <c r="Z57" s="75">
        <f t="shared" si="25"/>
        <v>0</v>
      </c>
      <c r="AA57" s="75">
        <f t="shared" si="25"/>
        <v>0</v>
      </c>
      <c r="AB57" s="75">
        <f t="shared" si="25"/>
        <v>0</v>
      </c>
      <c r="AC57" s="75">
        <f t="shared" si="25"/>
        <v>0</v>
      </c>
      <c r="AD57" s="75">
        <f t="shared" si="25"/>
        <v>0</v>
      </c>
      <c r="AE57" s="75">
        <f t="shared" si="25"/>
        <v>0</v>
      </c>
      <c r="AF57" s="75">
        <f t="shared" si="25"/>
        <v>0</v>
      </c>
      <c r="AG57" s="75">
        <f t="shared" si="25"/>
        <v>0</v>
      </c>
      <c r="AH57" s="75">
        <f t="shared" si="25"/>
        <v>0</v>
      </c>
      <c r="AI57" s="75">
        <f t="shared" si="25"/>
        <v>0</v>
      </c>
    </row>
    <row r="58" spans="2:35" ht="20.149999999999999" hidden="1" customHeight="1" x14ac:dyDescent="0.25">
      <c r="D58" s="26" t="s">
        <v>0</v>
      </c>
      <c r="E58" s="63"/>
      <c r="F58" s="71">
        <v>5</v>
      </c>
      <c r="G58" s="71">
        <v>5</v>
      </c>
      <c r="H58" s="71">
        <v>5</v>
      </c>
      <c r="I58" s="71">
        <v>5</v>
      </c>
      <c r="J58" s="71">
        <v>5</v>
      </c>
      <c r="K58" s="71">
        <v>5</v>
      </c>
      <c r="L58" s="71">
        <v>5</v>
      </c>
      <c r="M58" s="71">
        <v>5</v>
      </c>
      <c r="N58" s="71">
        <v>5</v>
      </c>
      <c r="O58" s="71">
        <v>5</v>
      </c>
      <c r="P58" s="71">
        <v>5</v>
      </c>
      <c r="Q58" s="71">
        <v>5</v>
      </c>
      <c r="R58" s="71">
        <v>5</v>
      </c>
      <c r="S58" s="71">
        <v>5</v>
      </c>
      <c r="T58" s="71">
        <v>5</v>
      </c>
      <c r="U58" s="71">
        <v>5</v>
      </c>
      <c r="V58" s="71">
        <v>5</v>
      </c>
      <c r="W58" s="71">
        <v>5</v>
      </c>
      <c r="X58" s="71">
        <v>5</v>
      </c>
      <c r="Y58" s="71">
        <v>5</v>
      </c>
      <c r="Z58" s="71">
        <v>5</v>
      </c>
      <c r="AA58" s="71">
        <v>5</v>
      </c>
      <c r="AB58" s="71">
        <v>5</v>
      </c>
      <c r="AC58" s="71">
        <v>5</v>
      </c>
      <c r="AD58" s="71">
        <v>5</v>
      </c>
      <c r="AE58" s="71">
        <v>5</v>
      </c>
      <c r="AF58" s="71">
        <v>5</v>
      </c>
      <c r="AG58" s="71">
        <v>5</v>
      </c>
      <c r="AH58" s="71">
        <v>5</v>
      </c>
      <c r="AI58" s="71">
        <v>5</v>
      </c>
    </row>
    <row r="59" spans="2:35" s="3" customFormat="1" ht="20.149999999999999" customHeight="1" x14ac:dyDescent="0.25">
      <c r="B59" s="1"/>
      <c r="C59" s="40"/>
      <c r="D59" s="26"/>
      <c r="E59" s="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</row>
    <row r="60" spans="2:35" s="3" customFormat="1" ht="20.149999999999999" customHeight="1" x14ac:dyDescent="0.25">
      <c r="B60" s="199" t="s">
        <v>145</v>
      </c>
      <c r="C60" s="40"/>
      <c r="D60" s="19" t="s">
        <v>79</v>
      </c>
      <c r="E60" s="1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</row>
    <row r="61" spans="2:35" s="3" customFormat="1" ht="20.149999999999999" customHeight="1" x14ac:dyDescent="0.25">
      <c r="B61" s="200"/>
      <c r="C61" s="40">
        <v>1</v>
      </c>
      <c r="D61" s="58" t="s">
        <v>80</v>
      </c>
      <c r="E61" s="1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</row>
    <row r="62" spans="2:35" s="3" customFormat="1" ht="20.149999999999999" customHeight="1" x14ac:dyDescent="0.25">
      <c r="B62" s="200"/>
      <c r="C62" s="40">
        <v>1</v>
      </c>
      <c r="D62" s="58" t="s">
        <v>81</v>
      </c>
      <c r="E62" s="1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</row>
    <row r="63" spans="2:35" s="3" customFormat="1" ht="20.149999999999999" customHeight="1" x14ac:dyDescent="0.25">
      <c r="B63" s="200"/>
      <c r="C63" s="40">
        <v>2</v>
      </c>
      <c r="D63" s="59" t="s">
        <v>82</v>
      </c>
      <c r="E63" s="1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</row>
    <row r="64" spans="2:35" s="3" customFormat="1" ht="20.149999999999999" customHeight="1" x14ac:dyDescent="0.25">
      <c r="B64" s="200"/>
      <c r="C64" s="40">
        <v>2</v>
      </c>
      <c r="D64" s="59" t="s">
        <v>83</v>
      </c>
      <c r="E64" s="1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</row>
    <row r="65" spans="1:35" ht="20.149999999999999" customHeight="1" x14ac:dyDescent="0.25">
      <c r="B65" s="200"/>
      <c r="D65" s="26" t="s">
        <v>85</v>
      </c>
      <c r="E65" s="63"/>
      <c r="F65" s="75">
        <f>COUNTIF(F61:F62,2)/F67</f>
        <v>0</v>
      </c>
      <c r="G65" s="75">
        <f t="shared" ref="G65:AI65" si="26">COUNTIF(G61:G62,2)/G67</f>
        <v>0</v>
      </c>
      <c r="H65" s="75">
        <f t="shared" si="26"/>
        <v>0</v>
      </c>
      <c r="I65" s="75">
        <f t="shared" si="26"/>
        <v>0</v>
      </c>
      <c r="J65" s="75">
        <f t="shared" si="26"/>
        <v>0</v>
      </c>
      <c r="K65" s="75">
        <f t="shared" si="26"/>
        <v>0</v>
      </c>
      <c r="L65" s="75">
        <f t="shared" si="26"/>
        <v>0</v>
      </c>
      <c r="M65" s="75">
        <f t="shared" si="26"/>
        <v>0</v>
      </c>
      <c r="N65" s="75">
        <f t="shared" si="26"/>
        <v>0</v>
      </c>
      <c r="O65" s="75">
        <f t="shared" si="26"/>
        <v>0</v>
      </c>
      <c r="P65" s="75">
        <f t="shared" si="26"/>
        <v>0</v>
      </c>
      <c r="Q65" s="75">
        <f t="shared" si="26"/>
        <v>0</v>
      </c>
      <c r="R65" s="75">
        <f t="shared" si="26"/>
        <v>0</v>
      </c>
      <c r="S65" s="75">
        <f t="shared" si="26"/>
        <v>0</v>
      </c>
      <c r="T65" s="75">
        <f t="shared" si="26"/>
        <v>0</v>
      </c>
      <c r="U65" s="75">
        <f t="shared" si="26"/>
        <v>0</v>
      </c>
      <c r="V65" s="75">
        <f t="shared" si="26"/>
        <v>0</v>
      </c>
      <c r="W65" s="75">
        <f t="shared" si="26"/>
        <v>0</v>
      </c>
      <c r="X65" s="75">
        <f t="shared" si="26"/>
        <v>0</v>
      </c>
      <c r="Y65" s="75">
        <f t="shared" si="26"/>
        <v>0</v>
      </c>
      <c r="Z65" s="75">
        <f t="shared" si="26"/>
        <v>0</v>
      </c>
      <c r="AA65" s="75">
        <f t="shared" si="26"/>
        <v>0</v>
      </c>
      <c r="AB65" s="75">
        <f t="shared" si="26"/>
        <v>0</v>
      </c>
      <c r="AC65" s="75">
        <f t="shared" si="26"/>
        <v>0</v>
      </c>
      <c r="AD65" s="75">
        <f t="shared" si="26"/>
        <v>0</v>
      </c>
      <c r="AE65" s="75">
        <f t="shared" si="26"/>
        <v>0</v>
      </c>
      <c r="AF65" s="75">
        <f t="shared" si="26"/>
        <v>0</v>
      </c>
      <c r="AG65" s="75">
        <f t="shared" si="26"/>
        <v>0</v>
      </c>
      <c r="AH65" s="75">
        <f t="shared" si="26"/>
        <v>0</v>
      </c>
      <c r="AI65" s="75">
        <f t="shared" si="26"/>
        <v>0</v>
      </c>
    </row>
    <row r="66" spans="1:35" ht="20.149999999999999" customHeight="1" x14ac:dyDescent="0.25">
      <c r="B66" s="201"/>
      <c r="D66" s="26" t="s">
        <v>86</v>
      </c>
      <c r="E66" s="63"/>
      <c r="F66" s="75">
        <f>COUNTIF(F63:F64,2)/F67</f>
        <v>0</v>
      </c>
      <c r="G66" s="75">
        <f t="shared" ref="G66" si="27">COUNTIF(G63:G64,2)/G67</f>
        <v>0</v>
      </c>
      <c r="H66" s="75">
        <f t="shared" ref="H66" si="28">COUNTIF(H63:H64,2)/H67</f>
        <v>0</v>
      </c>
      <c r="I66" s="75">
        <f t="shared" ref="I66" si="29">COUNTIF(I63:I64,2)/I67</f>
        <v>0</v>
      </c>
      <c r="J66" s="75">
        <f t="shared" ref="J66" si="30">COUNTIF(J63:J64,2)/J67</f>
        <v>0</v>
      </c>
      <c r="K66" s="75">
        <f t="shared" ref="K66" si="31">COUNTIF(K63:K64,2)/K67</f>
        <v>0</v>
      </c>
      <c r="L66" s="75">
        <f t="shared" ref="L66" si="32">COUNTIF(L63:L64,2)/L67</f>
        <v>0</v>
      </c>
      <c r="M66" s="75">
        <f t="shared" ref="M66" si="33">COUNTIF(M63:M64,2)/M67</f>
        <v>0</v>
      </c>
      <c r="N66" s="75">
        <f t="shared" ref="N66" si="34">COUNTIF(N63:N64,2)/N67</f>
        <v>0</v>
      </c>
      <c r="O66" s="75">
        <f t="shared" ref="O66" si="35">COUNTIF(O63:O64,2)/O67</f>
        <v>0</v>
      </c>
      <c r="P66" s="75">
        <f t="shared" ref="P66" si="36">COUNTIF(P63:P64,2)/P67</f>
        <v>0</v>
      </c>
      <c r="Q66" s="75">
        <f t="shared" ref="Q66" si="37">COUNTIF(Q63:Q64,2)/Q67</f>
        <v>0</v>
      </c>
      <c r="R66" s="75">
        <f t="shared" ref="R66" si="38">COUNTIF(R63:R64,2)/R67</f>
        <v>0</v>
      </c>
      <c r="S66" s="75">
        <f t="shared" ref="S66" si="39">COUNTIF(S63:S64,2)/S67</f>
        <v>0</v>
      </c>
      <c r="T66" s="75">
        <f t="shared" ref="T66" si="40">COUNTIF(T63:T64,2)/T67</f>
        <v>0</v>
      </c>
      <c r="U66" s="75">
        <f t="shared" ref="U66" si="41">COUNTIF(U63:U64,2)/U67</f>
        <v>0</v>
      </c>
      <c r="V66" s="75">
        <f t="shared" ref="V66" si="42">COUNTIF(V63:V64,2)/V67</f>
        <v>0</v>
      </c>
      <c r="W66" s="75">
        <f t="shared" ref="W66" si="43">COUNTIF(W63:W64,2)/W67</f>
        <v>0</v>
      </c>
      <c r="X66" s="75">
        <f t="shared" ref="X66" si="44">COUNTIF(X63:X64,2)/X67</f>
        <v>0</v>
      </c>
      <c r="Y66" s="75">
        <f t="shared" ref="Y66:AI66" si="45">COUNTIF(Y63:Y64,2)/Y67</f>
        <v>0</v>
      </c>
      <c r="Z66" s="75">
        <f t="shared" si="45"/>
        <v>0</v>
      </c>
      <c r="AA66" s="75">
        <f t="shared" si="45"/>
        <v>0</v>
      </c>
      <c r="AB66" s="75">
        <f t="shared" si="45"/>
        <v>0</v>
      </c>
      <c r="AC66" s="75">
        <f t="shared" si="45"/>
        <v>0</v>
      </c>
      <c r="AD66" s="75">
        <f t="shared" si="45"/>
        <v>0</v>
      </c>
      <c r="AE66" s="75">
        <f t="shared" si="45"/>
        <v>0</v>
      </c>
      <c r="AF66" s="75">
        <f t="shared" si="45"/>
        <v>0</v>
      </c>
      <c r="AG66" s="75">
        <f t="shared" si="45"/>
        <v>0</v>
      </c>
      <c r="AH66" s="75">
        <f t="shared" si="45"/>
        <v>0</v>
      </c>
      <c r="AI66" s="75">
        <f t="shared" si="45"/>
        <v>0</v>
      </c>
    </row>
    <row r="67" spans="1:35" ht="20.149999999999999" hidden="1" customHeight="1" x14ac:dyDescent="0.25">
      <c r="D67" s="26" t="s">
        <v>0</v>
      </c>
      <c r="E67" s="63"/>
      <c r="F67" s="71">
        <v>2</v>
      </c>
      <c r="G67" s="71">
        <v>2</v>
      </c>
      <c r="H67" s="71">
        <v>2</v>
      </c>
      <c r="I67" s="71">
        <v>2</v>
      </c>
      <c r="J67" s="71">
        <v>2</v>
      </c>
      <c r="K67" s="71">
        <v>2</v>
      </c>
      <c r="L67" s="71">
        <v>2</v>
      </c>
      <c r="M67" s="71">
        <v>2</v>
      </c>
      <c r="N67" s="71">
        <v>2</v>
      </c>
      <c r="O67" s="71">
        <v>2</v>
      </c>
      <c r="P67" s="71">
        <v>2</v>
      </c>
      <c r="Q67" s="71">
        <v>2</v>
      </c>
      <c r="R67" s="71">
        <v>2</v>
      </c>
      <c r="S67" s="71">
        <v>2</v>
      </c>
      <c r="T67" s="71">
        <v>2</v>
      </c>
      <c r="U67" s="71">
        <v>2</v>
      </c>
      <c r="V67" s="71">
        <v>2</v>
      </c>
      <c r="W67" s="71">
        <v>2</v>
      </c>
      <c r="X67" s="71">
        <v>2</v>
      </c>
      <c r="Y67" s="71">
        <v>2</v>
      </c>
      <c r="Z67" s="71">
        <v>2</v>
      </c>
      <c r="AA67" s="71">
        <v>2</v>
      </c>
      <c r="AB67" s="71">
        <v>2</v>
      </c>
      <c r="AC67" s="71">
        <v>2</v>
      </c>
      <c r="AD67" s="71">
        <v>2</v>
      </c>
      <c r="AE67" s="71">
        <v>2</v>
      </c>
      <c r="AF67" s="71">
        <v>2</v>
      </c>
      <c r="AG67" s="71">
        <v>2</v>
      </c>
      <c r="AH67" s="71">
        <v>2</v>
      </c>
      <c r="AI67" s="71">
        <v>2</v>
      </c>
    </row>
    <row r="68" spans="1:35" ht="19.5" customHeight="1" x14ac:dyDescent="0.25">
      <c r="B68" s="6"/>
      <c r="C68" s="13"/>
      <c r="D68" s="9"/>
      <c r="E68" s="9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</row>
    <row r="69" spans="1:35" ht="19.5" customHeight="1" x14ac:dyDescent="0.45">
      <c r="B69" s="205" t="s">
        <v>145</v>
      </c>
      <c r="C69" s="13"/>
      <c r="D69" s="17" t="s">
        <v>36</v>
      </c>
      <c r="E69" s="62" t="e">
        <f>BEGINBLAD!#REF!</f>
        <v>#REF!</v>
      </c>
      <c r="F69" s="148"/>
      <c r="G69" s="148"/>
      <c r="H69" s="148"/>
      <c r="I69" s="148"/>
      <c r="J69" s="148"/>
      <c r="K69" s="148"/>
      <c r="L69" s="148"/>
      <c r="M69" s="148"/>
      <c r="N69" s="148"/>
      <c r="O69" s="148"/>
      <c r="P69" s="148"/>
      <c r="Q69" s="148"/>
      <c r="R69" s="148"/>
      <c r="S69" s="148"/>
      <c r="T69" s="148"/>
      <c r="U69" s="148"/>
      <c r="V69" s="148"/>
      <c r="W69" s="148"/>
      <c r="X69" s="148"/>
      <c r="Y69" s="148"/>
    </row>
    <row r="70" spans="1:35" s="3" customFormat="1" ht="20.149999999999999" customHeight="1" x14ac:dyDescent="0.25">
      <c r="A70" s="11"/>
      <c r="B70" s="206"/>
      <c r="C70" s="40">
        <v>1</v>
      </c>
      <c r="D70" s="15" t="s">
        <v>9</v>
      </c>
      <c r="E70" s="62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</row>
    <row r="71" spans="1:35" s="3" customFormat="1" ht="20.149999999999999" customHeight="1" x14ac:dyDescent="0.25">
      <c r="B71" s="206"/>
      <c r="C71" s="40">
        <v>1</v>
      </c>
      <c r="D71" s="15" t="s">
        <v>10</v>
      </c>
      <c r="E71" s="62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</row>
    <row r="72" spans="1:35" s="3" customFormat="1" ht="20.149999999999999" customHeight="1" x14ac:dyDescent="0.25">
      <c r="B72" s="206"/>
      <c r="C72" s="40">
        <v>1</v>
      </c>
      <c r="D72" s="15" t="s">
        <v>11</v>
      </c>
      <c r="E72" s="62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</row>
    <row r="73" spans="1:35" s="3" customFormat="1" ht="20.149999999999999" customHeight="1" x14ac:dyDescent="0.25">
      <c r="A73" s="11"/>
      <c r="B73" s="206"/>
      <c r="C73" s="40">
        <v>1</v>
      </c>
      <c r="D73" s="15" t="s">
        <v>12</v>
      </c>
      <c r="E73" s="62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</row>
    <row r="74" spans="1:35" s="3" customFormat="1" ht="20.149999999999999" customHeight="1" x14ac:dyDescent="0.25">
      <c r="A74" s="11"/>
      <c r="B74" s="206"/>
      <c r="C74" s="40">
        <v>2</v>
      </c>
      <c r="D74" s="16" t="s">
        <v>13</v>
      </c>
      <c r="E74" s="62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</row>
    <row r="75" spans="1:35" s="3" customFormat="1" ht="20.149999999999999" customHeight="1" x14ac:dyDescent="0.25">
      <c r="B75" s="206"/>
      <c r="C75" s="40">
        <v>2</v>
      </c>
      <c r="D75" s="16" t="s">
        <v>14</v>
      </c>
      <c r="E75" s="62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</row>
    <row r="76" spans="1:35" s="3" customFormat="1" ht="20.149999999999999" customHeight="1" x14ac:dyDescent="0.25">
      <c r="A76" s="12"/>
      <c r="B76" s="206"/>
      <c r="C76" s="40">
        <v>2</v>
      </c>
      <c r="D76" s="16" t="s">
        <v>15</v>
      </c>
      <c r="E76" s="62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</row>
    <row r="77" spans="1:35" s="3" customFormat="1" ht="20.149999999999999" customHeight="1" x14ac:dyDescent="0.25">
      <c r="A77" s="12"/>
      <c r="B77" s="206"/>
      <c r="C77" s="40">
        <v>2</v>
      </c>
      <c r="D77" s="74" t="s">
        <v>16</v>
      </c>
      <c r="E77" s="62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</row>
    <row r="78" spans="1:35" s="3" customFormat="1" ht="20.149999999999999" customHeight="1" x14ac:dyDescent="0.25">
      <c r="B78" s="206"/>
      <c r="C78" s="14"/>
      <c r="D78" s="26" t="s">
        <v>85</v>
      </c>
      <c r="E78" s="63"/>
      <c r="F78" s="75">
        <f>COUNTIF(F70:F73,2)/F80</f>
        <v>0</v>
      </c>
      <c r="G78" s="75">
        <f t="shared" ref="G78:AI78" si="46">COUNTIF(G70:G73,2)/G80</f>
        <v>0</v>
      </c>
      <c r="H78" s="75">
        <f t="shared" si="46"/>
        <v>0</v>
      </c>
      <c r="I78" s="75">
        <f t="shared" si="46"/>
        <v>0</v>
      </c>
      <c r="J78" s="75">
        <f t="shared" si="46"/>
        <v>0</v>
      </c>
      <c r="K78" s="75">
        <f t="shared" si="46"/>
        <v>0</v>
      </c>
      <c r="L78" s="75">
        <f t="shared" si="46"/>
        <v>0</v>
      </c>
      <c r="M78" s="75">
        <f t="shared" si="46"/>
        <v>0</v>
      </c>
      <c r="N78" s="75">
        <f t="shared" si="46"/>
        <v>0</v>
      </c>
      <c r="O78" s="75">
        <f t="shared" si="46"/>
        <v>0</v>
      </c>
      <c r="P78" s="75">
        <f t="shared" si="46"/>
        <v>0</v>
      </c>
      <c r="Q78" s="75">
        <f t="shared" si="46"/>
        <v>0</v>
      </c>
      <c r="R78" s="75">
        <f t="shared" si="46"/>
        <v>0</v>
      </c>
      <c r="S78" s="75">
        <f t="shared" si="46"/>
        <v>0</v>
      </c>
      <c r="T78" s="75">
        <f t="shared" si="46"/>
        <v>0</v>
      </c>
      <c r="U78" s="75">
        <f t="shared" si="46"/>
        <v>0</v>
      </c>
      <c r="V78" s="75">
        <f t="shared" si="46"/>
        <v>0</v>
      </c>
      <c r="W78" s="75">
        <f t="shared" si="46"/>
        <v>0</v>
      </c>
      <c r="X78" s="75">
        <f t="shared" si="46"/>
        <v>0</v>
      </c>
      <c r="Y78" s="75">
        <f t="shared" si="46"/>
        <v>0</v>
      </c>
      <c r="Z78" s="75">
        <f t="shared" si="46"/>
        <v>0</v>
      </c>
      <c r="AA78" s="75">
        <f t="shared" si="46"/>
        <v>0</v>
      </c>
      <c r="AB78" s="75">
        <f t="shared" si="46"/>
        <v>0</v>
      </c>
      <c r="AC78" s="75">
        <f t="shared" si="46"/>
        <v>0</v>
      </c>
      <c r="AD78" s="75">
        <f t="shared" si="46"/>
        <v>0</v>
      </c>
      <c r="AE78" s="75">
        <f t="shared" si="46"/>
        <v>0</v>
      </c>
      <c r="AF78" s="75">
        <f t="shared" si="46"/>
        <v>0</v>
      </c>
      <c r="AG78" s="75">
        <f t="shared" si="46"/>
        <v>0</v>
      </c>
      <c r="AH78" s="75">
        <f t="shared" si="46"/>
        <v>0</v>
      </c>
      <c r="AI78" s="75">
        <f t="shared" si="46"/>
        <v>0</v>
      </c>
    </row>
    <row r="79" spans="1:35" s="3" customFormat="1" ht="20.149999999999999" customHeight="1" x14ac:dyDescent="0.25">
      <c r="B79" s="207"/>
      <c r="C79" s="14"/>
      <c r="D79" s="26" t="s">
        <v>86</v>
      </c>
      <c r="E79" s="63"/>
      <c r="F79" s="75">
        <f>COUNTIF(F74:F77,2)/F80</f>
        <v>0</v>
      </c>
      <c r="G79" s="75">
        <f t="shared" ref="G79:AI79" si="47">COUNTIF(G74:G77,2)/G80</f>
        <v>0</v>
      </c>
      <c r="H79" s="75">
        <f t="shared" si="47"/>
        <v>0</v>
      </c>
      <c r="I79" s="75">
        <f t="shared" si="47"/>
        <v>0</v>
      </c>
      <c r="J79" s="75">
        <f t="shared" si="47"/>
        <v>0</v>
      </c>
      <c r="K79" s="75">
        <f t="shared" si="47"/>
        <v>0</v>
      </c>
      <c r="L79" s="75">
        <f t="shared" si="47"/>
        <v>0</v>
      </c>
      <c r="M79" s="75">
        <f t="shared" si="47"/>
        <v>0</v>
      </c>
      <c r="N79" s="75">
        <f t="shared" si="47"/>
        <v>0</v>
      </c>
      <c r="O79" s="75">
        <f t="shared" si="47"/>
        <v>0</v>
      </c>
      <c r="P79" s="75">
        <f t="shared" si="47"/>
        <v>0</v>
      </c>
      <c r="Q79" s="75">
        <f t="shared" si="47"/>
        <v>0</v>
      </c>
      <c r="R79" s="75">
        <f t="shared" si="47"/>
        <v>0</v>
      </c>
      <c r="S79" s="75">
        <f t="shared" si="47"/>
        <v>0</v>
      </c>
      <c r="T79" s="75">
        <f t="shared" si="47"/>
        <v>0</v>
      </c>
      <c r="U79" s="75">
        <f t="shared" si="47"/>
        <v>0</v>
      </c>
      <c r="V79" s="75">
        <f t="shared" si="47"/>
        <v>0</v>
      </c>
      <c r="W79" s="75">
        <f t="shared" si="47"/>
        <v>0</v>
      </c>
      <c r="X79" s="75">
        <f t="shared" si="47"/>
        <v>0</v>
      </c>
      <c r="Y79" s="75">
        <f t="shared" si="47"/>
        <v>0</v>
      </c>
      <c r="Z79" s="75">
        <f t="shared" si="47"/>
        <v>0</v>
      </c>
      <c r="AA79" s="75">
        <f t="shared" si="47"/>
        <v>0</v>
      </c>
      <c r="AB79" s="75">
        <f t="shared" si="47"/>
        <v>0</v>
      </c>
      <c r="AC79" s="75">
        <f t="shared" si="47"/>
        <v>0</v>
      </c>
      <c r="AD79" s="75">
        <f t="shared" si="47"/>
        <v>0</v>
      </c>
      <c r="AE79" s="75">
        <f t="shared" si="47"/>
        <v>0</v>
      </c>
      <c r="AF79" s="75">
        <f t="shared" si="47"/>
        <v>0</v>
      </c>
      <c r="AG79" s="75">
        <f t="shared" si="47"/>
        <v>0</v>
      </c>
      <c r="AH79" s="75">
        <f t="shared" si="47"/>
        <v>0</v>
      </c>
      <c r="AI79" s="75">
        <f t="shared" si="47"/>
        <v>0</v>
      </c>
    </row>
    <row r="80" spans="1:35" s="3" customFormat="1" ht="20.149999999999999" hidden="1" customHeight="1" x14ac:dyDescent="0.25">
      <c r="B80" s="93"/>
      <c r="C80" s="14"/>
      <c r="D80" s="26" t="s">
        <v>0</v>
      </c>
      <c r="E80" s="63"/>
      <c r="F80" s="71">
        <v>4</v>
      </c>
      <c r="G80" s="71">
        <v>4</v>
      </c>
      <c r="H80" s="71">
        <v>4</v>
      </c>
      <c r="I80" s="71">
        <v>4</v>
      </c>
      <c r="J80" s="71">
        <v>4</v>
      </c>
      <c r="K80" s="71">
        <v>4</v>
      </c>
      <c r="L80" s="71">
        <v>4</v>
      </c>
      <c r="M80" s="71">
        <v>4</v>
      </c>
      <c r="N80" s="71">
        <v>4</v>
      </c>
      <c r="O80" s="71">
        <v>4</v>
      </c>
      <c r="P80" s="71">
        <v>4</v>
      </c>
      <c r="Q80" s="71">
        <v>4</v>
      </c>
      <c r="R80" s="71">
        <v>4</v>
      </c>
      <c r="S80" s="71">
        <v>4</v>
      </c>
      <c r="T80" s="71">
        <v>4</v>
      </c>
      <c r="U80" s="71">
        <v>4</v>
      </c>
      <c r="V80" s="71">
        <v>4</v>
      </c>
      <c r="W80" s="71">
        <v>4</v>
      </c>
      <c r="X80" s="71">
        <v>4</v>
      </c>
      <c r="Y80" s="71">
        <v>4</v>
      </c>
      <c r="Z80" s="71">
        <v>4</v>
      </c>
      <c r="AA80" s="71">
        <v>4</v>
      </c>
      <c r="AB80" s="71">
        <v>4</v>
      </c>
      <c r="AC80" s="71">
        <v>4</v>
      </c>
      <c r="AD80" s="71">
        <v>4</v>
      </c>
      <c r="AE80" s="71">
        <v>4</v>
      </c>
      <c r="AF80" s="71">
        <v>4</v>
      </c>
      <c r="AG80" s="71">
        <v>4</v>
      </c>
      <c r="AH80" s="71">
        <v>4</v>
      </c>
      <c r="AI80" s="71">
        <v>4</v>
      </c>
    </row>
    <row r="81" spans="2:35" s="3" customFormat="1" ht="20.149999999999999" customHeight="1" x14ac:dyDescent="0.25">
      <c r="B81" s="92"/>
      <c r="C81" s="14"/>
      <c r="D81" s="26"/>
      <c r="E8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</row>
    <row r="82" spans="2:35" s="3" customFormat="1" ht="20.149999999999999" customHeight="1" x14ac:dyDescent="0.25">
      <c r="B82" s="208" t="s">
        <v>145</v>
      </c>
      <c r="C82" s="40"/>
      <c r="D82" s="19" t="s">
        <v>17</v>
      </c>
      <c r="E82" s="63"/>
      <c r="F82" s="149"/>
      <c r="G82" s="149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49"/>
      <c r="X82" s="149"/>
      <c r="Y82" s="149"/>
    </row>
    <row r="83" spans="2:35" s="3" customFormat="1" ht="20.149999999999999" customHeight="1" x14ac:dyDescent="0.25">
      <c r="B83" s="209"/>
      <c r="C83" s="40">
        <v>1</v>
      </c>
      <c r="D83" s="15" t="s">
        <v>18</v>
      </c>
      <c r="E83" s="63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</row>
    <row r="84" spans="2:35" s="3" customFormat="1" ht="20.149999999999999" customHeight="1" x14ac:dyDescent="0.25">
      <c r="B84" s="209"/>
      <c r="C84" s="40">
        <v>1</v>
      </c>
      <c r="D84" s="15" t="s">
        <v>19</v>
      </c>
      <c r="E84" s="63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</row>
    <row r="85" spans="2:35" s="3" customFormat="1" ht="20.149999999999999" customHeight="1" x14ac:dyDescent="0.25">
      <c r="B85" s="209"/>
      <c r="C85" s="40">
        <v>1</v>
      </c>
      <c r="D85" s="15" t="s">
        <v>20</v>
      </c>
      <c r="E85" s="63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</row>
    <row r="86" spans="2:35" s="3" customFormat="1" ht="20.149999999999999" customHeight="1" x14ac:dyDescent="0.25">
      <c r="B86" s="209"/>
      <c r="C86" s="40">
        <v>1</v>
      </c>
      <c r="D86" s="15" t="s">
        <v>21</v>
      </c>
      <c r="E86" s="63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</row>
    <row r="87" spans="2:35" s="3" customFormat="1" ht="20.149999999999999" customHeight="1" x14ac:dyDescent="0.25">
      <c r="B87" s="209"/>
      <c r="C87" s="40">
        <v>2</v>
      </c>
      <c r="D87" s="16" t="s">
        <v>22</v>
      </c>
      <c r="E87" s="63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</row>
    <row r="88" spans="2:35" s="3" customFormat="1" ht="20.149999999999999" customHeight="1" x14ac:dyDescent="0.25">
      <c r="B88" s="209"/>
      <c r="C88" s="40">
        <v>2</v>
      </c>
      <c r="D88" s="16" t="s">
        <v>23</v>
      </c>
      <c r="E88" s="63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</row>
    <row r="89" spans="2:35" s="3" customFormat="1" ht="20.149999999999999" customHeight="1" x14ac:dyDescent="0.25">
      <c r="B89" s="209"/>
      <c r="C89" s="40">
        <v>2</v>
      </c>
      <c r="D89" s="16" t="s">
        <v>24</v>
      </c>
      <c r="E89" s="63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</row>
    <row r="90" spans="2:35" s="3" customFormat="1" ht="20.149999999999999" customHeight="1" x14ac:dyDescent="0.25">
      <c r="B90" s="209"/>
      <c r="C90" s="40">
        <v>2</v>
      </c>
      <c r="D90" s="16" t="s">
        <v>25</v>
      </c>
      <c r="E90" s="63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</row>
    <row r="91" spans="2:35" s="3" customFormat="1" ht="20.149999999999999" customHeight="1" x14ac:dyDescent="0.25">
      <c r="B91" s="209"/>
      <c r="C91" s="14"/>
      <c r="D91" s="26" t="s">
        <v>85</v>
      </c>
      <c r="E91" s="63"/>
      <c r="F91" s="75">
        <f>COUNTIF(F83:F86,2)/F93</f>
        <v>0</v>
      </c>
      <c r="G91" s="75">
        <f t="shared" ref="G91:AI91" si="48">COUNTIF(G83:G86,2)/G93</f>
        <v>0</v>
      </c>
      <c r="H91" s="75">
        <f t="shared" si="48"/>
        <v>0</v>
      </c>
      <c r="I91" s="75">
        <f t="shared" si="48"/>
        <v>0</v>
      </c>
      <c r="J91" s="75">
        <f t="shared" si="48"/>
        <v>0</v>
      </c>
      <c r="K91" s="75">
        <f t="shared" si="48"/>
        <v>0</v>
      </c>
      <c r="L91" s="75">
        <f t="shared" si="48"/>
        <v>0</v>
      </c>
      <c r="M91" s="75">
        <f t="shared" si="48"/>
        <v>0</v>
      </c>
      <c r="N91" s="75">
        <f t="shared" si="48"/>
        <v>0</v>
      </c>
      <c r="O91" s="75">
        <f t="shared" si="48"/>
        <v>0</v>
      </c>
      <c r="P91" s="75">
        <f t="shared" si="48"/>
        <v>0</v>
      </c>
      <c r="Q91" s="75">
        <f t="shared" si="48"/>
        <v>0</v>
      </c>
      <c r="R91" s="75">
        <f t="shared" si="48"/>
        <v>0</v>
      </c>
      <c r="S91" s="75">
        <f t="shared" si="48"/>
        <v>0</v>
      </c>
      <c r="T91" s="75">
        <f t="shared" si="48"/>
        <v>0</v>
      </c>
      <c r="U91" s="75">
        <f t="shared" si="48"/>
        <v>0</v>
      </c>
      <c r="V91" s="75">
        <f t="shared" si="48"/>
        <v>0</v>
      </c>
      <c r="W91" s="75">
        <f t="shared" si="48"/>
        <v>0</v>
      </c>
      <c r="X91" s="75">
        <f t="shared" si="48"/>
        <v>0</v>
      </c>
      <c r="Y91" s="75">
        <f t="shared" si="48"/>
        <v>0</v>
      </c>
      <c r="Z91" s="75">
        <f t="shared" si="48"/>
        <v>0</v>
      </c>
      <c r="AA91" s="75">
        <f t="shared" si="48"/>
        <v>0</v>
      </c>
      <c r="AB91" s="75">
        <f t="shared" si="48"/>
        <v>0</v>
      </c>
      <c r="AC91" s="75">
        <f t="shared" si="48"/>
        <v>0</v>
      </c>
      <c r="AD91" s="75">
        <f t="shared" si="48"/>
        <v>0</v>
      </c>
      <c r="AE91" s="75">
        <f t="shared" si="48"/>
        <v>0</v>
      </c>
      <c r="AF91" s="75">
        <f t="shared" si="48"/>
        <v>0</v>
      </c>
      <c r="AG91" s="75">
        <f t="shared" si="48"/>
        <v>0</v>
      </c>
      <c r="AH91" s="75">
        <f t="shared" si="48"/>
        <v>0</v>
      </c>
      <c r="AI91" s="75">
        <f t="shared" si="48"/>
        <v>0</v>
      </c>
    </row>
    <row r="92" spans="2:35" s="3" customFormat="1" ht="20.149999999999999" customHeight="1" x14ac:dyDescent="0.25">
      <c r="B92" s="210"/>
      <c r="C92" s="14"/>
      <c r="D92" s="26" t="s">
        <v>86</v>
      </c>
      <c r="E92" s="63"/>
      <c r="F92" s="75">
        <f>COUNTIF(F87:F90,2)/F93</f>
        <v>0</v>
      </c>
      <c r="G92" s="75">
        <f t="shared" ref="G92:Y92" si="49">COUNTIF(G87:G90,2)/G93</f>
        <v>0</v>
      </c>
      <c r="H92" s="75">
        <f t="shared" si="49"/>
        <v>0</v>
      </c>
      <c r="I92" s="75">
        <f t="shared" si="49"/>
        <v>0</v>
      </c>
      <c r="J92" s="75">
        <f t="shared" si="49"/>
        <v>0</v>
      </c>
      <c r="K92" s="75">
        <f t="shared" si="49"/>
        <v>0</v>
      </c>
      <c r="L92" s="75">
        <f t="shared" si="49"/>
        <v>0</v>
      </c>
      <c r="M92" s="75">
        <f t="shared" si="49"/>
        <v>0</v>
      </c>
      <c r="N92" s="75">
        <f t="shared" si="49"/>
        <v>0</v>
      </c>
      <c r="O92" s="75">
        <f t="shared" si="49"/>
        <v>0</v>
      </c>
      <c r="P92" s="75">
        <f t="shared" si="49"/>
        <v>0</v>
      </c>
      <c r="Q92" s="75">
        <f t="shared" si="49"/>
        <v>0</v>
      </c>
      <c r="R92" s="75">
        <f t="shared" si="49"/>
        <v>0</v>
      </c>
      <c r="S92" s="75">
        <f t="shared" si="49"/>
        <v>0</v>
      </c>
      <c r="T92" s="75">
        <f t="shared" si="49"/>
        <v>0</v>
      </c>
      <c r="U92" s="75">
        <f t="shared" si="49"/>
        <v>0</v>
      </c>
      <c r="V92" s="75">
        <f t="shared" si="49"/>
        <v>0</v>
      </c>
      <c r="W92" s="75">
        <f t="shared" si="49"/>
        <v>0</v>
      </c>
      <c r="X92" s="75">
        <f t="shared" si="49"/>
        <v>0</v>
      </c>
      <c r="Y92" s="75">
        <f t="shared" si="49"/>
        <v>0</v>
      </c>
      <c r="Z92" s="75">
        <f t="shared" ref="Z92:AI92" si="50">COUNTIF(Z87:Z90,2)/Z93</f>
        <v>0</v>
      </c>
      <c r="AA92" s="75">
        <f t="shared" si="50"/>
        <v>0</v>
      </c>
      <c r="AB92" s="75">
        <f t="shared" si="50"/>
        <v>0</v>
      </c>
      <c r="AC92" s="75">
        <f t="shared" si="50"/>
        <v>0</v>
      </c>
      <c r="AD92" s="75">
        <f t="shared" si="50"/>
        <v>0</v>
      </c>
      <c r="AE92" s="75">
        <f t="shared" si="50"/>
        <v>0</v>
      </c>
      <c r="AF92" s="75">
        <f t="shared" si="50"/>
        <v>0</v>
      </c>
      <c r="AG92" s="75">
        <f t="shared" si="50"/>
        <v>0</v>
      </c>
      <c r="AH92" s="75">
        <f t="shared" si="50"/>
        <v>0</v>
      </c>
      <c r="AI92" s="75">
        <f t="shared" si="50"/>
        <v>0</v>
      </c>
    </row>
    <row r="93" spans="2:35" s="3" customFormat="1" ht="20.149999999999999" hidden="1" customHeight="1" x14ac:dyDescent="0.25">
      <c r="B93" s="93"/>
      <c r="C93" s="14"/>
      <c r="D93" s="26" t="s">
        <v>0</v>
      </c>
      <c r="E93" s="63"/>
      <c r="F93" s="71">
        <v>4</v>
      </c>
      <c r="G93" s="71">
        <v>4</v>
      </c>
      <c r="H93" s="71">
        <v>4</v>
      </c>
      <c r="I93" s="71">
        <v>4</v>
      </c>
      <c r="J93" s="71">
        <v>4</v>
      </c>
      <c r="K93" s="71">
        <v>4</v>
      </c>
      <c r="L93" s="71">
        <v>4</v>
      </c>
      <c r="M93" s="71">
        <v>4</v>
      </c>
      <c r="N93" s="71">
        <v>4</v>
      </c>
      <c r="O93" s="71">
        <v>4</v>
      </c>
      <c r="P93" s="71">
        <v>4</v>
      </c>
      <c r="Q93" s="71">
        <v>4</v>
      </c>
      <c r="R93" s="71">
        <v>4</v>
      </c>
      <c r="S93" s="71">
        <v>4</v>
      </c>
      <c r="T93" s="71">
        <v>4</v>
      </c>
      <c r="U93" s="71">
        <v>4</v>
      </c>
      <c r="V93" s="71">
        <v>4</v>
      </c>
      <c r="W93" s="71">
        <v>4</v>
      </c>
      <c r="X93" s="71">
        <v>4</v>
      </c>
      <c r="Y93" s="71">
        <v>4</v>
      </c>
      <c r="Z93" s="71">
        <v>4</v>
      </c>
      <c r="AA93" s="71">
        <v>4</v>
      </c>
      <c r="AB93" s="71">
        <v>4</v>
      </c>
      <c r="AC93" s="71">
        <v>4</v>
      </c>
      <c r="AD93" s="71">
        <v>4</v>
      </c>
      <c r="AE93" s="71">
        <v>4</v>
      </c>
      <c r="AF93" s="71">
        <v>4</v>
      </c>
      <c r="AG93" s="71">
        <v>4</v>
      </c>
      <c r="AH93" s="71">
        <v>4</v>
      </c>
      <c r="AI93" s="71">
        <v>4</v>
      </c>
    </row>
    <row r="94" spans="2:35" s="3" customFormat="1" ht="20.149999999999999" customHeight="1" x14ac:dyDescent="0.25">
      <c r="B94" s="92"/>
      <c r="C94" s="14"/>
      <c r="D94" s="26"/>
      <c r="E94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</row>
    <row r="95" spans="2:35" s="3" customFormat="1" ht="20.149999999999999" customHeight="1" x14ac:dyDescent="0.25">
      <c r="B95" s="211" t="s">
        <v>145</v>
      </c>
      <c r="C95" s="40"/>
      <c r="D95" s="19" t="s">
        <v>5</v>
      </c>
      <c r="E95"/>
      <c r="F95" s="149"/>
      <c r="G95" s="149"/>
      <c r="H95" s="149"/>
      <c r="I95" s="149"/>
      <c r="J95" s="149"/>
      <c r="K95" s="149"/>
      <c r="L95" s="149"/>
      <c r="M95" s="149"/>
      <c r="N95" s="149"/>
      <c r="O95" s="149"/>
      <c r="P95" s="149"/>
      <c r="Q95" s="149"/>
      <c r="R95" s="149"/>
      <c r="S95" s="149"/>
      <c r="T95" s="149"/>
      <c r="U95" s="149"/>
      <c r="V95" s="149"/>
      <c r="W95" s="149"/>
      <c r="X95" s="149"/>
      <c r="Y95" s="149"/>
    </row>
    <row r="96" spans="2:35" s="3" customFormat="1" ht="20.149999999999999" customHeight="1" x14ac:dyDescent="0.25">
      <c r="B96" s="212"/>
      <c r="C96" s="40">
        <v>1</v>
      </c>
      <c r="D96" s="15" t="s">
        <v>26</v>
      </c>
      <c r="E96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</row>
    <row r="97" spans="2:35" s="3" customFormat="1" ht="20.149999999999999" customHeight="1" x14ac:dyDescent="0.25">
      <c r="B97" s="212"/>
      <c r="C97" s="40">
        <v>1</v>
      </c>
      <c r="D97" s="15" t="s">
        <v>27</v>
      </c>
      <c r="E97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</row>
    <row r="98" spans="2:35" s="3" customFormat="1" ht="20.149999999999999" customHeight="1" x14ac:dyDescent="0.25">
      <c r="B98" s="212"/>
      <c r="C98" s="40">
        <v>1</v>
      </c>
      <c r="D98" s="15" t="s">
        <v>28</v>
      </c>
      <c r="E98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</row>
    <row r="99" spans="2:35" s="3" customFormat="1" ht="20.149999999999999" customHeight="1" x14ac:dyDescent="0.25">
      <c r="B99" s="212"/>
      <c r="C99" s="40">
        <v>2</v>
      </c>
      <c r="D99" s="16" t="s">
        <v>29</v>
      </c>
      <c r="E99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</row>
    <row r="100" spans="2:35" s="3" customFormat="1" ht="20.149999999999999" customHeight="1" x14ac:dyDescent="0.25">
      <c r="B100" s="212"/>
      <c r="C100" s="40">
        <v>2</v>
      </c>
      <c r="D100" s="16" t="s">
        <v>30</v>
      </c>
      <c r="E100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</row>
    <row r="101" spans="2:35" s="3" customFormat="1" ht="20.149999999999999" customHeight="1" x14ac:dyDescent="0.25">
      <c r="B101" s="212"/>
      <c r="C101" s="40">
        <v>2</v>
      </c>
      <c r="D101" s="16" t="s">
        <v>31</v>
      </c>
      <c r="E101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</row>
    <row r="102" spans="2:35" ht="20.149999999999999" customHeight="1" x14ac:dyDescent="0.25">
      <c r="B102" s="212"/>
      <c r="D102" s="26" t="s">
        <v>85</v>
      </c>
      <c r="E102" s="63"/>
      <c r="F102" s="75">
        <f>COUNTIF(F96:F98,2)/F104</f>
        <v>0</v>
      </c>
      <c r="G102" s="75">
        <f t="shared" ref="G102:AI102" si="51">COUNTIF(G96:G98,2)/G104</f>
        <v>0</v>
      </c>
      <c r="H102" s="75">
        <f t="shared" si="51"/>
        <v>0</v>
      </c>
      <c r="I102" s="75">
        <f t="shared" si="51"/>
        <v>0</v>
      </c>
      <c r="J102" s="75">
        <f t="shared" si="51"/>
        <v>0</v>
      </c>
      <c r="K102" s="75">
        <f t="shared" si="51"/>
        <v>0</v>
      </c>
      <c r="L102" s="75">
        <f t="shared" si="51"/>
        <v>0</v>
      </c>
      <c r="M102" s="75">
        <f t="shared" si="51"/>
        <v>0</v>
      </c>
      <c r="N102" s="75">
        <f t="shared" si="51"/>
        <v>0</v>
      </c>
      <c r="O102" s="75">
        <f t="shared" si="51"/>
        <v>0</v>
      </c>
      <c r="P102" s="75">
        <f t="shared" si="51"/>
        <v>0</v>
      </c>
      <c r="Q102" s="75">
        <f t="shared" si="51"/>
        <v>0</v>
      </c>
      <c r="R102" s="75">
        <f t="shared" si="51"/>
        <v>0</v>
      </c>
      <c r="S102" s="75">
        <f t="shared" si="51"/>
        <v>0</v>
      </c>
      <c r="T102" s="75">
        <f t="shared" si="51"/>
        <v>0</v>
      </c>
      <c r="U102" s="75">
        <f t="shared" si="51"/>
        <v>0</v>
      </c>
      <c r="V102" s="75">
        <f t="shared" si="51"/>
        <v>0</v>
      </c>
      <c r="W102" s="75">
        <f t="shared" si="51"/>
        <v>0</v>
      </c>
      <c r="X102" s="75">
        <f t="shared" si="51"/>
        <v>0</v>
      </c>
      <c r="Y102" s="75">
        <f t="shared" si="51"/>
        <v>0</v>
      </c>
      <c r="Z102" s="75">
        <f t="shared" si="51"/>
        <v>0</v>
      </c>
      <c r="AA102" s="75">
        <f t="shared" si="51"/>
        <v>0</v>
      </c>
      <c r="AB102" s="75">
        <f t="shared" si="51"/>
        <v>0</v>
      </c>
      <c r="AC102" s="75">
        <f t="shared" si="51"/>
        <v>0</v>
      </c>
      <c r="AD102" s="75">
        <f t="shared" si="51"/>
        <v>0</v>
      </c>
      <c r="AE102" s="75">
        <f t="shared" si="51"/>
        <v>0</v>
      </c>
      <c r="AF102" s="75">
        <f t="shared" si="51"/>
        <v>0</v>
      </c>
      <c r="AG102" s="75">
        <f t="shared" si="51"/>
        <v>0</v>
      </c>
      <c r="AH102" s="75">
        <f t="shared" si="51"/>
        <v>0</v>
      </c>
      <c r="AI102" s="75">
        <f t="shared" si="51"/>
        <v>0</v>
      </c>
    </row>
    <row r="103" spans="2:35" ht="20.149999999999999" customHeight="1" x14ac:dyDescent="0.25">
      <c r="B103" s="213"/>
      <c r="D103" s="26" t="s">
        <v>86</v>
      </c>
      <c r="E103" s="63"/>
      <c r="F103" s="75">
        <f>COUNTIF(F99:F101,2)/F104</f>
        <v>0</v>
      </c>
      <c r="G103" s="75">
        <f t="shared" ref="G103:AI103" si="52">COUNTIF(G99:G101,2)/G104</f>
        <v>0</v>
      </c>
      <c r="H103" s="75">
        <f t="shared" si="52"/>
        <v>0</v>
      </c>
      <c r="I103" s="75">
        <f t="shared" si="52"/>
        <v>0</v>
      </c>
      <c r="J103" s="75">
        <f t="shared" si="52"/>
        <v>0</v>
      </c>
      <c r="K103" s="75">
        <f t="shared" si="52"/>
        <v>0</v>
      </c>
      <c r="L103" s="75">
        <f t="shared" si="52"/>
        <v>0</v>
      </c>
      <c r="M103" s="75">
        <f t="shared" si="52"/>
        <v>0</v>
      </c>
      <c r="N103" s="75">
        <f t="shared" si="52"/>
        <v>0</v>
      </c>
      <c r="O103" s="75">
        <f t="shared" si="52"/>
        <v>0</v>
      </c>
      <c r="P103" s="75">
        <f t="shared" si="52"/>
        <v>0</v>
      </c>
      <c r="Q103" s="75">
        <f t="shared" si="52"/>
        <v>0</v>
      </c>
      <c r="R103" s="75">
        <f t="shared" si="52"/>
        <v>0</v>
      </c>
      <c r="S103" s="75">
        <f t="shared" si="52"/>
        <v>0</v>
      </c>
      <c r="T103" s="75">
        <f t="shared" si="52"/>
        <v>0</v>
      </c>
      <c r="U103" s="75">
        <f t="shared" si="52"/>
        <v>0</v>
      </c>
      <c r="V103" s="75">
        <f t="shared" si="52"/>
        <v>0</v>
      </c>
      <c r="W103" s="75">
        <f t="shared" si="52"/>
        <v>0</v>
      </c>
      <c r="X103" s="75">
        <f t="shared" si="52"/>
        <v>0</v>
      </c>
      <c r="Y103" s="75">
        <f t="shared" si="52"/>
        <v>0</v>
      </c>
      <c r="Z103" s="75">
        <f t="shared" si="52"/>
        <v>0</v>
      </c>
      <c r="AA103" s="75">
        <f t="shared" si="52"/>
        <v>0</v>
      </c>
      <c r="AB103" s="75">
        <f t="shared" si="52"/>
        <v>0</v>
      </c>
      <c r="AC103" s="75">
        <f t="shared" si="52"/>
        <v>0</v>
      </c>
      <c r="AD103" s="75">
        <f t="shared" si="52"/>
        <v>0</v>
      </c>
      <c r="AE103" s="75">
        <f t="shared" si="52"/>
        <v>0</v>
      </c>
      <c r="AF103" s="75">
        <f t="shared" si="52"/>
        <v>0</v>
      </c>
      <c r="AG103" s="75">
        <f t="shared" si="52"/>
        <v>0</v>
      </c>
      <c r="AH103" s="75">
        <f t="shared" si="52"/>
        <v>0</v>
      </c>
      <c r="AI103" s="75">
        <f t="shared" si="52"/>
        <v>0</v>
      </c>
    </row>
    <row r="104" spans="2:35" ht="20.149999999999999" hidden="1" customHeight="1" x14ac:dyDescent="0.25">
      <c r="D104" s="26" t="s">
        <v>0</v>
      </c>
      <c r="E104" s="63"/>
      <c r="F104" s="71">
        <v>3</v>
      </c>
      <c r="G104" s="71">
        <v>3</v>
      </c>
      <c r="H104" s="71">
        <v>3</v>
      </c>
      <c r="I104" s="71">
        <v>3</v>
      </c>
      <c r="J104" s="71">
        <v>3</v>
      </c>
      <c r="K104" s="71">
        <v>3</v>
      </c>
      <c r="L104" s="71">
        <v>3</v>
      </c>
      <c r="M104" s="71">
        <v>3</v>
      </c>
      <c r="N104" s="71">
        <v>3</v>
      </c>
      <c r="O104" s="71">
        <v>3</v>
      </c>
      <c r="P104" s="71">
        <v>3</v>
      </c>
      <c r="Q104" s="71">
        <v>3</v>
      </c>
      <c r="R104" s="71">
        <v>3</v>
      </c>
      <c r="S104" s="71">
        <v>3</v>
      </c>
      <c r="T104" s="71">
        <v>3</v>
      </c>
      <c r="U104" s="71">
        <v>3</v>
      </c>
      <c r="V104" s="71">
        <v>3</v>
      </c>
      <c r="W104" s="71">
        <v>3</v>
      </c>
      <c r="X104" s="71">
        <v>3</v>
      </c>
      <c r="Y104" s="71">
        <v>3</v>
      </c>
      <c r="Z104" s="71">
        <v>3</v>
      </c>
      <c r="AA104" s="71">
        <v>3</v>
      </c>
      <c r="AB104" s="71">
        <v>3</v>
      </c>
      <c r="AC104" s="71">
        <v>3</v>
      </c>
      <c r="AD104" s="71">
        <v>3</v>
      </c>
      <c r="AE104" s="71">
        <v>3</v>
      </c>
      <c r="AF104" s="71">
        <v>3</v>
      </c>
      <c r="AG104" s="71">
        <v>3</v>
      </c>
      <c r="AH104" s="71">
        <v>3</v>
      </c>
      <c r="AI104" s="71">
        <v>3</v>
      </c>
    </row>
    <row r="105" spans="2:35" s="3" customFormat="1" ht="20.149999999999999" customHeight="1" x14ac:dyDescent="0.25">
      <c r="B105" s="1"/>
      <c r="C105" s="14"/>
      <c r="D105" s="26"/>
      <c r="E105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</row>
    <row r="106" spans="2:35" s="3" customFormat="1" ht="20.149999999999999" customHeight="1" x14ac:dyDescent="0.25">
      <c r="B106" s="211" t="s">
        <v>145</v>
      </c>
      <c r="C106" s="40"/>
      <c r="D106" s="19" t="s">
        <v>1</v>
      </c>
      <c r="E106"/>
      <c r="F106" s="149"/>
      <c r="G106" s="149"/>
      <c r="H106" s="149"/>
      <c r="I106" s="149"/>
      <c r="J106" s="149"/>
      <c r="K106" s="149"/>
      <c r="L106" s="149"/>
      <c r="M106" s="149"/>
      <c r="N106" s="149"/>
      <c r="O106" s="149"/>
      <c r="P106" s="149"/>
      <c r="Q106" s="149"/>
      <c r="R106" s="149"/>
      <c r="S106" s="149"/>
      <c r="T106" s="149"/>
      <c r="U106" s="149"/>
      <c r="V106" s="149"/>
      <c r="W106" s="149"/>
      <c r="X106" s="149"/>
      <c r="Y106" s="149"/>
    </row>
    <row r="107" spans="2:35" s="3" customFormat="1" ht="20.149999999999999" customHeight="1" x14ac:dyDescent="0.25">
      <c r="B107" s="212"/>
      <c r="C107" s="40">
        <v>1</v>
      </c>
      <c r="D107" s="15" t="s">
        <v>32</v>
      </c>
      <c r="E107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</row>
    <row r="108" spans="2:35" s="3" customFormat="1" ht="20.149999999999999" customHeight="1" x14ac:dyDescent="0.25">
      <c r="B108" s="212"/>
      <c r="C108" s="40">
        <v>1</v>
      </c>
      <c r="D108" s="15" t="s">
        <v>33</v>
      </c>
      <c r="E108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</row>
    <row r="109" spans="2:35" s="3" customFormat="1" ht="20.149999999999999" customHeight="1" x14ac:dyDescent="0.25">
      <c r="B109" s="212"/>
      <c r="C109" s="40">
        <v>2</v>
      </c>
      <c r="D109" s="16" t="s">
        <v>34</v>
      </c>
      <c r="E109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</row>
    <row r="110" spans="2:35" s="3" customFormat="1" ht="20.149999999999999" customHeight="1" x14ac:dyDescent="0.25">
      <c r="B110" s="212"/>
      <c r="C110" s="40">
        <v>2</v>
      </c>
      <c r="D110" s="16" t="s">
        <v>35</v>
      </c>
      <c r="E110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</row>
    <row r="111" spans="2:35" ht="20.149999999999999" customHeight="1" x14ac:dyDescent="0.25">
      <c r="B111" s="212"/>
      <c r="D111" s="26" t="s">
        <v>85</v>
      </c>
      <c r="E111" s="63"/>
      <c r="F111" s="75">
        <f>COUNTIF(F107:F108,2)/F113</f>
        <v>0</v>
      </c>
      <c r="G111" s="75">
        <f t="shared" ref="G111:AI111" si="53">COUNTIF(G107:G108,2)/G113</f>
        <v>0</v>
      </c>
      <c r="H111" s="75">
        <f t="shared" si="53"/>
        <v>0</v>
      </c>
      <c r="I111" s="75">
        <f t="shared" si="53"/>
        <v>0</v>
      </c>
      <c r="J111" s="75">
        <f t="shared" si="53"/>
        <v>0</v>
      </c>
      <c r="K111" s="75">
        <f t="shared" si="53"/>
        <v>0</v>
      </c>
      <c r="L111" s="75">
        <f t="shared" si="53"/>
        <v>0</v>
      </c>
      <c r="M111" s="75">
        <f t="shared" si="53"/>
        <v>0</v>
      </c>
      <c r="N111" s="75">
        <f t="shared" si="53"/>
        <v>0</v>
      </c>
      <c r="O111" s="75">
        <f t="shared" si="53"/>
        <v>0</v>
      </c>
      <c r="P111" s="75">
        <f t="shared" si="53"/>
        <v>0</v>
      </c>
      <c r="Q111" s="75">
        <f t="shared" si="53"/>
        <v>0</v>
      </c>
      <c r="R111" s="75">
        <f t="shared" si="53"/>
        <v>0</v>
      </c>
      <c r="S111" s="75">
        <f t="shared" si="53"/>
        <v>0</v>
      </c>
      <c r="T111" s="75">
        <f t="shared" si="53"/>
        <v>0</v>
      </c>
      <c r="U111" s="75">
        <f t="shared" si="53"/>
        <v>0</v>
      </c>
      <c r="V111" s="75">
        <f t="shared" si="53"/>
        <v>0</v>
      </c>
      <c r="W111" s="75">
        <f t="shared" si="53"/>
        <v>0</v>
      </c>
      <c r="X111" s="75">
        <f t="shared" si="53"/>
        <v>0</v>
      </c>
      <c r="Y111" s="75">
        <f t="shared" si="53"/>
        <v>0</v>
      </c>
      <c r="Z111" s="75">
        <f t="shared" si="53"/>
        <v>0</v>
      </c>
      <c r="AA111" s="75">
        <f t="shared" si="53"/>
        <v>0</v>
      </c>
      <c r="AB111" s="75">
        <f t="shared" si="53"/>
        <v>0</v>
      </c>
      <c r="AC111" s="75">
        <f t="shared" si="53"/>
        <v>0</v>
      </c>
      <c r="AD111" s="75">
        <f t="shared" si="53"/>
        <v>0</v>
      </c>
      <c r="AE111" s="75">
        <f t="shared" si="53"/>
        <v>0</v>
      </c>
      <c r="AF111" s="75">
        <f t="shared" si="53"/>
        <v>0</v>
      </c>
      <c r="AG111" s="75">
        <f t="shared" si="53"/>
        <v>0</v>
      </c>
      <c r="AH111" s="75">
        <f t="shared" si="53"/>
        <v>0</v>
      </c>
      <c r="AI111" s="75">
        <f t="shared" si="53"/>
        <v>0</v>
      </c>
    </row>
    <row r="112" spans="2:35" ht="20.149999999999999" customHeight="1" x14ac:dyDescent="0.25">
      <c r="B112" s="213"/>
      <c r="D112" s="26" t="s">
        <v>86</v>
      </c>
      <c r="E112" s="63"/>
      <c r="F112" s="75">
        <f>COUNTIF(F109:F110,2)/F113</f>
        <v>0</v>
      </c>
      <c r="G112" s="75">
        <f t="shared" ref="G112:AI112" si="54">COUNTIF(G109:G110,2)/G113</f>
        <v>0</v>
      </c>
      <c r="H112" s="75">
        <f t="shared" si="54"/>
        <v>0</v>
      </c>
      <c r="I112" s="75">
        <f t="shared" si="54"/>
        <v>0</v>
      </c>
      <c r="J112" s="75">
        <f t="shared" si="54"/>
        <v>0</v>
      </c>
      <c r="K112" s="75">
        <f t="shared" si="54"/>
        <v>0</v>
      </c>
      <c r="L112" s="75">
        <f t="shared" si="54"/>
        <v>0</v>
      </c>
      <c r="M112" s="75">
        <f t="shared" si="54"/>
        <v>0</v>
      </c>
      <c r="N112" s="75">
        <f t="shared" si="54"/>
        <v>0</v>
      </c>
      <c r="O112" s="75">
        <f t="shared" si="54"/>
        <v>0</v>
      </c>
      <c r="P112" s="75">
        <f t="shared" si="54"/>
        <v>0</v>
      </c>
      <c r="Q112" s="75">
        <f t="shared" si="54"/>
        <v>0</v>
      </c>
      <c r="R112" s="75">
        <f t="shared" si="54"/>
        <v>0</v>
      </c>
      <c r="S112" s="75">
        <f t="shared" si="54"/>
        <v>0</v>
      </c>
      <c r="T112" s="75">
        <f t="shared" si="54"/>
        <v>0</v>
      </c>
      <c r="U112" s="75">
        <f t="shared" si="54"/>
        <v>0</v>
      </c>
      <c r="V112" s="75">
        <f t="shared" si="54"/>
        <v>0</v>
      </c>
      <c r="W112" s="75">
        <f t="shared" si="54"/>
        <v>0</v>
      </c>
      <c r="X112" s="75">
        <f t="shared" si="54"/>
        <v>0</v>
      </c>
      <c r="Y112" s="75">
        <f t="shared" si="54"/>
        <v>0</v>
      </c>
      <c r="Z112" s="75">
        <f t="shared" si="54"/>
        <v>0</v>
      </c>
      <c r="AA112" s="75">
        <f t="shared" si="54"/>
        <v>0</v>
      </c>
      <c r="AB112" s="75">
        <f t="shared" si="54"/>
        <v>0</v>
      </c>
      <c r="AC112" s="75">
        <f t="shared" si="54"/>
        <v>0</v>
      </c>
      <c r="AD112" s="75">
        <f t="shared" si="54"/>
        <v>0</v>
      </c>
      <c r="AE112" s="75">
        <f t="shared" si="54"/>
        <v>0</v>
      </c>
      <c r="AF112" s="75">
        <f t="shared" si="54"/>
        <v>0</v>
      </c>
      <c r="AG112" s="75">
        <f t="shared" si="54"/>
        <v>0</v>
      </c>
      <c r="AH112" s="75">
        <f t="shared" si="54"/>
        <v>0</v>
      </c>
      <c r="AI112" s="75">
        <f t="shared" si="54"/>
        <v>0</v>
      </c>
    </row>
    <row r="113" spans="2:35" ht="20.149999999999999" hidden="1" customHeight="1" x14ac:dyDescent="0.25">
      <c r="D113" s="26" t="s">
        <v>0</v>
      </c>
      <c r="E113" s="63"/>
      <c r="F113" s="71">
        <v>2</v>
      </c>
      <c r="G113" s="71">
        <v>2</v>
      </c>
      <c r="H113" s="71">
        <v>2</v>
      </c>
      <c r="I113" s="71">
        <v>2</v>
      </c>
      <c r="J113" s="71">
        <v>2</v>
      </c>
      <c r="K113" s="71">
        <v>2</v>
      </c>
      <c r="L113" s="71">
        <v>2</v>
      </c>
      <c r="M113" s="71">
        <v>2</v>
      </c>
      <c r="N113" s="71">
        <v>2</v>
      </c>
      <c r="O113" s="71">
        <v>2</v>
      </c>
      <c r="P113" s="71">
        <v>2</v>
      </c>
      <c r="Q113" s="71">
        <v>2</v>
      </c>
      <c r="R113" s="71">
        <v>2</v>
      </c>
      <c r="S113" s="71">
        <v>2</v>
      </c>
      <c r="T113" s="71">
        <v>2</v>
      </c>
      <c r="U113" s="71">
        <v>2</v>
      </c>
      <c r="V113" s="71">
        <v>2</v>
      </c>
      <c r="W113" s="71">
        <v>2</v>
      </c>
      <c r="X113" s="71">
        <v>2</v>
      </c>
      <c r="Y113" s="71">
        <v>2</v>
      </c>
      <c r="Z113" s="71">
        <v>2</v>
      </c>
      <c r="AA113" s="71">
        <v>2</v>
      </c>
      <c r="AB113" s="71">
        <v>2</v>
      </c>
      <c r="AC113" s="71">
        <v>2</v>
      </c>
      <c r="AD113" s="71">
        <v>2</v>
      </c>
      <c r="AE113" s="71">
        <v>2</v>
      </c>
      <c r="AF113" s="71">
        <v>2</v>
      </c>
      <c r="AG113" s="71">
        <v>2</v>
      </c>
      <c r="AH113" s="71">
        <v>2</v>
      </c>
      <c r="AI113" s="71">
        <v>2</v>
      </c>
    </row>
    <row r="114" spans="2:35" ht="20.149999999999999" customHeight="1" x14ac:dyDescent="0.25">
      <c r="F114" s="82"/>
      <c r="G114" s="82"/>
      <c r="H114" s="82"/>
      <c r="I114" s="82"/>
      <c r="J114" s="83"/>
      <c r="K114" s="83"/>
      <c r="L114" s="83"/>
      <c r="M114" s="83"/>
      <c r="N114" s="83"/>
      <c r="O114" s="83"/>
      <c r="P114" s="83"/>
      <c r="Q114" s="83"/>
      <c r="R114" s="83"/>
      <c r="S114" s="83"/>
      <c r="T114" s="83"/>
      <c r="U114" s="83"/>
      <c r="V114" s="83"/>
      <c r="W114" s="83"/>
      <c r="X114" s="83"/>
      <c r="Y114" s="83"/>
    </row>
    <row r="115" spans="2:35" ht="20.149999999999999" customHeight="1" x14ac:dyDescent="0.45">
      <c r="B115" s="202" t="s">
        <v>145</v>
      </c>
      <c r="D115" s="73" t="s">
        <v>87</v>
      </c>
      <c r="F115" s="82"/>
      <c r="G115" s="82"/>
      <c r="H115" s="82"/>
      <c r="I115" s="82"/>
      <c r="J115" s="83"/>
      <c r="K115" s="83"/>
      <c r="L115" s="83"/>
      <c r="M115" s="83"/>
      <c r="N115" s="83"/>
      <c r="O115" s="83"/>
      <c r="P115" s="83"/>
      <c r="Q115" s="83"/>
      <c r="R115" s="83"/>
      <c r="S115" s="83"/>
      <c r="T115" s="83"/>
      <c r="U115" s="83"/>
      <c r="V115" s="83"/>
      <c r="W115" s="83"/>
      <c r="X115" s="83"/>
      <c r="Y115" s="83"/>
    </row>
    <row r="116" spans="2:35" ht="20.149999999999999" customHeight="1" x14ac:dyDescent="0.25">
      <c r="B116" s="203"/>
      <c r="D116" s="89" t="s">
        <v>88</v>
      </c>
      <c r="F116" s="84"/>
      <c r="G116" s="84"/>
      <c r="H116" s="84"/>
      <c r="I116" s="84"/>
      <c r="J116" s="85"/>
      <c r="K116" s="85"/>
      <c r="L116" s="85"/>
      <c r="M116" s="85"/>
      <c r="N116" s="85"/>
      <c r="O116" s="85"/>
      <c r="P116" s="85"/>
      <c r="Q116" s="85"/>
      <c r="R116" s="85"/>
      <c r="S116" s="85"/>
      <c r="T116" s="85"/>
      <c r="U116" s="85"/>
      <c r="V116" s="85"/>
      <c r="W116" s="85"/>
      <c r="X116" s="85"/>
      <c r="Y116" s="85"/>
      <c r="Z116" s="85"/>
      <c r="AA116" s="85"/>
      <c r="AB116" s="85"/>
      <c r="AC116" s="85"/>
      <c r="AD116" s="85"/>
      <c r="AE116" s="85"/>
      <c r="AF116" s="85"/>
      <c r="AG116" s="85"/>
      <c r="AH116" s="85"/>
      <c r="AI116" s="85"/>
    </row>
    <row r="117" spans="2:35" ht="20.149999999999999" customHeight="1" x14ac:dyDescent="0.25">
      <c r="B117" s="203"/>
      <c r="D117" s="89" t="s">
        <v>89</v>
      </c>
      <c r="F117" s="84"/>
      <c r="G117" s="84"/>
      <c r="H117" s="84"/>
      <c r="I117" s="84"/>
      <c r="J117" s="85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  <c r="V117" s="85"/>
      <c r="W117" s="85"/>
      <c r="X117" s="85"/>
      <c r="Y117" s="85"/>
      <c r="Z117" s="85"/>
      <c r="AA117" s="85"/>
      <c r="AB117" s="85"/>
      <c r="AC117" s="85"/>
      <c r="AD117" s="85"/>
      <c r="AE117" s="85"/>
      <c r="AF117" s="85"/>
      <c r="AG117" s="85"/>
      <c r="AH117" s="85"/>
      <c r="AI117" s="85"/>
    </row>
    <row r="118" spans="2:35" ht="20.149999999999999" customHeight="1" x14ac:dyDescent="0.25">
      <c r="B118" s="203"/>
      <c r="D118" s="89" t="s">
        <v>90</v>
      </c>
      <c r="F118" s="84"/>
      <c r="G118" s="84"/>
      <c r="H118" s="84"/>
      <c r="I118" s="84"/>
      <c r="J118" s="85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85"/>
      <c r="Z118" s="85"/>
      <c r="AA118" s="85"/>
      <c r="AB118" s="85"/>
      <c r="AC118" s="85"/>
      <c r="AD118" s="85"/>
      <c r="AE118" s="85"/>
      <c r="AF118" s="85"/>
      <c r="AG118" s="85"/>
      <c r="AH118" s="85"/>
      <c r="AI118" s="85"/>
    </row>
    <row r="119" spans="2:35" ht="20.149999999999999" customHeight="1" x14ac:dyDescent="0.25">
      <c r="B119" s="203"/>
      <c r="D119" s="89" t="s">
        <v>91</v>
      </c>
      <c r="F119" s="84"/>
      <c r="G119" s="84"/>
      <c r="H119" s="84"/>
      <c r="I119" s="84"/>
      <c r="J119" s="85"/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  <c r="V119" s="85"/>
      <c r="W119" s="85"/>
      <c r="X119" s="85"/>
      <c r="Y119" s="85"/>
      <c r="Z119" s="85"/>
      <c r="AA119" s="85"/>
      <c r="AB119" s="85"/>
      <c r="AC119" s="85"/>
      <c r="AD119" s="85"/>
      <c r="AE119" s="85"/>
      <c r="AF119" s="85"/>
      <c r="AG119" s="85"/>
      <c r="AH119" s="85"/>
      <c r="AI119" s="85"/>
    </row>
    <row r="120" spans="2:35" ht="20.149999999999999" customHeight="1" x14ac:dyDescent="0.25">
      <c r="B120" s="203"/>
      <c r="D120" s="89" t="s">
        <v>92</v>
      </c>
      <c r="F120" s="84"/>
      <c r="G120" s="84"/>
      <c r="H120" s="84"/>
      <c r="I120" s="84"/>
      <c r="J120" s="85"/>
      <c r="K120" s="85"/>
      <c r="L120" s="85"/>
      <c r="M120" s="85"/>
      <c r="N120" s="85"/>
      <c r="O120" s="85"/>
      <c r="P120" s="85"/>
      <c r="Q120" s="85"/>
      <c r="R120" s="85"/>
      <c r="S120" s="85"/>
      <c r="T120" s="85"/>
      <c r="U120" s="85"/>
      <c r="V120" s="85"/>
      <c r="W120" s="85"/>
      <c r="X120" s="85"/>
      <c r="Y120" s="85"/>
      <c r="Z120" s="85"/>
      <c r="AA120" s="85"/>
      <c r="AB120" s="85"/>
      <c r="AC120" s="85"/>
      <c r="AD120" s="85"/>
      <c r="AE120" s="85"/>
      <c r="AF120" s="85"/>
      <c r="AG120" s="85"/>
      <c r="AH120" s="85"/>
      <c r="AI120" s="85"/>
    </row>
    <row r="121" spans="2:35" ht="20.149999999999999" customHeight="1" x14ac:dyDescent="0.25">
      <c r="B121" s="203"/>
      <c r="D121" s="89" t="s">
        <v>93</v>
      </c>
      <c r="F121" s="84"/>
      <c r="G121" s="84"/>
      <c r="H121" s="84"/>
      <c r="I121" s="84"/>
      <c r="J121" s="85"/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  <c r="V121" s="85"/>
      <c r="W121" s="85"/>
      <c r="X121" s="85"/>
      <c r="Y121" s="85"/>
      <c r="Z121" s="85"/>
      <c r="AA121" s="85"/>
      <c r="AB121" s="85"/>
      <c r="AC121" s="85"/>
      <c r="AD121" s="85"/>
      <c r="AE121" s="85"/>
      <c r="AF121" s="85"/>
      <c r="AG121" s="85"/>
      <c r="AH121" s="85"/>
      <c r="AI121" s="85"/>
    </row>
    <row r="122" spans="2:35" ht="20.149999999999999" customHeight="1" x14ac:dyDescent="0.25">
      <c r="B122" s="203"/>
      <c r="D122" s="89" t="s">
        <v>94</v>
      </c>
      <c r="F122" s="84"/>
      <c r="G122" s="84"/>
      <c r="H122" s="84"/>
      <c r="I122" s="84"/>
      <c r="J122" s="85"/>
      <c r="K122" s="85"/>
      <c r="L122" s="85"/>
      <c r="M122" s="85"/>
      <c r="N122" s="85"/>
      <c r="O122" s="85"/>
      <c r="P122" s="85"/>
      <c r="Q122" s="85"/>
      <c r="R122" s="85"/>
      <c r="S122" s="85"/>
      <c r="T122" s="85"/>
      <c r="U122" s="85"/>
      <c r="V122" s="85"/>
      <c r="W122" s="85"/>
      <c r="X122" s="85"/>
      <c r="Y122" s="85"/>
      <c r="Z122" s="85"/>
      <c r="AA122" s="85"/>
      <c r="AB122" s="85"/>
      <c r="AC122" s="85"/>
      <c r="AD122" s="85"/>
      <c r="AE122" s="85"/>
      <c r="AF122" s="85"/>
      <c r="AG122" s="85"/>
      <c r="AH122" s="85"/>
      <c r="AI122" s="85"/>
    </row>
    <row r="123" spans="2:35" ht="20.149999999999999" customHeight="1" x14ac:dyDescent="0.25">
      <c r="B123" s="203"/>
      <c r="D123" s="89" t="s">
        <v>95</v>
      </c>
      <c r="F123" s="84"/>
      <c r="G123" s="84"/>
      <c r="H123" s="84"/>
      <c r="I123" s="84"/>
      <c r="J123" s="85"/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  <c r="V123" s="85"/>
      <c r="W123" s="85"/>
      <c r="X123" s="85"/>
      <c r="Y123" s="85"/>
      <c r="Z123" s="85"/>
      <c r="AA123" s="85"/>
      <c r="AB123" s="85"/>
      <c r="AC123" s="85"/>
      <c r="AD123" s="85"/>
      <c r="AE123" s="85"/>
      <c r="AF123" s="85"/>
      <c r="AG123" s="85"/>
      <c r="AH123" s="85"/>
      <c r="AI123" s="85"/>
    </row>
    <row r="124" spans="2:35" ht="20.149999999999999" customHeight="1" x14ac:dyDescent="0.25">
      <c r="B124" s="203"/>
      <c r="D124" s="89" t="s">
        <v>96</v>
      </c>
      <c r="F124" s="84"/>
      <c r="G124" s="84"/>
      <c r="H124" s="84"/>
      <c r="I124" s="84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85"/>
      <c r="Y124" s="85"/>
      <c r="Z124" s="85"/>
      <c r="AA124" s="85"/>
      <c r="AB124" s="85"/>
      <c r="AC124" s="85"/>
      <c r="AD124" s="85"/>
      <c r="AE124" s="85"/>
      <c r="AF124" s="85"/>
      <c r="AG124" s="85"/>
      <c r="AH124" s="85"/>
      <c r="AI124" s="85"/>
    </row>
    <row r="125" spans="2:35" ht="20.149999999999999" customHeight="1" x14ac:dyDescent="0.25">
      <c r="B125" s="203"/>
      <c r="D125" s="89" t="s">
        <v>97</v>
      </c>
      <c r="F125" s="84"/>
      <c r="G125" s="84"/>
      <c r="H125" s="84"/>
      <c r="I125" s="84"/>
      <c r="J125" s="85"/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  <c r="V125" s="85"/>
      <c r="W125" s="85"/>
      <c r="X125" s="85"/>
      <c r="Y125" s="85"/>
      <c r="Z125" s="85"/>
      <c r="AA125" s="85"/>
      <c r="AB125" s="85"/>
      <c r="AC125" s="85"/>
      <c r="AD125" s="85"/>
      <c r="AE125" s="85"/>
      <c r="AF125" s="85"/>
      <c r="AG125" s="85"/>
      <c r="AH125" s="85"/>
      <c r="AI125" s="85"/>
    </row>
    <row r="126" spans="2:35" ht="20.149999999999999" customHeight="1" x14ac:dyDescent="0.25">
      <c r="B126" s="203"/>
      <c r="D126" s="89" t="s">
        <v>98</v>
      </c>
      <c r="F126" s="84"/>
      <c r="G126" s="84"/>
      <c r="H126" s="84"/>
      <c r="I126" s="84"/>
      <c r="J126" s="85"/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  <c r="V126" s="85"/>
      <c r="W126" s="85"/>
      <c r="X126" s="85"/>
      <c r="Y126" s="85"/>
      <c r="Z126" s="85"/>
      <c r="AA126" s="85"/>
      <c r="AB126" s="85"/>
      <c r="AC126" s="85"/>
      <c r="AD126" s="85"/>
      <c r="AE126" s="85"/>
      <c r="AF126" s="85"/>
      <c r="AG126" s="85"/>
      <c r="AH126" s="85"/>
      <c r="AI126" s="85"/>
    </row>
    <row r="127" spans="2:35" ht="20.149999999999999" customHeight="1" x14ac:dyDescent="0.25">
      <c r="B127" s="203"/>
      <c r="D127" s="89" t="s">
        <v>99</v>
      </c>
      <c r="F127" s="84"/>
      <c r="G127" s="84"/>
      <c r="H127" s="84"/>
      <c r="I127" s="84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5"/>
      <c r="Z127" s="85"/>
      <c r="AA127" s="85"/>
      <c r="AB127" s="85"/>
      <c r="AC127" s="85"/>
      <c r="AD127" s="85"/>
      <c r="AE127" s="85"/>
      <c r="AF127" s="85"/>
      <c r="AG127" s="85"/>
      <c r="AH127" s="85"/>
      <c r="AI127" s="85"/>
    </row>
    <row r="128" spans="2:35" ht="20.149999999999999" customHeight="1" x14ac:dyDescent="0.25">
      <c r="B128" s="203"/>
      <c r="D128" s="89" t="s">
        <v>100</v>
      </c>
      <c r="F128" s="84"/>
      <c r="G128" s="84"/>
      <c r="H128" s="84"/>
      <c r="I128" s="84"/>
      <c r="J128" s="85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  <c r="Y128" s="85"/>
      <c r="Z128" s="85"/>
      <c r="AA128" s="85"/>
      <c r="AB128" s="85"/>
      <c r="AC128" s="85"/>
      <c r="AD128" s="85"/>
      <c r="AE128" s="85"/>
      <c r="AF128" s="85"/>
      <c r="AG128" s="85"/>
      <c r="AH128" s="85"/>
      <c r="AI128" s="85"/>
    </row>
    <row r="129" spans="2:35" ht="20.149999999999999" customHeight="1" x14ac:dyDescent="0.25">
      <c r="B129" s="203"/>
      <c r="D129" s="89" t="s">
        <v>101</v>
      </c>
      <c r="F129" s="84"/>
      <c r="G129" s="84"/>
      <c r="H129" s="84"/>
      <c r="I129" s="84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5"/>
      <c r="Z129" s="85"/>
      <c r="AA129" s="85"/>
      <c r="AB129" s="85"/>
      <c r="AC129" s="85"/>
      <c r="AD129" s="85"/>
      <c r="AE129" s="85"/>
      <c r="AF129" s="85"/>
      <c r="AG129" s="85"/>
      <c r="AH129" s="85"/>
      <c r="AI129" s="85"/>
    </row>
    <row r="130" spans="2:35" ht="20.149999999999999" customHeight="1" x14ac:dyDescent="0.25">
      <c r="B130" s="203"/>
      <c r="D130" s="91" t="s">
        <v>102</v>
      </c>
      <c r="F130" s="84"/>
      <c r="G130" s="84"/>
      <c r="H130" s="84"/>
      <c r="I130" s="84"/>
      <c r="J130" s="85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  <c r="V130" s="85"/>
      <c r="W130" s="85"/>
      <c r="X130" s="85"/>
      <c r="Y130" s="85"/>
      <c r="Z130" s="85"/>
      <c r="AA130" s="85"/>
      <c r="AB130" s="85"/>
      <c r="AC130" s="85"/>
      <c r="AD130" s="85"/>
      <c r="AE130" s="85"/>
      <c r="AF130" s="85"/>
      <c r="AG130" s="85"/>
      <c r="AH130" s="85"/>
      <c r="AI130" s="85"/>
    </row>
    <row r="131" spans="2:35" ht="20.149999999999999" customHeight="1" x14ac:dyDescent="0.25">
      <c r="B131" s="203"/>
      <c r="D131" s="91" t="s">
        <v>103</v>
      </c>
      <c r="F131" s="84"/>
      <c r="G131" s="84"/>
      <c r="H131" s="84"/>
      <c r="I131" s="84"/>
      <c r="J131" s="85"/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  <c r="V131" s="85"/>
      <c r="W131" s="85"/>
      <c r="X131" s="85"/>
      <c r="Y131" s="85"/>
      <c r="Z131" s="85"/>
      <c r="AA131" s="85"/>
      <c r="AB131" s="85"/>
      <c r="AC131" s="85"/>
      <c r="AD131" s="85"/>
      <c r="AE131" s="85"/>
      <c r="AF131" s="85"/>
      <c r="AG131" s="85"/>
      <c r="AH131" s="85"/>
      <c r="AI131" s="85"/>
    </row>
    <row r="132" spans="2:35" ht="20.149999999999999" customHeight="1" x14ac:dyDescent="0.25">
      <c r="B132" s="203"/>
      <c r="D132" s="91" t="s">
        <v>104</v>
      </c>
      <c r="F132" s="84"/>
      <c r="G132" s="84"/>
      <c r="H132" s="84"/>
      <c r="I132" s="84"/>
      <c r="J132" s="85"/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  <c r="V132" s="85"/>
      <c r="W132" s="85"/>
      <c r="X132" s="85"/>
      <c r="Y132" s="85"/>
      <c r="Z132" s="85"/>
      <c r="AA132" s="85"/>
      <c r="AB132" s="85"/>
      <c r="AC132" s="85"/>
      <c r="AD132" s="85"/>
      <c r="AE132" s="85"/>
      <c r="AF132" s="85"/>
      <c r="AG132" s="85"/>
      <c r="AH132" s="85"/>
      <c r="AI132" s="85"/>
    </row>
    <row r="133" spans="2:35" ht="20.149999999999999" customHeight="1" x14ac:dyDescent="0.25">
      <c r="B133" s="203"/>
      <c r="D133" s="91" t="s">
        <v>105</v>
      </c>
      <c r="F133" s="84"/>
      <c r="G133" s="84"/>
      <c r="H133" s="84"/>
      <c r="I133" s="84"/>
      <c r="J133" s="85"/>
      <c r="K133" s="85"/>
      <c r="L133" s="85"/>
      <c r="M133" s="85"/>
      <c r="N133" s="85"/>
      <c r="O133" s="85"/>
      <c r="P133" s="85"/>
      <c r="Q133" s="85"/>
      <c r="R133" s="85"/>
      <c r="S133" s="85"/>
      <c r="T133" s="85"/>
      <c r="U133" s="85"/>
      <c r="V133" s="85"/>
      <c r="W133" s="85"/>
      <c r="X133" s="85"/>
      <c r="Y133" s="85"/>
      <c r="Z133" s="85"/>
      <c r="AA133" s="85"/>
      <c r="AB133" s="85"/>
      <c r="AC133" s="85"/>
      <c r="AD133" s="85"/>
      <c r="AE133" s="85"/>
      <c r="AF133" s="85"/>
      <c r="AG133" s="85"/>
      <c r="AH133" s="85"/>
      <c r="AI133" s="85"/>
    </row>
    <row r="134" spans="2:35" ht="20.149999999999999" customHeight="1" x14ac:dyDescent="0.25">
      <c r="B134" s="203"/>
      <c r="D134" s="91" t="s">
        <v>106</v>
      </c>
      <c r="F134" s="84"/>
      <c r="G134" s="84"/>
      <c r="H134" s="84"/>
      <c r="I134" s="84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  <c r="AA134" s="85"/>
      <c r="AB134" s="85"/>
      <c r="AC134" s="85"/>
      <c r="AD134" s="85"/>
      <c r="AE134" s="85"/>
      <c r="AF134" s="85"/>
      <c r="AG134" s="85"/>
      <c r="AH134" s="85"/>
      <c r="AI134" s="85"/>
    </row>
    <row r="135" spans="2:35" ht="20.149999999999999" customHeight="1" x14ac:dyDescent="0.25">
      <c r="B135" s="203"/>
      <c r="D135" s="91" t="s">
        <v>107</v>
      </c>
      <c r="F135" s="84"/>
      <c r="G135" s="84"/>
      <c r="H135" s="84"/>
      <c r="I135" s="84"/>
      <c r="J135" s="85"/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  <c r="W135" s="85"/>
      <c r="X135" s="85"/>
      <c r="Y135" s="85"/>
      <c r="Z135" s="85"/>
      <c r="AA135" s="85"/>
      <c r="AB135" s="85"/>
      <c r="AC135" s="85"/>
      <c r="AD135" s="85"/>
      <c r="AE135" s="85"/>
      <c r="AF135" s="85"/>
      <c r="AG135" s="85"/>
      <c r="AH135" s="85"/>
      <c r="AI135" s="85"/>
    </row>
    <row r="136" spans="2:35" ht="20.149999999999999" customHeight="1" x14ac:dyDescent="0.25">
      <c r="B136" s="203"/>
      <c r="D136" s="91" t="s">
        <v>108</v>
      </c>
      <c r="F136" s="84"/>
      <c r="G136" s="84"/>
      <c r="H136" s="84"/>
      <c r="I136" s="84"/>
      <c r="J136" s="85"/>
      <c r="K136" s="85"/>
      <c r="L136" s="85"/>
      <c r="M136" s="85"/>
      <c r="N136" s="85"/>
      <c r="O136" s="85"/>
      <c r="P136" s="85"/>
      <c r="Q136" s="85"/>
      <c r="R136" s="85"/>
      <c r="S136" s="85"/>
      <c r="T136" s="85"/>
      <c r="U136" s="85"/>
      <c r="V136" s="85"/>
      <c r="W136" s="85"/>
      <c r="X136" s="85"/>
      <c r="Y136" s="85"/>
      <c r="Z136" s="85"/>
      <c r="AA136" s="85"/>
      <c r="AB136" s="85"/>
      <c r="AC136" s="85"/>
      <c r="AD136" s="85"/>
      <c r="AE136" s="85"/>
      <c r="AF136" s="85"/>
      <c r="AG136" s="85"/>
      <c r="AH136" s="85"/>
      <c r="AI136" s="85"/>
    </row>
    <row r="137" spans="2:35" ht="20.149999999999999" customHeight="1" x14ac:dyDescent="0.25">
      <c r="B137" s="203"/>
      <c r="D137" s="91" t="s">
        <v>109</v>
      </c>
      <c r="F137" s="84"/>
      <c r="G137" s="84"/>
      <c r="H137" s="84"/>
      <c r="I137" s="84"/>
      <c r="J137" s="85"/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  <c r="W137" s="85"/>
      <c r="X137" s="85"/>
      <c r="Y137" s="85"/>
      <c r="Z137" s="85"/>
      <c r="AA137" s="85"/>
      <c r="AB137" s="85"/>
      <c r="AC137" s="85"/>
      <c r="AD137" s="85"/>
      <c r="AE137" s="85"/>
      <c r="AF137" s="85"/>
      <c r="AG137" s="85"/>
      <c r="AH137" s="85"/>
      <c r="AI137" s="85"/>
    </row>
    <row r="138" spans="2:35" ht="20.149999999999999" customHeight="1" x14ac:dyDescent="0.25">
      <c r="B138" s="203"/>
      <c r="D138" s="91" t="s">
        <v>110</v>
      </c>
      <c r="F138" s="84"/>
      <c r="G138" s="84"/>
      <c r="H138" s="84"/>
      <c r="I138" s="84"/>
      <c r="J138" s="85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  <c r="AA138" s="85"/>
      <c r="AB138" s="85"/>
      <c r="AC138" s="85"/>
      <c r="AD138" s="85"/>
      <c r="AE138" s="85"/>
      <c r="AF138" s="85"/>
      <c r="AG138" s="85"/>
      <c r="AH138" s="85"/>
      <c r="AI138" s="85"/>
    </row>
    <row r="139" spans="2:35" ht="20.149999999999999" customHeight="1" x14ac:dyDescent="0.25">
      <c r="B139" s="203"/>
      <c r="D139" s="91" t="s">
        <v>111</v>
      </c>
      <c r="F139" s="84"/>
      <c r="G139" s="84"/>
      <c r="H139" s="84"/>
      <c r="I139" s="84"/>
      <c r="J139" s="85"/>
      <c r="K139" s="85"/>
      <c r="L139" s="85"/>
      <c r="M139" s="85"/>
      <c r="N139" s="85"/>
      <c r="O139" s="85"/>
      <c r="P139" s="85"/>
      <c r="Q139" s="85"/>
      <c r="R139" s="85"/>
      <c r="S139" s="85"/>
      <c r="T139" s="85"/>
      <c r="U139" s="85"/>
      <c r="V139" s="85"/>
      <c r="W139" s="85"/>
      <c r="X139" s="85"/>
      <c r="Y139" s="85"/>
      <c r="Z139" s="85"/>
      <c r="AA139" s="85"/>
      <c r="AB139" s="85"/>
      <c r="AC139" s="85"/>
      <c r="AD139" s="85"/>
      <c r="AE139" s="85"/>
      <c r="AF139" s="85"/>
      <c r="AG139" s="85"/>
      <c r="AH139" s="85"/>
      <c r="AI139" s="85"/>
    </row>
    <row r="140" spans="2:35" ht="20.149999999999999" customHeight="1" x14ac:dyDescent="0.25">
      <c r="B140" s="203"/>
      <c r="D140" s="91" t="s">
        <v>112</v>
      </c>
      <c r="F140" s="84"/>
      <c r="G140" s="84"/>
      <c r="H140" s="84"/>
      <c r="I140" s="84"/>
      <c r="J140" s="85"/>
      <c r="K140" s="85"/>
      <c r="L140" s="85"/>
      <c r="M140" s="85"/>
      <c r="N140" s="85"/>
      <c r="O140" s="85"/>
      <c r="P140" s="85"/>
      <c r="Q140" s="85"/>
      <c r="R140" s="85"/>
      <c r="S140" s="85"/>
      <c r="T140" s="85"/>
      <c r="U140" s="85"/>
      <c r="V140" s="85"/>
      <c r="W140" s="85"/>
      <c r="X140" s="85"/>
      <c r="Y140" s="85"/>
      <c r="Z140" s="85"/>
      <c r="AA140" s="85"/>
      <c r="AB140" s="85"/>
      <c r="AC140" s="85"/>
      <c r="AD140" s="85"/>
      <c r="AE140" s="85"/>
      <c r="AF140" s="85"/>
      <c r="AG140" s="85"/>
      <c r="AH140" s="85"/>
      <c r="AI140" s="85"/>
    </row>
    <row r="141" spans="2:35" ht="20.149999999999999" customHeight="1" x14ac:dyDescent="0.25">
      <c r="B141" s="203"/>
      <c r="D141" s="91" t="s">
        <v>113</v>
      </c>
      <c r="F141" s="84"/>
      <c r="G141" s="84"/>
      <c r="H141" s="84"/>
      <c r="I141" s="84"/>
      <c r="J141" s="85"/>
      <c r="K141" s="85"/>
      <c r="L141" s="85"/>
      <c r="M141" s="85"/>
      <c r="N141" s="85"/>
      <c r="O141" s="85"/>
      <c r="P141" s="85"/>
      <c r="Q141" s="85"/>
      <c r="R141" s="85"/>
      <c r="S141" s="85"/>
      <c r="T141" s="85"/>
      <c r="U141" s="85"/>
      <c r="V141" s="85"/>
      <c r="W141" s="85"/>
      <c r="X141" s="85"/>
      <c r="Y141" s="85"/>
      <c r="Z141" s="85"/>
      <c r="AA141" s="85"/>
      <c r="AB141" s="85"/>
      <c r="AC141" s="85"/>
      <c r="AD141" s="85"/>
      <c r="AE141" s="85"/>
      <c r="AF141" s="85"/>
      <c r="AG141" s="85"/>
      <c r="AH141" s="85"/>
      <c r="AI141" s="85"/>
    </row>
    <row r="142" spans="2:35" ht="20.149999999999999" customHeight="1" x14ac:dyDescent="0.25">
      <c r="B142" s="203"/>
      <c r="D142" s="91" t="s">
        <v>114</v>
      </c>
      <c r="F142" s="84"/>
      <c r="G142" s="84"/>
      <c r="H142" s="84"/>
      <c r="I142" s="84"/>
      <c r="J142" s="85"/>
      <c r="K142" s="85"/>
      <c r="L142" s="85"/>
      <c r="M142" s="85"/>
      <c r="N142" s="85"/>
      <c r="O142" s="85"/>
      <c r="P142" s="85"/>
      <c r="Q142" s="85"/>
      <c r="R142" s="85"/>
      <c r="S142" s="85"/>
      <c r="T142" s="85"/>
      <c r="U142" s="85"/>
      <c r="V142" s="85"/>
      <c r="W142" s="85"/>
      <c r="X142" s="85"/>
      <c r="Y142" s="85"/>
      <c r="Z142" s="85"/>
      <c r="AA142" s="85"/>
      <c r="AB142" s="85"/>
      <c r="AC142" s="85"/>
      <c r="AD142" s="85"/>
      <c r="AE142" s="85"/>
      <c r="AF142" s="85"/>
      <c r="AG142" s="85"/>
      <c r="AH142" s="85"/>
      <c r="AI142" s="85"/>
    </row>
    <row r="143" spans="2:35" ht="20.149999999999999" customHeight="1" x14ac:dyDescent="0.25">
      <c r="B143" s="203"/>
      <c r="D143" s="91" t="s">
        <v>115</v>
      </c>
      <c r="F143" s="84"/>
      <c r="G143" s="84"/>
      <c r="H143" s="84"/>
      <c r="I143" s="84"/>
      <c r="J143" s="85"/>
      <c r="K143" s="85"/>
      <c r="L143" s="85"/>
      <c r="M143" s="85"/>
      <c r="N143" s="85"/>
      <c r="O143" s="85"/>
      <c r="P143" s="85"/>
      <c r="Q143" s="85"/>
      <c r="R143" s="85"/>
      <c r="S143" s="85"/>
      <c r="T143" s="85"/>
      <c r="U143" s="85"/>
      <c r="V143" s="85"/>
      <c r="W143" s="85"/>
      <c r="X143" s="85"/>
      <c r="Y143" s="85"/>
      <c r="Z143" s="85"/>
      <c r="AA143" s="85"/>
      <c r="AB143" s="85"/>
      <c r="AC143" s="85"/>
      <c r="AD143" s="85"/>
      <c r="AE143" s="85"/>
      <c r="AF143" s="85"/>
      <c r="AG143" s="85"/>
      <c r="AH143" s="85"/>
      <c r="AI143" s="85"/>
    </row>
    <row r="144" spans="2:35" ht="20.149999999999999" customHeight="1" x14ac:dyDescent="0.25">
      <c r="B144" s="203"/>
      <c r="D144" s="26" t="s">
        <v>85</v>
      </c>
      <c r="E144" s="63"/>
      <c r="F144" s="75">
        <f>COUNTIF(F116:F129,2)/F146</f>
        <v>0</v>
      </c>
      <c r="G144" s="75">
        <f t="shared" ref="G144:Y144" si="55">COUNTIF(G116:G129,2)/G146</f>
        <v>0</v>
      </c>
      <c r="H144" s="75">
        <f t="shared" si="55"/>
        <v>0</v>
      </c>
      <c r="I144" s="75">
        <f t="shared" si="55"/>
        <v>0</v>
      </c>
      <c r="J144" s="75">
        <f t="shared" si="55"/>
        <v>0</v>
      </c>
      <c r="K144" s="75">
        <f t="shared" si="55"/>
        <v>0</v>
      </c>
      <c r="L144" s="75">
        <f t="shared" si="55"/>
        <v>0</v>
      </c>
      <c r="M144" s="75">
        <f t="shared" si="55"/>
        <v>0</v>
      </c>
      <c r="N144" s="75">
        <f t="shared" si="55"/>
        <v>0</v>
      </c>
      <c r="O144" s="75">
        <f t="shared" si="55"/>
        <v>0</v>
      </c>
      <c r="P144" s="75">
        <f t="shared" si="55"/>
        <v>0</v>
      </c>
      <c r="Q144" s="75">
        <f t="shared" si="55"/>
        <v>0</v>
      </c>
      <c r="R144" s="75">
        <f t="shared" si="55"/>
        <v>0</v>
      </c>
      <c r="S144" s="75">
        <f t="shared" si="55"/>
        <v>0</v>
      </c>
      <c r="T144" s="75">
        <f t="shared" si="55"/>
        <v>0</v>
      </c>
      <c r="U144" s="75">
        <f t="shared" si="55"/>
        <v>0</v>
      </c>
      <c r="V144" s="75">
        <f t="shared" si="55"/>
        <v>0</v>
      </c>
      <c r="W144" s="75">
        <f t="shared" si="55"/>
        <v>0</v>
      </c>
      <c r="X144" s="75">
        <f t="shared" si="55"/>
        <v>0</v>
      </c>
      <c r="Y144" s="75">
        <f t="shared" si="55"/>
        <v>0</v>
      </c>
      <c r="Z144" s="75">
        <f t="shared" ref="Z144:AI144" si="56">COUNTIF(Z116:Z129,2)/Z146</f>
        <v>0</v>
      </c>
      <c r="AA144" s="75">
        <f t="shared" si="56"/>
        <v>0</v>
      </c>
      <c r="AB144" s="75">
        <f t="shared" si="56"/>
        <v>0</v>
      </c>
      <c r="AC144" s="75">
        <f t="shared" si="56"/>
        <v>0</v>
      </c>
      <c r="AD144" s="75">
        <f t="shared" si="56"/>
        <v>0</v>
      </c>
      <c r="AE144" s="75">
        <f t="shared" si="56"/>
        <v>0</v>
      </c>
      <c r="AF144" s="75">
        <f t="shared" si="56"/>
        <v>0</v>
      </c>
      <c r="AG144" s="75">
        <f t="shared" si="56"/>
        <v>0</v>
      </c>
      <c r="AH144" s="75">
        <f t="shared" si="56"/>
        <v>0</v>
      </c>
      <c r="AI144" s="75">
        <f t="shared" si="56"/>
        <v>0</v>
      </c>
    </row>
    <row r="145" spans="2:35" ht="20.149999999999999" customHeight="1" x14ac:dyDescent="0.25">
      <c r="B145" s="204"/>
      <c r="D145" s="26" t="s">
        <v>86</v>
      </c>
      <c r="E145" s="63"/>
      <c r="F145" s="75">
        <f>COUNTIF(F130:F143,2)/F146</f>
        <v>0</v>
      </c>
      <c r="G145" s="75">
        <f t="shared" ref="G145:Y145" si="57">COUNTIF(G130:G143,2)/G146</f>
        <v>0</v>
      </c>
      <c r="H145" s="75">
        <f t="shared" si="57"/>
        <v>0</v>
      </c>
      <c r="I145" s="75">
        <f t="shared" si="57"/>
        <v>0</v>
      </c>
      <c r="J145" s="75">
        <f t="shared" si="57"/>
        <v>0</v>
      </c>
      <c r="K145" s="75">
        <f t="shared" si="57"/>
        <v>0</v>
      </c>
      <c r="L145" s="75">
        <f t="shared" si="57"/>
        <v>0</v>
      </c>
      <c r="M145" s="75">
        <f t="shared" si="57"/>
        <v>0</v>
      </c>
      <c r="N145" s="75">
        <f t="shared" si="57"/>
        <v>0</v>
      </c>
      <c r="O145" s="75">
        <f t="shared" si="57"/>
        <v>0</v>
      </c>
      <c r="P145" s="75">
        <f t="shared" si="57"/>
        <v>0</v>
      </c>
      <c r="Q145" s="75">
        <f t="shared" si="57"/>
        <v>0</v>
      </c>
      <c r="R145" s="75">
        <f t="shared" si="57"/>
        <v>0</v>
      </c>
      <c r="S145" s="75">
        <f t="shared" si="57"/>
        <v>0</v>
      </c>
      <c r="T145" s="75">
        <f t="shared" si="57"/>
        <v>0</v>
      </c>
      <c r="U145" s="75">
        <f t="shared" si="57"/>
        <v>0</v>
      </c>
      <c r="V145" s="75">
        <f t="shared" si="57"/>
        <v>0</v>
      </c>
      <c r="W145" s="75">
        <f t="shared" si="57"/>
        <v>0</v>
      </c>
      <c r="X145" s="75">
        <f t="shared" si="57"/>
        <v>0</v>
      </c>
      <c r="Y145" s="75">
        <f t="shared" si="57"/>
        <v>0</v>
      </c>
      <c r="Z145" s="75">
        <f t="shared" ref="Z145:AI145" si="58">COUNTIF(Z130:Z143,2)/Z146</f>
        <v>0</v>
      </c>
      <c r="AA145" s="75">
        <f t="shared" si="58"/>
        <v>0</v>
      </c>
      <c r="AB145" s="75">
        <f t="shared" si="58"/>
        <v>0</v>
      </c>
      <c r="AC145" s="75">
        <f t="shared" si="58"/>
        <v>0</v>
      </c>
      <c r="AD145" s="75">
        <f t="shared" si="58"/>
        <v>0</v>
      </c>
      <c r="AE145" s="75">
        <f t="shared" si="58"/>
        <v>0</v>
      </c>
      <c r="AF145" s="75">
        <f t="shared" si="58"/>
        <v>0</v>
      </c>
      <c r="AG145" s="75">
        <f t="shared" si="58"/>
        <v>0</v>
      </c>
      <c r="AH145" s="75">
        <f t="shared" si="58"/>
        <v>0</v>
      </c>
      <c r="AI145" s="75">
        <f t="shared" si="58"/>
        <v>0</v>
      </c>
    </row>
    <row r="146" spans="2:35" ht="20.149999999999999" hidden="1" customHeight="1" x14ac:dyDescent="0.25">
      <c r="D146" s="26" t="s">
        <v>0</v>
      </c>
      <c r="E146" s="63"/>
      <c r="F146" s="71">
        <v>14</v>
      </c>
      <c r="G146" s="71">
        <v>14</v>
      </c>
      <c r="H146" s="71">
        <v>14</v>
      </c>
      <c r="I146" s="71">
        <v>14</v>
      </c>
      <c r="J146" s="71">
        <v>14</v>
      </c>
      <c r="K146" s="71">
        <v>14</v>
      </c>
      <c r="L146" s="71">
        <v>14</v>
      </c>
      <c r="M146" s="71">
        <v>14</v>
      </c>
      <c r="N146" s="71">
        <v>14</v>
      </c>
      <c r="O146" s="71">
        <v>14</v>
      </c>
      <c r="P146" s="71">
        <v>14</v>
      </c>
      <c r="Q146" s="71">
        <v>14</v>
      </c>
      <c r="R146" s="71">
        <v>14</v>
      </c>
      <c r="S146" s="71">
        <v>14</v>
      </c>
      <c r="T146" s="71">
        <v>14</v>
      </c>
      <c r="U146" s="71">
        <v>14</v>
      </c>
      <c r="V146" s="71">
        <v>14</v>
      </c>
      <c r="W146" s="71">
        <v>14</v>
      </c>
      <c r="X146" s="71">
        <v>14</v>
      </c>
      <c r="Y146" s="71">
        <v>14</v>
      </c>
      <c r="Z146" s="71">
        <v>14</v>
      </c>
      <c r="AA146" s="71">
        <v>14</v>
      </c>
      <c r="AB146" s="71">
        <v>14</v>
      </c>
      <c r="AC146" s="71">
        <v>14</v>
      </c>
      <c r="AD146" s="71">
        <v>14</v>
      </c>
      <c r="AE146" s="71">
        <v>14</v>
      </c>
      <c r="AF146" s="71">
        <v>14</v>
      </c>
      <c r="AG146" s="71">
        <v>14</v>
      </c>
      <c r="AH146" s="71">
        <v>14</v>
      </c>
      <c r="AI146" s="71">
        <v>14</v>
      </c>
    </row>
    <row r="147" spans="2:35" ht="20.149999999999999" customHeight="1" x14ac:dyDescent="0.25"/>
    <row r="148" spans="2:35" ht="20.149999999999999" customHeight="1" x14ac:dyDescent="0.45">
      <c r="B148" s="202" t="s">
        <v>146</v>
      </c>
      <c r="D148" s="73" t="s">
        <v>4</v>
      </c>
    </row>
    <row r="149" spans="2:35" ht="20.149999999999999" customHeight="1" x14ac:dyDescent="0.25">
      <c r="B149" s="203"/>
      <c r="D149" s="89" t="s">
        <v>116</v>
      </c>
      <c r="F149" s="84"/>
      <c r="G149" s="84"/>
      <c r="H149" s="84"/>
      <c r="I149" s="84"/>
      <c r="J149" s="85"/>
      <c r="K149" s="85"/>
      <c r="L149" s="85"/>
      <c r="M149" s="85"/>
      <c r="N149" s="85"/>
      <c r="O149" s="85"/>
      <c r="P149" s="85"/>
      <c r="Q149" s="85"/>
      <c r="R149" s="85"/>
      <c r="S149" s="85"/>
      <c r="T149" s="85"/>
      <c r="U149" s="85"/>
      <c r="V149" s="85"/>
      <c r="W149" s="85"/>
      <c r="X149" s="85"/>
      <c r="Y149" s="84"/>
      <c r="Z149" s="85"/>
      <c r="AA149" s="85"/>
      <c r="AB149" s="85"/>
      <c r="AC149" s="85"/>
      <c r="AD149" s="85"/>
      <c r="AE149" s="85"/>
      <c r="AF149" s="85"/>
      <c r="AG149" s="85"/>
      <c r="AH149" s="85"/>
      <c r="AI149" s="84"/>
    </row>
    <row r="150" spans="2:35" ht="20.149999999999999" customHeight="1" x14ac:dyDescent="0.25">
      <c r="B150" s="203"/>
      <c r="D150" s="89" t="s">
        <v>117</v>
      </c>
      <c r="F150" s="84"/>
      <c r="G150" s="84"/>
      <c r="H150" s="84"/>
      <c r="I150" s="84"/>
      <c r="J150" s="85"/>
      <c r="K150" s="85"/>
      <c r="L150" s="85"/>
      <c r="M150" s="85"/>
      <c r="N150" s="85"/>
      <c r="O150" s="85"/>
      <c r="P150" s="85"/>
      <c r="Q150" s="85"/>
      <c r="R150" s="85"/>
      <c r="S150" s="85"/>
      <c r="T150" s="85"/>
      <c r="U150" s="85"/>
      <c r="V150" s="85"/>
      <c r="W150" s="85"/>
      <c r="X150" s="85"/>
      <c r="Y150" s="84"/>
      <c r="Z150" s="85"/>
      <c r="AA150" s="85"/>
      <c r="AB150" s="85"/>
      <c r="AC150" s="85"/>
      <c r="AD150" s="85"/>
      <c r="AE150" s="85"/>
      <c r="AF150" s="85"/>
      <c r="AG150" s="85"/>
      <c r="AH150" s="85"/>
      <c r="AI150" s="84"/>
    </row>
    <row r="151" spans="2:35" ht="20.149999999999999" customHeight="1" x14ac:dyDescent="0.25">
      <c r="B151" s="203"/>
      <c r="D151" s="89" t="s">
        <v>118</v>
      </c>
      <c r="F151" s="84"/>
      <c r="G151" s="84"/>
      <c r="H151" s="84"/>
      <c r="I151" s="84"/>
      <c r="J151" s="85"/>
      <c r="K151" s="85"/>
      <c r="L151" s="85"/>
      <c r="M151" s="85"/>
      <c r="N151" s="85"/>
      <c r="O151" s="85"/>
      <c r="P151" s="85"/>
      <c r="Q151" s="85"/>
      <c r="R151" s="85"/>
      <c r="S151" s="85"/>
      <c r="T151" s="85"/>
      <c r="U151" s="85"/>
      <c r="V151" s="85"/>
      <c r="W151" s="85"/>
      <c r="X151" s="85"/>
      <c r="Y151" s="85"/>
      <c r="Z151" s="85"/>
      <c r="AA151" s="85"/>
      <c r="AB151" s="85"/>
      <c r="AC151" s="85"/>
      <c r="AD151" s="85"/>
      <c r="AE151" s="85"/>
      <c r="AF151" s="85"/>
      <c r="AG151" s="85"/>
      <c r="AH151" s="85"/>
      <c r="AI151" s="85"/>
    </row>
    <row r="152" spans="2:35" ht="20.149999999999999" customHeight="1" x14ac:dyDescent="0.25">
      <c r="B152" s="203"/>
      <c r="D152" s="89" t="s">
        <v>119</v>
      </c>
      <c r="F152" s="84"/>
      <c r="G152" s="84"/>
      <c r="H152" s="84"/>
      <c r="I152" s="84"/>
      <c r="J152" s="85"/>
      <c r="K152" s="85"/>
      <c r="L152" s="85"/>
      <c r="M152" s="85"/>
      <c r="N152" s="85"/>
      <c r="O152" s="85"/>
      <c r="P152" s="85"/>
      <c r="Q152" s="85"/>
      <c r="R152" s="85"/>
      <c r="S152" s="85"/>
      <c r="T152" s="85"/>
      <c r="U152" s="85"/>
      <c r="V152" s="85"/>
      <c r="W152" s="85"/>
      <c r="X152" s="85"/>
      <c r="Y152" s="85"/>
      <c r="Z152" s="85"/>
      <c r="AA152" s="85"/>
      <c r="AB152" s="85"/>
      <c r="AC152" s="85"/>
      <c r="AD152" s="85"/>
      <c r="AE152" s="85"/>
      <c r="AF152" s="85"/>
      <c r="AG152" s="85"/>
      <c r="AH152" s="85"/>
      <c r="AI152" s="85"/>
    </row>
    <row r="153" spans="2:35" ht="20.149999999999999" customHeight="1" x14ac:dyDescent="0.25">
      <c r="B153" s="203"/>
      <c r="D153" s="89" t="s">
        <v>120</v>
      </c>
      <c r="F153" s="84"/>
      <c r="G153" s="84"/>
      <c r="H153" s="84"/>
      <c r="I153" s="84"/>
      <c r="J153" s="85"/>
      <c r="K153" s="85"/>
      <c r="L153" s="85"/>
      <c r="M153" s="85"/>
      <c r="N153" s="85"/>
      <c r="O153" s="85"/>
      <c r="P153" s="85"/>
      <c r="Q153" s="85"/>
      <c r="R153" s="85"/>
      <c r="S153" s="85"/>
      <c r="T153" s="85"/>
      <c r="U153" s="85"/>
      <c r="V153" s="85"/>
      <c r="W153" s="85"/>
      <c r="X153" s="85"/>
      <c r="Y153" s="85"/>
      <c r="Z153" s="85"/>
      <c r="AA153" s="85"/>
      <c r="AB153" s="85"/>
      <c r="AC153" s="85"/>
      <c r="AD153" s="85"/>
      <c r="AE153" s="85"/>
      <c r="AF153" s="85"/>
      <c r="AG153" s="85"/>
      <c r="AH153" s="85"/>
      <c r="AI153" s="85"/>
    </row>
    <row r="154" spans="2:35" ht="20.149999999999999" customHeight="1" x14ac:dyDescent="0.25">
      <c r="B154" s="203"/>
      <c r="D154" s="89" t="s">
        <v>121</v>
      </c>
      <c r="F154" s="84"/>
      <c r="G154" s="84"/>
      <c r="H154" s="84"/>
      <c r="I154" s="84"/>
      <c r="J154" s="85"/>
      <c r="K154" s="85"/>
      <c r="L154" s="85"/>
      <c r="M154" s="85"/>
      <c r="N154" s="85"/>
      <c r="O154" s="85"/>
      <c r="P154" s="85"/>
      <c r="Q154" s="85"/>
      <c r="R154" s="85"/>
      <c r="S154" s="85"/>
      <c r="T154" s="85"/>
      <c r="U154" s="85"/>
      <c r="V154" s="85"/>
      <c r="W154" s="85"/>
      <c r="X154" s="85"/>
      <c r="Y154" s="85"/>
      <c r="Z154" s="85"/>
      <c r="AA154" s="85"/>
      <c r="AB154" s="85"/>
      <c r="AC154" s="85"/>
      <c r="AD154" s="85"/>
      <c r="AE154" s="85"/>
      <c r="AF154" s="85"/>
      <c r="AG154" s="85"/>
      <c r="AH154" s="85"/>
      <c r="AI154" s="85"/>
    </row>
    <row r="155" spans="2:35" ht="20.149999999999999" customHeight="1" x14ac:dyDescent="0.25">
      <c r="B155" s="203"/>
      <c r="D155" s="89" t="s">
        <v>122</v>
      </c>
      <c r="F155" s="84"/>
      <c r="G155" s="84"/>
      <c r="H155" s="84"/>
      <c r="I155" s="84"/>
      <c r="J155" s="85"/>
      <c r="K155" s="85"/>
      <c r="L155" s="85"/>
      <c r="M155" s="85"/>
      <c r="N155" s="85"/>
      <c r="O155" s="85"/>
      <c r="P155" s="85"/>
      <c r="Q155" s="85"/>
      <c r="R155" s="85"/>
      <c r="S155" s="85"/>
      <c r="T155" s="85"/>
      <c r="U155" s="85"/>
      <c r="V155" s="85"/>
      <c r="W155" s="85"/>
      <c r="X155" s="85"/>
      <c r="Y155" s="85"/>
      <c r="Z155" s="85"/>
      <c r="AA155" s="85"/>
      <c r="AB155" s="85"/>
      <c r="AC155" s="85"/>
      <c r="AD155" s="85"/>
      <c r="AE155" s="85"/>
      <c r="AF155" s="85"/>
      <c r="AG155" s="85"/>
      <c r="AH155" s="85"/>
      <c r="AI155" s="85"/>
    </row>
    <row r="156" spans="2:35" ht="20.149999999999999" customHeight="1" x14ac:dyDescent="0.25">
      <c r="B156" s="203"/>
      <c r="D156" s="89" t="s">
        <v>123</v>
      </c>
      <c r="F156" s="84"/>
      <c r="G156" s="84"/>
      <c r="H156" s="84"/>
      <c r="I156" s="84"/>
      <c r="J156" s="85"/>
      <c r="K156" s="85"/>
      <c r="L156" s="85"/>
      <c r="M156" s="85"/>
      <c r="N156" s="85"/>
      <c r="O156" s="85"/>
      <c r="P156" s="85"/>
      <c r="Q156" s="85"/>
      <c r="R156" s="85"/>
      <c r="S156" s="85"/>
      <c r="T156" s="85"/>
      <c r="U156" s="85"/>
      <c r="V156" s="85"/>
      <c r="W156" s="85"/>
      <c r="X156" s="85"/>
      <c r="Y156" s="85"/>
      <c r="Z156" s="85"/>
      <c r="AA156" s="85"/>
      <c r="AB156" s="85"/>
      <c r="AC156" s="85"/>
      <c r="AD156" s="85"/>
      <c r="AE156" s="85"/>
      <c r="AF156" s="85"/>
      <c r="AG156" s="85"/>
      <c r="AH156" s="85"/>
      <c r="AI156" s="85"/>
    </row>
    <row r="157" spans="2:35" ht="20.149999999999999" customHeight="1" x14ac:dyDescent="0.25">
      <c r="B157" s="203"/>
      <c r="D157" s="89" t="s">
        <v>124</v>
      </c>
      <c r="F157" s="84"/>
      <c r="G157" s="84"/>
      <c r="H157" s="84"/>
      <c r="I157" s="84"/>
      <c r="J157" s="85"/>
      <c r="K157" s="85"/>
      <c r="L157" s="85"/>
      <c r="M157" s="85"/>
      <c r="N157" s="85"/>
      <c r="O157" s="85"/>
      <c r="P157" s="85"/>
      <c r="Q157" s="85"/>
      <c r="R157" s="85"/>
      <c r="S157" s="85"/>
      <c r="T157" s="85"/>
      <c r="U157" s="85"/>
      <c r="V157" s="85"/>
      <c r="W157" s="85"/>
      <c r="X157" s="85"/>
      <c r="Y157" s="85"/>
      <c r="Z157" s="85"/>
      <c r="AA157" s="85"/>
      <c r="AB157" s="85"/>
      <c r="AC157" s="85"/>
      <c r="AD157" s="85"/>
      <c r="AE157" s="85"/>
      <c r="AF157" s="85"/>
      <c r="AG157" s="85"/>
      <c r="AH157" s="85"/>
      <c r="AI157" s="85"/>
    </row>
    <row r="158" spans="2:35" ht="20.149999999999999" customHeight="1" x14ac:dyDescent="0.25">
      <c r="B158" s="203"/>
      <c r="D158" s="89" t="s">
        <v>125</v>
      </c>
      <c r="F158" s="84"/>
      <c r="G158" s="84"/>
      <c r="H158" s="84"/>
      <c r="I158" s="84"/>
      <c r="J158" s="85"/>
      <c r="K158" s="85"/>
      <c r="L158" s="85"/>
      <c r="M158" s="85"/>
      <c r="N158" s="85"/>
      <c r="O158" s="85"/>
      <c r="P158" s="85"/>
      <c r="Q158" s="85"/>
      <c r="R158" s="85"/>
      <c r="S158" s="85"/>
      <c r="T158" s="85"/>
      <c r="U158" s="85"/>
      <c r="V158" s="85"/>
      <c r="W158" s="85"/>
      <c r="X158" s="85"/>
      <c r="Y158" s="85"/>
      <c r="Z158" s="85"/>
      <c r="AA158" s="85"/>
      <c r="AB158" s="85"/>
      <c r="AC158" s="85"/>
      <c r="AD158" s="85"/>
      <c r="AE158" s="85"/>
      <c r="AF158" s="85"/>
      <c r="AG158" s="85"/>
      <c r="AH158" s="85"/>
      <c r="AI158" s="85"/>
    </row>
    <row r="159" spans="2:35" ht="20.149999999999999" customHeight="1" x14ac:dyDescent="0.25">
      <c r="B159" s="203"/>
      <c r="D159" s="89" t="s">
        <v>126</v>
      </c>
      <c r="F159" s="84"/>
      <c r="G159" s="84"/>
      <c r="H159" s="84"/>
      <c r="I159" s="84"/>
      <c r="J159" s="85"/>
      <c r="K159" s="85"/>
      <c r="L159" s="85"/>
      <c r="M159" s="85"/>
      <c r="N159" s="85"/>
      <c r="O159" s="85"/>
      <c r="P159" s="85"/>
      <c r="Q159" s="85"/>
      <c r="R159" s="85"/>
      <c r="S159" s="85"/>
      <c r="T159" s="85"/>
      <c r="U159" s="85"/>
      <c r="V159" s="85"/>
      <c r="W159" s="85"/>
      <c r="X159" s="85"/>
      <c r="Y159" s="85"/>
      <c r="Z159" s="85"/>
      <c r="AA159" s="85"/>
      <c r="AB159" s="85"/>
      <c r="AC159" s="85"/>
      <c r="AD159" s="85"/>
      <c r="AE159" s="85"/>
      <c r="AF159" s="85"/>
      <c r="AG159" s="85"/>
      <c r="AH159" s="85"/>
      <c r="AI159" s="85"/>
    </row>
    <row r="160" spans="2:35" ht="20.149999999999999" customHeight="1" x14ac:dyDescent="0.25">
      <c r="B160" s="203"/>
      <c r="D160" s="91" t="s">
        <v>127</v>
      </c>
      <c r="F160" s="84"/>
      <c r="G160" s="84"/>
      <c r="H160" s="84"/>
      <c r="I160" s="84"/>
      <c r="J160" s="85"/>
      <c r="K160" s="85"/>
      <c r="L160" s="85"/>
      <c r="M160" s="85"/>
      <c r="N160" s="85"/>
      <c r="O160" s="85"/>
      <c r="P160" s="85"/>
      <c r="Q160" s="85"/>
      <c r="R160" s="85"/>
      <c r="S160" s="85"/>
      <c r="T160" s="85"/>
      <c r="U160" s="85"/>
      <c r="V160" s="85"/>
      <c r="W160" s="85"/>
      <c r="X160" s="85"/>
      <c r="Y160" s="85"/>
      <c r="Z160" s="85"/>
      <c r="AA160" s="85"/>
      <c r="AB160" s="85"/>
      <c r="AC160" s="85"/>
      <c r="AD160" s="85"/>
      <c r="AE160" s="85"/>
      <c r="AF160" s="85"/>
      <c r="AG160" s="85"/>
      <c r="AH160" s="85"/>
      <c r="AI160" s="85"/>
    </row>
    <row r="161" spans="2:35" ht="20.149999999999999" customHeight="1" x14ac:dyDescent="0.25">
      <c r="B161" s="203"/>
      <c r="D161" s="91" t="s">
        <v>128</v>
      </c>
      <c r="F161" s="84"/>
      <c r="G161" s="84"/>
      <c r="H161" s="84"/>
      <c r="I161" s="84"/>
      <c r="J161" s="85"/>
      <c r="K161" s="85"/>
      <c r="L161" s="85"/>
      <c r="M161" s="85"/>
      <c r="N161" s="85"/>
      <c r="O161" s="85"/>
      <c r="P161" s="85"/>
      <c r="Q161" s="85"/>
      <c r="R161" s="85"/>
      <c r="S161" s="85"/>
      <c r="T161" s="85"/>
      <c r="U161" s="85"/>
      <c r="V161" s="85"/>
      <c r="W161" s="85"/>
      <c r="X161" s="85"/>
      <c r="Y161" s="85"/>
      <c r="Z161" s="85"/>
      <c r="AA161" s="85"/>
      <c r="AB161" s="85"/>
      <c r="AC161" s="85"/>
      <c r="AD161" s="85"/>
      <c r="AE161" s="85"/>
      <c r="AF161" s="85"/>
      <c r="AG161" s="85"/>
      <c r="AH161" s="85"/>
      <c r="AI161" s="85"/>
    </row>
    <row r="162" spans="2:35" ht="20.149999999999999" customHeight="1" x14ac:dyDescent="0.25">
      <c r="B162" s="203"/>
      <c r="D162" s="91" t="s">
        <v>129</v>
      </c>
      <c r="F162" s="84"/>
      <c r="G162" s="84"/>
      <c r="H162" s="84"/>
      <c r="I162" s="84"/>
      <c r="J162" s="85"/>
      <c r="K162" s="85"/>
      <c r="L162" s="85"/>
      <c r="M162" s="85"/>
      <c r="N162" s="85"/>
      <c r="O162" s="85"/>
      <c r="P162" s="85"/>
      <c r="Q162" s="85"/>
      <c r="R162" s="85"/>
      <c r="S162" s="85"/>
      <c r="T162" s="85"/>
      <c r="U162" s="85"/>
      <c r="V162" s="85"/>
      <c r="W162" s="85"/>
      <c r="X162" s="85"/>
      <c r="Y162" s="85"/>
      <c r="Z162" s="85"/>
      <c r="AA162" s="85"/>
      <c r="AB162" s="85"/>
      <c r="AC162" s="85"/>
      <c r="AD162" s="85"/>
      <c r="AE162" s="85"/>
      <c r="AF162" s="85"/>
      <c r="AG162" s="85"/>
      <c r="AH162" s="85"/>
      <c r="AI162" s="85"/>
    </row>
    <row r="163" spans="2:35" ht="20.149999999999999" customHeight="1" x14ac:dyDescent="0.25">
      <c r="B163" s="203"/>
      <c r="D163" s="91" t="s">
        <v>130</v>
      </c>
      <c r="F163" s="84"/>
      <c r="G163" s="84"/>
      <c r="H163" s="84"/>
      <c r="I163" s="84"/>
      <c r="J163" s="85"/>
      <c r="K163" s="85"/>
      <c r="L163" s="85"/>
      <c r="M163" s="85"/>
      <c r="N163" s="85"/>
      <c r="O163" s="85"/>
      <c r="P163" s="85"/>
      <c r="Q163" s="85"/>
      <c r="R163" s="85"/>
      <c r="S163" s="85"/>
      <c r="T163" s="85"/>
      <c r="U163" s="85"/>
      <c r="V163" s="85"/>
      <c r="W163" s="85"/>
      <c r="X163" s="85"/>
      <c r="Y163" s="85"/>
      <c r="Z163" s="85"/>
      <c r="AA163" s="85"/>
      <c r="AB163" s="85"/>
      <c r="AC163" s="85"/>
      <c r="AD163" s="85"/>
      <c r="AE163" s="85"/>
      <c r="AF163" s="85"/>
      <c r="AG163" s="85"/>
      <c r="AH163" s="85"/>
      <c r="AI163" s="85"/>
    </row>
    <row r="164" spans="2:35" ht="20.149999999999999" customHeight="1" x14ac:dyDescent="0.25">
      <c r="B164" s="203"/>
      <c r="D164" s="91" t="s">
        <v>131</v>
      </c>
      <c r="F164" s="84"/>
      <c r="G164" s="84"/>
      <c r="H164" s="84"/>
      <c r="I164" s="84"/>
      <c r="J164" s="85"/>
      <c r="K164" s="85"/>
      <c r="L164" s="85"/>
      <c r="M164" s="85"/>
      <c r="N164" s="85"/>
      <c r="O164" s="85"/>
      <c r="P164" s="85"/>
      <c r="Q164" s="85"/>
      <c r="R164" s="85"/>
      <c r="S164" s="85"/>
      <c r="T164" s="85"/>
      <c r="U164" s="85"/>
      <c r="V164" s="85"/>
      <c r="W164" s="85"/>
      <c r="X164" s="85"/>
      <c r="Y164" s="85"/>
      <c r="Z164" s="85"/>
      <c r="AA164" s="85"/>
      <c r="AB164" s="85"/>
      <c r="AC164" s="85"/>
      <c r="AD164" s="85"/>
      <c r="AE164" s="85"/>
      <c r="AF164" s="85"/>
      <c r="AG164" s="85"/>
      <c r="AH164" s="85"/>
      <c r="AI164" s="85"/>
    </row>
    <row r="165" spans="2:35" ht="20.149999999999999" customHeight="1" x14ac:dyDescent="0.25">
      <c r="B165" s="203"/>
      <c r="D165" s="91" t="s">
        <v>132</v>
      </c>
      <c r="F165" s="84"/>
      <c r="G165" s="84"/>
      <c r="H165" s="84"/>
      <c r="I165" s="84"/>
      <c r="J165" s="85"/>
      <c r="K165" s="85"/>
      <c r="L165" s="85"/>
      <c r="M165" s="85"/>
      <c r="N165" s="85"/>
      <c r="O165" s="85"/>
      <c r="P165" s="85"/>
      <c r="Q165" s="85"/>
      <c r="R165" s="85"/>
      <c r="S165" s="85"/>
      <c r="T165" s="85"/>
      <c r="U165" s="85"/>
      <c r="V165" s="85"/>
      <c r="W165" s="85"/>
      <c r="X165" s="85"/>
      <c r="Y165" s="85"/>
      <c r="Z165" s="85"/>
      <c r="AA165" s="85"/>
      <c r="AB165" s="85"/>
      <c r="AC165" s="85"/>
      <c r="AD165" s="85"/>
      <c r="AE165" s="85"/>
      <c r="AF165" s="85"/>
      <c r="AG165" s="85"/>
      <c r="AH165" s="85"/>
      <c r="AI165" s="85"/>
    </row>
    <row r="166" spans="2:35" ht="20.149999999999999" customHeight="1" x14ac:dyDescent="0.25">
      <c r="B166" s="203"/>
      <c r="D166" s="91" t="s">
        <v>133</v>
      </c>
      <c r="F166" s="84"/>
      <c r="G166" s="84"/>
      <c r="H166" s="84"/>
      <c r="I166" s="84"/>
      <c r="J166" s="85"/>
      <c r="K166" s="85"/>
      <c r="L166" s="85"/>
      <c r="M166" s="85"/>
      <c r="N166" s="85"/>
      <c r="O166" s="85"/>
      <c r="P166" s="85"/>
      <c r="Q166" s="85"/>
      <c r="R166" s="85"/>
      <c r="S166" s="85"/>
      <c r="T166" s="85"/>
      <c r="U166" s="85"/>
      <c r="V166" s="85"/>
      <c r="W166" s="85"/>
      <c r="X166" s="85"/>
      <c r="Y166" s="85"/>
      <c r="Z166" s="85"/>
      <c r="AA166" s="85"/>
      <c r="AB166" s="85"/>
      <c r="AC166" s="85"/>
      <c r="AD166" s="85"/>
      <c r="AE166" s="85"/>
      <c r="AF166" s="85"/>
      <c r="AG166" s="85"/>
      <c r="AH166" s="85"/>
      <c r="AI166" s="85"/>
    </row>
    <row r="167" spans="2:35" ht="20.149999999999999" customHeight="1" x14ac:dyDescent="0.25">
      <c r="B167" s="203"/>
      <c r="D167" s="91" t="s">
        <v>134</v>
      </c>
      <c r="F167" s="84"/>
      <c r="G167" s="84"/>
      <c r="H167" s="84"/>
      <c r="I167" s="84"/>
      <c r="J167" s="85"/>
      <c r="K167" s="85"/>
      <c r="L167" s="85"/>
      <c r="M167" s="85"/>
      <c r="N167" s="85"/>
      <c r="O167" s="85"/>
      <c r="P167" s="85"/>
      <c r="Q167" s="85"/>
      <c r="R167" s="85"/>
      <c r="S167" s="85"/>
      <c r="T167" s="85"/>
      <c r="U167" s="85"/>
      <c r="V167" s="85"/>
      <c r="W167" s="85"/>
      <c r="X167" s="85"/>
      <c r="Y167" s="85"/>
      <c r="Z167" s="85"/>
      <c r="AA167" s="85"/>
      <c r="AB167" s="85"/>
      <c r="AC167" s="85"/>
      <c r="AD167" s="85"/>
      <c r="AE167" s="85"/>
      <c r="AF167" s="85"/>
      <c r="AG167" s="85"/>
      <c r="AH167" s="85"/>
      <c r="AI167" s="85"/>
    </row>
    <row r="168" spans="2:35" ht="20.149999999999999" customHeight="1" x14ac:dyDescent="0.25">
      <c r="B168" s="203"/>
      <c r="D168" s="91" t="s">
        <v>135</v>
      </c>
      <c r="F168" s="84"/>
      <c r="G168" s="84"/>
      <c r="H168" s="84"/>
      <c r="I168" s="84"/>
      <c r="J168" s="85"/>
      <c r="K168" s="85"/>
      <c r="L168" s="85"/>
      <c r="M168" s="85"/>
      <c r="N168" s="85"/>
      <c r="O168" s="85"/>
      <c r="P168" s="85"/>
      <c r="Q168" s="85"/>
      <c r="R168" s="85"/>
      <c r="S168" s="85"/>
      <c r="T168" s="85"/>
      <c r="U168" s="85"/>
      <c r="V168" s="85"/>
      <c r="W168" s="85"/>
      <c r="X168" s="85"/>
      <c r="Y168" s="85"/>
      <c r="Z168" s="85"/>
      <c r="AA168" s="85"/>
      <c r="AB168" s="85"/>
      <c r="AC168" s="85"/>
      <c r="AD168" s="85"/>
      <c r="AE168" s="85"/>
      <c r="AF168" s="85"/>
      <c r="AG168" s="85"/>
      <c r="AH168" s="85"/>
      <c r="AI168" s="85"/>
    </row>
    <row r="169" spans="2:35" ht="20.149999999999999" customHeight="1" x14ac:dyDescent="0.25">
      <c r="B169" s="203"/>
      <c r="D169" s="91" t="s">
        <v>136</v>
      </c>
      <c r="F169" s="84"/>
      <c r="G169" s="84"/>
      <c r="H169" s="84"/>
      <c r="I169" s="84"/>
      <c r="J169" s="85"/>
      <c r="K169" s="85"/>
      <c r="L169" s="85"/>
      <c r="M169" s="85"/>
      <c r="N169" s="85"/>
      <c r="O169" s="85"/>
      <c r="P169" s="85"/>
      <c r="Q169" s="85"/>
      <c r="R169" s="85"/>
      <c r="S169" s="85"/>
      <c r="T169" s="85"/>
      <c r="U169" s="85"/>
      <c r="V169" s="85"/>
      <c r="W169" s="85"/>
      <c r="X169" s="85"/>
      <c r="Y169" s="85"/>
      <c r="Z169" s="85"/>
      <c r="AA169" s="85"/>
      <c r="AB169" s="85"/>
      <c r="AC169" s="85"/>
      <c r="AD169" s="85"/>
      <c r="AE169" s="85"/>
      <c r="AF169" s="85"/>
      <c r="AG169" s="85"/>
      <c r="AH169" s="85"/>
      <c r="AI169" s="85"/>
    </row>
    <row r="170" spans="2:35" ht="20.149999999999999" customHeight="1" x14ac:dyDescent="0.25">
      <c r="B170" s="203"/>
      <c r="D170" s="91" t="s">
        <v>137</v>
      </c>
      <c r="F170" s="84"/>
      <c r="G170" s="84"/>
      <c r="H170" s="84"/>
      <c r="I170" s="84"/>
      <c r="J170" s="85"/>
      <c r="K170" s="85"/>
      <c r="L170" s="85"/>
      <c r="M170" s="85"/>
      <c r="N170" s="85"/>
      <c r="O170" s="85"/>
      <c r="P170" s="85"/>
      <c r="Q170" s="85"/>
      <c r="R170" s="85"/>
      <c r="S170" s="85"/>
      <c r="T170" s="85"/>
      <c r="U170" s="85"/>
      <c r="V170" s="85"/>
      <c r="W170" s="85"/>
      <c r="X170" s="85"/>
      <c r="Y170" s="85"/>
      <c r="Z170" s="85"/>
      <c r="AA170" s="85"/>
      <c r="AB170" s="85"/>
      <c r="AC170" s="85"/>
      <c r="AD170" s="85"/>
      <c r="AE170" s="85"/>
      <c r="AF170" s="85"/>
      <c r="AG170" s="85"/>
      <c r="AH170" s="85"/>
      <c r="AI170" s="85"/>
    </row>
    <row r="171" spans="2:35" ht="20.149999999999999" customHeight="1" x14ac:dyDescent="0.25">
      <c r="B171" s="203"/>
      <c r="D171" s="26" t="s">
        <v>85</v>
      </c>
      <c r="E171" s="63"/>
      <c r="F171" s="122">
        <f>COUNTIF(F149:F159,2)/F173</f>
        <v>0</v>
      </c>
      <c r="G171" s="122">
        <f t="shared" ref="G171:Y171" si="59">COUNTIF(G149:G159,2)/G173</f>
        <v>0</v>
      </c>
      <c r="H171" s="122">
        <f t="shared" si="59"/>
        <v>0</v>
      </c>
      <c r="I171" s="122">
        <f t="shared" si="59"/>
        <v>0</v>
      </c>
      <c r="J171" s="122">
        <f t="shared" si="59"/>
        <v>0</v>
      </c>
      <c r="K171" s="122">
        <f t="shared" si="59"/>
        <v>0</v>
      </c>
      <c r="L171" s="122">
        <f t="shared" si="59"/>
        <v>0</v>
      </c>
      <c r="M171" s="122">
        <f t="shared" si="59"/>
        <v>0</v>
      </c>
      <c r="N171" s="122">
        <f t="shared" si="59"/>
        <v>0</v>
      </c>
      <c r="O171" s="122">
        <f t="shared" si="59"/>
        <v>0</v>
      </c>
      <c r="P171" s="122">
        <f t="shared" si="59"/>
        <v>0</v>
      </c>
      <c r="Q171" s="122">
        <f t="shared" si="59"/>
        <v>0</v>
      </c>
      <c r="R171" s="122">
        <f t="shared" si="59"/>
        <v>0</v>
      </c>
      <c r="S171" s="122">
        <f t="shared" si="59"/>
        <v>0</v>
      </c>
      <c r="T171" s="122">
        <f t="shared" si="59"/>
        <v>0</v>
      </c>
      <c r="U171" s="122">
        <f t="shared" si="59"/>
        <v>0</v>
      </c>
      <c r="V171" s="122">
        <f t="shared" si="59"/>
        <v>0</v>
      </c>
      <c r="W171" s="122">
        <f t="shared" si="59"/>
        <v>0</v>
      </c>
      <c r="X171" s="122">
        <f t="shared" si="59"/>
        <v>0</v>
      </c>
      <c r="Y171" s="122">
        <f t="shared" si="59"/>
        <v>0</v>
      </c>
      <c r="Z171" s="122">
        <f t="shared" ref="Z171:AI171" si="60">COUNTIF(Z149:Z159,2)/Z173</f>
        <v>0</v>
      </c>
      <c r="AA171" s="122">
        <f t="shared" si="60"/>
        <v>0</v>
      </c>
      <c r="AB171" s="122">
        <f t="shared" si="60"/>
        <v>0</v>
      </c>
      <c r="AC171" s="122">
        <f t="shared" si="60"/>
        <v>0</v>
      </c>
      <c r="AD171" s="122">
        <f t="shared" si="60"/>
        <v>0</v>
      </c>
      <c r="AE171" s="122">
        <f t="shared" si="60"/>
        <v>0</v>
      </c>
      <c r="AF171" s="122">
        <f t="shared" si="60"/>
        <v>0</v>
      </c>
      <c r="AG171" s="122">
        <f t="shared" si="60"/>
        <v>0</v>
      </c>
      <c r="AH171" s="122">
        <f t="shared" si="60"/>
        <v>0</v>
      </c>
      <c r="AI171" s="122">
        <f t="shared" si="60"/>
        <v>0</v>
      </c>
    </row>
    <row r="172" spans="2:35" ht="20.149999999999999" customHeight="1" x14ac:dyDescent="0.25">
      <c r="B172" s="204"/>
      <c r="D172" s="26" t="s">
        <v>86</v>
      </c>
      <c r="E172" s="63"/>
      <c r="F172" s="122">
        <f>COUNTIF(F160:F170,2)/F173</f>
        <v>0</v>
      </c>
      <c r="G172" s="122">
        <f t="shared" ref="G172:Y172" si="61">COUNTIF(G160:G170,2)/G173</f>
        <v>0</v>
      </c>
      <c r="H172" s="122">
        <f t="shared" si="61"/>
        <v>0</v>
      </c>
      <c r="I172" s="122">
        <f t="shared" si="61"/>
        <v>0</v>
      </c>
      <c r="J172" s="122">
        <f t="shared" si="61"/>
        <v>0</v>
      </c>
      <c r="K172" s="122">
        <f t="shared" si="61"/>
        <v>0</v>
      </c>
      <c r="L172" s="122">
        <f t="shared" si="61"/>
        <v>0</v>
      </c>
      <c r="M172" s="122">
        <f t="shared" si="61"/>
        <v>0</v>
      </c>
      <c r="N172" s="122">
        <f t="shared" si="61"/>
        <v>0</v>
      </c>
      <c r="O172" s="122">
        <f t="shared" si="61"/>
        <v>0</v>
      </c>
      <c r="P172" s="122">
        <f t="shared" si="61"/>
        <v>0</v>
      </c>
      <c r="Q172" s="122">
        <f t="shared" si="61"/>
        <v>0</v>
      </c>
      <c r="R172" s="122">
        <f t="shared" si="61"/>
        <v>0</v>
      </c>
      <c r="S172" s="122">
        <f t="shared" si="61"/>
        <v>0</v>
      </c>
      <c r="T172" s="122">
        <f t="shared" si="61"/>
        <v>0</v>
      </c>
      <c r="U172" s="122">
        <f t="shared" si="61"/>
        <v>0</v>
      </c>
      <c r="V172" s="122">
        <f t="shared" si="61"/>
        <v>0</v>
      </c>
      <c r="W172" s="122">
        <f t="shared" si="61"/>
        <v>0</v>
      </c>
      <c r="X172" s="122">
        <f t="shared" si="61"/>
        <v>0</v>
      </c>
      <c r="Y172" s="122">
        <f t="shared" si="61"/>
        <v>0</v>
      </c>
      <c r="Z172" s="122">
        <f t="shared" ref="Z172:AI172" si="62">COUNTIF(Z160:Z170,2)/Z173</f>
        <v>0</v>
      </c>
      <c r="AA172" s="122">
        <f t="shared" si="62"/>
        <v>0</v>
      </c>
      <c r="AB172" s="122">
        <f t="shared" si="62"/>
        <v>0</v>
      </c>
      <c r="AC172" s="122">
        <f t="shared" si="62"/>
        <v>0</v>
      </c>
      <c r="AD172" s="122">
        <f t="shared" si="62"/>
        <v>0</v>
      </c>
      <c r="AE172" s="122">
        <f t="shared" si="62"/>
        <v>0</v>
      </c>
      <c r="AF172" s="122">
        <f t="shared" si="62"/>
        <v>0</v>
      </c>
      <c r="AG172" s="122">
        <f t="shared" si="62"/>
        <v>0</v>
      </c>
      <c r="AH172" s="122">
        <f t="shared" si="62"/>
        <v>0</v>
      </c>
      <c r="AI172" s="122">
        <f t="shared" si="62"/>
        <v>0</v>
      </c>
    </row>
    <row r="173" spans="2:35" ht="20.149999999999999" hidden="1" customHeight="1" x14ac:dyDescent="0.25">
      <c r="D173" s="26" t="s">
        <v>0</v>
      </c>
      <c r="E173" s="63"/>
      <c r="F173" s="71">
        <v>11</v>
      </c>
      <c r="G173" s="71">
        <v>11</v>
      </c>
      <c r="H173" s="71">
        <v>11</v>
      </c>
      <c r="I173" s="71">
        <v>11</v>
      </c>
      <c r="J173" s="71">
        <v>11</v>
      </c>
      <c r="K173" s="71">
        <v>11</v>
      </c>
      <c r="L173" s="71">
        <v>11</v>
      </c>
      <c r="M173" s="71">
        <v>11</v>
      </c>
      <c r="N173" s="71">
        <v>11</v>
      </c>
      <c r="O173" s="71">
        <v>11</v>
      </c>
      <c r="P173" s="71">
        <v>11</v>
      </c>
      <c r="Q173" s="71">
        <v>11</v>
      </c>
      <c r="R173" s="71">
        <v>11</v>
      </c>
      <c r="S173" s="71">
        <v>11</v>
      </c>
      <c r="T173" s="71">
        <v>11</v>
      </c>
      <c r="U173" s="71">
        <v>11</v>
      </c>
      <c r="V173" s="71">
        <v>11</v>
      </c>
      <c r="W173" s="71">
        <v>11</v>
      </c>
      <c r="X173" s="71">
        <v>11</v>
      </c>
      <c r="Y173" s="71">
        <v>11</v>
      </c>
      <c r="Z173" s="71">
        <v>11</v>
      </c>
      <c r="AA173" s="71">
        <v>11</v>
      </c>
      <c r="AB173" s="71">
        <v>11</v>
      </c>
      <c r="AC173" s="71">
        <v>11</v>
      </c>
      <c r="AD173" s="71">
        <v>11</v>
      </c>
      <c r="AE173" s="71">
        <v>11</v>
      </c>
      <c r="AF173" s="71">
        <v>11</v>
      </c>
      <c r="AG173" s="71">
        <v>11</v>
      </c>
      <c r="AH173" s="71">
        <v>11</v>
      </c>
      <c r="AI173" s="71">
        <v>11</v>
      </c>
    </row>
    <row r="174" spans="2:35" ht="20.149999999999999" customHeight="1" x14ac:dyDescent="0.25"/>
    <row r="175" spans="2:35" ht="20.149999999999999" customHeight="1" x14ac:dyDescent="0.45">
      <c r="B175" s="187" t="s">
        <v>146</v>
      </c>
      <c r="D175" s="73" t="s">
        <v>161</v>
      </c>
    </row>
    <row r="176" spans="2:35" ht="20.149999999999999" customHeight="1" x14ac:dyDescent="0.25">
      <c r="B176" s="188"/>
      <c r="D176" s="145" t="s">
        <v>162</v>
      </c>
      <c r="F176" s="84"/>
      <c r="G176" s="84"/>
      <c r="H176" s="84"/>
      <c r="I176" s="84"/>
      <c r="J176" s="85"/>
      <c r="K176" s="85"/>
      <c r="L176" s="85"/>
      <c r="M176" s="85"/>
      <c r="N176" s="85"/>
      <c r="O176" s="85"/>
      <c r="P176" s="85"/>
      <c r="Q176" s="85"/>
      <c r="R176" s="85"/>
      <c r="S176" s="85"/>
      <c r="T176" s="85"/>
      <c r="U176" s="85"/>
      <c r="V176" s="85"/>
      <c r="W176" s="85"/>
      <c r="X176" s="85"/>
      <c r="Y176" s="84"/>
      <c r="Z176" s="85"/>
      <c r="AA176" s="85"/>
      <c r="AB176" s="85"/>
      <c r="AC176" s="85"/>
      <c r="AD176" s="85"/>
      <c r="AE176" s="85"/>
      <c r="AF176" s="85"/>
      <c r="AG176" s="85"/>
      <c r="AH176" s="85"/>
      <c r="AI176" s="84"/>
    </row>
    <row r="177" spans="2:35" ht="20.149999999999999" customHeight="1" x14ac:dyDescent="0.25">
      <c r="B177" s="188"/>
      <c r="D177" s="145" t="s">
        <v>163</v>
      </c>
      <c r="F177" s="84"/>
      <c r="G177" s="84"/>
      <c r="H177" s="84"/>
      <c r="I177" s="84"/>
      <c r="J177" s="85"/>
      <c r="K177" s="85"/>
      <c r="L177" s="85"/>
      <c r="M177" s="85"/>
      <c r="N177" s="85"/>
      <c r="O177" s="85"/>
      <c r="P177" s="85"/>
      <c r="Q177" s="85"/>
      <c r="R177" s="85"/>
      <c r="S177" s="85"/>
      <c r="T177" s="85"/>
      <c r="U177" s="85"/>
      <c r="V177" s="85"/>
      <c r="W177" s="85"/>
      <c r="X177" s="85"/>
      <c r="Y177" s="84"/>
      <c r="Z177" s="85"/>
      <c r="AA177" s="85"/>
      <c r="AB177" s="85"/>
      <c r="AC177" s="85"/>
      <c r="AD177" s="85"/>
      <c r="AE177" s="85"/>
      <c r="AF177" s="85"/>
      <c r="AG177" s="85"/>
      <c r="AH177" s="85"/>
      <c r="AI177" s="84"/>
    </row>
    <row r="178" spans="2:35" ht="20.149999999999999" customHeight="1" x14ac:dyDescent="0.25">
      <c r="B178" s="188"/>
      <c r="D178" s="145" t="s">
        <v>164</v>
      </c>
      <c r="F178" s="84"/>
      <c r="G178" s="84"/>
      <c r="H178" s="84"/>
      <c r="I178" s="84"/>
      <c r="J178" s="85"/>
      <c r="K178" s="85"/>
      <c r="L178" s="85"/>
      <c r="M178" s="85"/>
      <c r="N178" s="85"/>
      <c r="O178" s="85"/>
      <c r="P178" s="85"/>
      <c r="Q178" s="85"/>
      <c r="R178" s="85"/>
      <c r="S178" s="85"/>
      <c r="T178" s="85"/>
      <c r="U178" s="85"/>
      <c r="V178" s="85"/>
      <c r="W178" s="85"/>
      <c r="X178" s="85"/>
      <c r="Y178" s="85"/>
      <c r="Z178" s="85"/>
      <c r="AA178" s="85"/>
      <c r="AB178" s="85"/>
      <c r="AC178" s="85"/>
      <c r="AD178" s="85"/>
      <c r="AE178" s="85"/>
      <c r="AF178" s="85"/>
      <c r="AG178" s="85"/>
      <c r="AH178" s="85"/>
      <c r="AI178" s="85"/>
    </row>
    <row r="179" spans="2:35" ht="20.149999999999999" customHeight="1" x14ac:dyDescent="0.25">
      <c r="B179" s="188"/>
      <c r="D179" s="145" t="s">
        <v>165</v>
      </c>
      <c r="F179" s="84"/>
      <c r="G179" s="84"/>
      <c r="H179" s="84"/>
      <c r="I179" s="84"/>
      <c r="J179" s="85"/>
      <c r="K179" s="85"/>
      <c r="L179" s="85"/>
      <c r="M179" s="85"/>
      <c r="N179" s="85"/>
      <c r="O179" s="85"/>
      <c r="P179" s="85"/>
      <c r="Q179" s="85"/>
      <c r="R179" s="85"/>
      <c r="S179" s="85"/>
      <c r="T179" s="85"/>
      <c r="U179" s="85"/>
      <c r="V179" s="85"/>
      <c r="W179" s="85"/>
      <c r="X179" s="85"/>
      <c r="Y179" s="85"/>
      <c r="Z179" s="85"/>
      <c r="AA179" s="85"/>
      <c r="AB179" s="85"/>
      <c r="AC179" s="85"/>
      <c r="AD179" s="85"/>
      <c r="AE179" s="85"/>
      <c r="AF179" s="85"/>
      <c r="AG179" s="85"/>
      <c r="AH179" s="85"/>
      <c r="AI179" s="85"/>
    </row>
    <row r="180" spans="2:35" ht="20.149999999999999" customHeight="1" x14ac:dyDescent="0.25">
      <c r="B180" s="188"/>
      <c r="D180" s="145" t="s">
        <v>166</v>
      </c>
      <c r="F180" s="84"/>
      <c r="G180" s="84"/>
      <c r="H180" s="84"/>
      <c r="I180" s="84"/>
      <c r="J180" s="85"/>
      <c r="K180" s="85"/>
      <c r="L180" s="85"/>
      <c r="M180" s="85"/>
      <c r="N180" s="85"/>
      <c r="O180" s="85"/>
      <c r="P180" s="85"/>
      <c r="Q180" s="85"/>
      <c r="R180" s="85"/>
      <c r="S180" s="85"/>
      <c r="T180" s="85"/>
      <c r="U180" s="85"/>
      <c r="V180" s="85"/>
      <c r="W180" s="85"/>
      <c r="X180" s="85"/>
      <c r="Y180" s="85"/>
      <c r="Z180" s="85"/>
      <c r="AA180" s="85"/>
      <c r="AB180" s="85"/>
      <c r="AC180" s="85"/>
      <c r="AD180" s="85"/>
      <c r="AE180" s="85"/>
      <c r="AF180" s="85"/>
      <c r="AG180" s="85"/>
      <c r="AH180" s="85"/>
      <c r="AI180" s="85"/>
    </row>
    <row r="181" spans="2:35" ht="20.149999999999999" customHeight="1" x14ac:dyDescent="0.25">
      <c r="B181" s="188"/>
      <c r="D181" s="146" t="s">
        <v>167</v>
      </c>
      <c r="F181" s="84"/>
      <c r="G181" s="84"/>
      <c r="H181" s="84"/>
      <c r="I181" s="84"/>
      <c r="J181" s="85"/>
      <c r="K181" s="85"/>
      <c r="L181" s="85"/>
      <c r="M181" s="85"/>
      <c r="N181" s="85"/>
      <c r="O181" s="85"/>
      <c r="P181" s="85"/>
      <c r="Q181" s="85"/>
      <c r="R181" s="85"/>
      <c r="S181" s="85"/>
      <c r="T181" s="85"/>
      <c r="U181" s="85"/>
      <c r="V181" s="85"/>
      <c r="W181" s="85"/>
      <c r="X181" s="85"/>
      <c r="Y181" s="85"/>
      <c r="Z181" s="85"/>
      <c r="AA181" s="85"/>
      <c r="AB181" s="85"/>
      <c r="AC181" s="85"/>
      <c r="AD181" s="85"/>
      <c r="AE181" s="85"/>
      <c r="AF181" s="85"/>
      <c r="AG181" s="85"/>
      <c r="AH181" s="85"/>
      <c r="AI181" s="85"/>
    </row>
    <row r="182" spans="2:35" ht="20.149999999999999" customHeight="1" x14ac:dyDescent="0.25">
      <c r="B182" s="188"/>
      <c r="D182" s="146" t="s">
        <v>168</v>
      </c>
      <c r="F182" s="84"/>
      <c r="G182" s="84"/>
      <c r="H182" s="84"/>
      <c r="I182" s="84"/>
      <c r="J182" s="85"/>
      <c r="K182" s="85"/>
      <c r="L182" s="85"/>
      <c r="M182" s="85"/>
      <c r="N182" s="85"/>
      <c r="O182" s="85"/>
      <c r="P182" s="85"/>
      <c r="Q182" s="85"/>
      <c r="R182" s="85"/>
      <c r="S182" s="85"/>
      <c r="T182" s="85"/>
      <c r="U182" s="85"/>
      <c r="V182" s="85"/>
      <c r="W182" s="85"/>
      <c r="X182" s="85"/>
      <c r="Y182" s="85"/>
      <c r="Z182" s="85"/>
      <c r="AA182" s="85"/>
      <c r="AB182" s="85"/>
      <c r="AC182" s="85"/>
      <c r="AD182" s="85"/>
      <c r="AE182" s="85"/>
      <c r="AF182" s="85"/>
      <c r="AG182" s="85"/>
      <c r="AH182" s="85"/>
      <c r="AI182" s="85"/>
    </row>
    <row r="183" spans="2:35" ht="20.149999999999999" customHeight="1" x14ac:dyDescent="0.25">
      <c r="B183" s="188"/>
      <c r="D183" s="146" t="s">
        <v>169</v>
      </c>
      <c r="F183" s="84"/>
      <c r="G183" s="84"/>
      <c r="H183" s="84"/>
      <c r="I183" s="84"/>
      <c r="J183" s="85"/>
      <c r="K183" s="85"/>
      <c r="L183" s="85"/>
      <c r="M183" s="85"/>
      <c r="N183" s="85"/>
      <c r="O183" s="85"/>
      <c r="P183" s="85"/>
      <c r="Q183" s="85"/>
      <c r="R183" s="85"/>
      <c r="S183" s="85"/>
      <c r="T183" s="85"/>
      <c r="U183" s="85"/>
      <c r="V183" s="85"/>
      <c r="W183" s="85"/>
      <c r="X183" s="85"/>
      <c r="Y183" s="85"/>
      <c r="Z183" s="85"/>
      <c r="AA183" s="85"/>
      <c r="AB183" s="85"/>
      <c r="AC183" s="85"/>
      <c r="AD183" s="85"/>
      <c r="AE183" s="85"/>
      <c r="AF183" s="85"/>
      <c r="AG183" s="85"/>
      <c r="AH183" s="85"/>
      <c r="AI183" s="85"/>
    </row>
    <row r="184" spans="2:35" ht="20.149999999999999" customHeight="1" x14ac:dyDescent="0.25">
      <c r="B184" s="188"/>
      <c r="D184" s="146" t="s">
        <v>170</v>
      </c>
      <c r="F184" s="84"/>
      <c r="G184" s="84"/>
      <c r="H184" s="84"/>
      <c r="I184" s="84"/>
      <c r="J184" s="85"/>
      <c r="K184" s="85"/>
      <c r="L184" s="85"/>
      <c r="M184" s="85"/>
      <c r="N184" s="85"/>
      <c r="O184" s="85"/>
      <c r="P184" s="85"/>
      <c r="Q184" s="85"/>
      <c r="R184" s="85"/>
      <c r="S184" s="85"/>
      <c r="T184" s="85"/>
      <c r="U184" s="85"/>
      <c r="V184" s="85"/>
      <c r="W184" s="85"/>
      <c r="X184" s="85"/>
      <c r="Y184" s="85"/>
      <c r="Z184" s="85"/>
      <c r="AA184" s="85"/>
      <c r="AB184" s="85"/>
      <c r="AC184" s="85"/>
      <c r="AD184" s="85"/>
      <c r="AE184" s="85"/>
      <c r="AF184" s="85"/>
      <c r="AG184" s="85"/>
      <c r="AH184" s="85"/>
      <c r="AI184" s="85"/>
    </row>
    <row r="185" spans="2:35" ht="20.149999999999999" customHeight="1" x14ac:dyDescent="0.25">
      <c r="B185" s="188"/>
      <c r="D185" s="146" t="s">
        <v>171</v>
      </c>
      <c r="F185" s="84"/>
      <c r="G185" s="84"/>
      <c r="H185" s="84"/>
      <c r="I185" s="84"/>
      <c r="J185" s="85"/>
      <c r="K185" s="85"/>
      <c r="L185" s="85"/>
      <c r="M185" s="85"/>
      <c r="N185" s="85"/>
      <c r="O185" s="85"/>
      <c r="P185" s="85"/>
      <c r="Q185" s="85"/>
      <c r="R185" s="85"/>
      <c r="S185" s="85"/>
      <c r="T185" s="85"/>
      <c r="U185" s="85"/>
      <c r="V185" s="85"/>
      <c r="W185" s="85"/>
      <c r="X185" s="85"/>
      <c r="Y185" s="85"/>
      <c r="Z185" s="85"/>
      <c r="AA185" s="85"/>
      <c r="AB185" s="85"/>
      <c r="AC185" s="85"/>
      <c r="AD185" s="85"/>
      <c r="AE185" s="85"/>
      <c r="AF185" s="85"/>
      <c r="AG185" s="85"/>
      <c r="AH185" s="85"/>
      <c r="AI185" s="85"/>
    </row>
    <row r="186" spans="2:35" ht="20.149999999999999" customHeight="1" x14ac:dyDescent="0.25">
      <c r="B186" s="188"/>
      <c r="D186" s="26" t="s">
        <v>85</v>
      </c>
      <c r="E186" s="63"/>
      <c r="F186" s="122">
        <f t="shared" ref="F186:AI186" si="63">COUNTIF(F176:F180,2)/F188</f>
        <v>0</v>
      </c>
      <c r="G186" s="122">
        <f t="shared" si="63"/>
        <v>0</v>
      </c>
      <c r="H186" s="122">
        <f t="shared" si="63"/>
        <v>0</v>
      </c>
      <c r="I186" s="122">
        <f t="shared" si="63"/>
        <v>0</v>
      </c>
      <c r="J186" s="122">
        <f t="shared" si="63"/>
        <v>0</v>
      </c>
      <c r="K186" s="122">
        <f t="shared" si="63"/>
        <v>0</v>
      </c>
      <c r="L186" s="122">
        <f t="shared" si="63"/>
        <v>0</v>
      </c>
      <c r="M186" s="122">
        <f t="shared" si="63"/>
        <v>0</v>
      </c>
      <c r="N186" s="122">
        <f t="shared" si="63"/>
        <v>0</v>
      </c>
      <c r="O186" s="122">
        <f t="shared" si="63"/>
        <v>0</v>
      </c>
      <c r="P186" s="122">
        <f t="shared" si="63"/>
        <v>0</v>
      </c>
      <c r="Q186" s="122">
        <f t="shared" si="63"/>
        <v>0</v>
      </c>
      <c r="R186" s="122">
        <f t="shared" si="63"/>
        <v>0</v>
      </c>
      <c r="S186" s="122">
        <f t="shared" si="63"/>
        <v>0</v>
      </c>
      <c r="T186" s="122">
        <f t="shared" si="63"/>
        <v>0</v>
      </c>
      <c r="U186" s="122">
        <f t="shared" si="63"/>
        <v>0</v>
      </c>
      <c r="V186" s="122">
        <f t="shared" si="63"/>
        <v>0</v>
      </c>
      <c r="W186" s="122">
        <f t="shared" si="63"/>
        <v>0</v>
      </c>
      <c r="X186" s="122">
        <f t="shared" si="63"/>
        <v>0</v>
      </c>
      <c r="Y186" s="122">
        <f t="shared" si="63"/>
        <v>0</v>
      </c>
      <c r="Z186" s="122">
        <f t="shared" si="63"/>
        <v>0</v>
      </c>
      <c r="AA186" s="122">
        <f t="shared" si="63"/>
        <v>0</v>
      </c>
      <c r="AB186" s="122">
        <f t="shared" si="63"/>
        <v>0</v>
      </c>
      <c r="AC186" s="122">
        <f t="shared" si="63"/>
        <v>0</v>
      </c>
      <c r="AD186" s="122">
        <f t="shared" si="63"/>
        <v>0</v>
      </c>
      <c r="AE186" s="122">
        <f t="shared" si="63"/>
        <v>0</v>
      </c>
      <c r="AF186" s="122">
        <f t="shared" si="63"/>
        <v>0</v>
      </c>
      <c r="AG186" s="122">
        <f t="shared" si="63"/>
        <v>0</v>
      </c>
      <c r="AH186" s="122">
        <f t="shared" si="63"/>
        <v>0</v>
      </c>
      <c r="AI186" s="122">
        <f t="shared" si="63"/>
        <v>0</v>
      </c>
    </row>
    <row r="187" spans="2:35" ht="20.149999999999999" customHeight="1" x14ac:dyDescent="0.25">
      <c r="B187" s="189"/>
      <c r="D187" s="26" t="s">
        <v>86</v>
      </c>
      <c r="E187" s="63"/>
      <c r="F187" s="122">
        <f t="shared" ref="F187:AI187" si="64">COUNTIF(F181:F185,2)/F188</f>
        <v>0</v>
      </c>
      <c r="G187" s="122">
        <f t="shared" si="64"/>
        <v>0</v>
      </c>
      <c r="H187" s="122">
        <f t="shared" si="64"/>
        <v>0</v>
      </c>
      <c r="I187" s="122">
        <f t="shared" si="64"/>
        <v>0</v>
      </c>
      <c r="J187" s="122">
        <f t="shared" si="64"/>
        <v>0</v>
      </c>
      <c r="K187" s="122">
        <f t="shared" si="64"/>
        <v>0</v>
      </c>
      <c r="L187" s="122">
        <f t="shared" si="64"/>
        <v>0</v>
      </c>
      <c r="M187" s="122">
        <f t="shared" si="64"/>
        <v>0</v>
      </c>
      <c r="N187" s="122">
        <f t="shared" si="64"/>
        <v>0</v>
      </c>
      <c r="O187" s="122">
        <f t="shared" si="64"/>
        <v>0</v>
      </c>
      <c r="P187" s="122">
        <f t="shared" si="64"/>
        <v>0</v>
      </c>
      <c r="Q187" s="122">
        <f t="shared" si="64"/>
        <v>0</v>
      </c>
      <c r="R187" s="122">
        <f t="shared" si="64"/>
        <v>0</v>
      </c>
      <c r="S187" s="122">
        <f t="shared" si="64"/>
        <v>0</v>
      </c>
      <c r="T187" s="122">
        <f t="shared" si="64"/>
        <v>0</v>
      </c>
      <c r="U187" s="122">
        <f t="shared" si="64"/>
        <v>0</v>
      </c>
      <c r="V187" s="122">
        <f t="shared" si="64"/>
        <v>0</v>
      </c>
      <c r="W187" s="122">
        <f t="shared" si="64"/>
        <v>0</v>
      </c>
      <c r="X187" s="122">
        <f t="shared" si="64"/>
        <v>0</v>
      </c>
      <c r="Y187" s="122">
        <f t="shared" si="64"/>
        <v>0</v>
      </c>
      <c r="Z187" s="122">
        <f t="shared" si="64"/>
        <v>0</v>
      </c>
      <c r="AA187" s="122">
        <f t="shared" si="64"/>
        <v>0</v>
      </c>
      <c r="AB187" s="122">
        <f t="shared" si="64"/>
        <v>0</v>
      </c>
      <c r="AC187" s="122">
        <f t="shared" si="64"/>
        <v>0</v>
      </c>
      <c r="AD187" s="122">
        <f t="shared" si="64"/>
        <v>0</v>
      </c>
      <c r="AE187" s="122">
        <f t="shared" si="64"/>
        <v>0</v>
      </c>
      <c r="AF187" s="122">
        <f t="shared" si="64"/>
        <v>0</v>
      </c>
      <c r="AG187" s="122">
        <f t="shared" si="64"/>
        <v>0</v>
      </c>
      <c r="AH187" s="122">
        <f t="shared" si="64"/>
        <v>0</v>
      </c>
      <c r="AI187" s="122">
        <f t="shared" si="64"/>
        <v>0</v>
      </c>
    </row>
    <row r="188" spans="2:35" ht="20.149999999999999" customHeight="1" x14ac:dyDescent="0.25">
      <c r="D188" s="26" t="s">
        <v>0</v>
      </c>
      <c r="E188" s="63"/>
      <c r="F188" s="71">
        <v>5</v>
      </c>
      <c r="G188" s="71">
        <v>5</v>
      </c>
      <c r="H188" s="71">
        <v>5</v>
      </c>
      <c r="I188" s="71">
        <v>5</v>
      </c>
      <c r="J188" s="71">
        <v>5</v>
      </c>
      <c r="K188" s="71">
        <v>5</v>
      </c>
      <c r="L188" s="71">
        <v>5</v>
      </c>
      <c r="M188" s="71">
        <v>5</v>
      </c>
      <c r="N188" s="71">
        <v>5</v>
      </c>
      <c r="O188" s="71">
        <v>5</v>
      </c>
      <c r="P188" s="71">
        <v>5</v>
      </c>
      <c r="Q188" s="71">
        <v>5</v>
      </c>
      <c r="R188" s="71">
        <v>5</v>
      </c>
      <c r="S188" s="71">
        <v>5</v>
      </c>
      <c r="T188" s="71">
        <v>5</v>
      </c>
      <c r="U188" s="71">
        <v>5</v>
      </c>
      <c r="V188" s="71">
        <v>5</v>
      </c>
      <c r="W188" s="71">
        <v>5</v>
      </c>
      <c r="X188" s="71">
        <v>5</v>
      </c>
      <c r="Y188" s="71">
        <v>5</v>
      </c>
      <c r="Z188" s="71">
        <v>5</v>
      </c>
      <c r="AA188" s="71">
        <v>5</v>
      </c>
      <c r="AB188" s="71">
        <v>5</v>
      </c>
      <c r="AC188" s="71">
        <v>5</v>
      </c>
      <c r="AD188" s="71">
        <v>5</v>
      </c>
      <c r="AE188" s="71">
        <v>5</v>
      </c>
      <c r="AF188" s="71">
        <v>5</v>
      </c>
      <c r="AG188" s="71">
        <v>5</v>
      </c>
      <c r="AH188" s="71">
        <v>5</v>
      </c>
      <c r="AI188" s="71">
        <v>5</v>
      </c>
    </row>
    <row r="189" spans="2:35" ht="20.25" customHeight="1" x14ac:dyDescent="0.25"/>
    <row r="190" spans="2:35" ht="20.149999999999999" customHeight="1" x14ac:dyDescent="0.45">
      <c r="B190" s="187" t="s">
        <v>146</v>
      </c>
      <c r="D190" s="73" t="s">
        <v>172</v>
      </c>
    </row>
    <row r="191" spans="2:35" ht="20.149999999999999" customHeight="1" x14ac:dyDescent="0.25">
      <c r="B191" s="188"/>
      <c r="D191" s="145" t="s">
        <v>173</v>
      </c>
      <c r="F191" s="84"/>
      <c r="G191" s="84"/>
      <c r="H191" s="84"/>
      <c r="I191" s="84"/>
      <c r="J191" s="85"/>
      <c r="K191" s="85"/>
      <c r="L191" s="85"/>
      <c r="M191" s="85"/>
      <c r="N191" s="85"/>
      <c r="O191" s="85"/>
      <c r="P191" s="85"/>
      <c r="Q191" s="85"/>
      <c r="R191" s="85"/>
      <c r="S191" s="85"/>
      <c r="T191" s="85"/>
      <c r="U191" s="85"/>
      <c r="V191" s="85"/>
      <c r="W191" s="85"/>
      <c r="X191" s="85"/>
      <c r="Y191" s="84"/>
      <c r="Z191" s="85"/>
      <c r="AA191" s="85"/>
      <c r="AB191" s="85"/>
      <c r="AC191" s="85"/>
      <c r="AD191" s="85"/>
      <c r="AE191" s="85"/>
      <c r="AF191" s="85"/>
      <c r="AG191" s="85"/>
      <c r="AH191" s="85"/>
      <c r="AI191" s="84"/>
    </row>
    <row r="192" spans="2:35" ht="20.149999999999999" customHeight="1" x14ac:dyDescent="0.25">
      <c r="B192" s="188"/>
      <c r="D192" s="145" t="s">
        <v>174</v>
      </c>
      <c r="F192" s="84"/>
      <c r="G192" s="84"/>
      <c r="H192" s="84"/>
      <c r="I192" s="84"/>
      <c r="J192" s="85"/>
      <c r="K192" s="85"/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  <c r="X192" s="85"/>
      <c r="Y192" s="84"/>
      <c r="Z192" s="85"/>
      <c r="AA192" s="85"/>
      <c r="AB192" s="85"/>
      <c r="AC192" s="85"/>
      <c r="AD192" s="85"/>
      <c r="AE192" s="85"/>
      <c r="AF192" s="85"/>
      <c r="AG192" s="85"/>
      <c r="AH192" s="85"/>
      <c r="AI192" s="84"/>
    </row>
    <row r="193" spans="2:35" ht="20.149999999999999" customHeight="1" x14ac:dyDescent="0.25">
      <c r="B193" s="188"/>
      <c r="D193" s="145" t="s">
        <v>175</v>
      </c>
      <c r="F193" s="84"/>
      <c r="G193" s="84"/>
      <c r="H193" s="84"/>
      <c r="I193" s="84"/>
      <c r="J193" s="85"/>
      <c r="K193" s="85"/>
      <c r="L193" s="85"/>
      <c r="M193" s="85"/>
      <c r="N193" s="85"/>
      <c r="O193" s="85"/>
      <c r="P193" s="85"/>
      <c r="Q193" s="85"/>
      <c r="R193" s="85"/>
      <c r="S193" s="85"/>
      <c r="T193" s="85"/>
      <c r="U193" s="85"/>
      <c r="V193" s="85"/>
      <c r="W193" s="85"/>
      <c r="X193" s="85"/>
      <c r="Y193" s="85"/>
      <c r="Z193" s="85"/>
      <c r="AA193" s="85"/>
      <c r="AB193" s="85"/>
      <c r="AC193" s="85"/>
      <c r="AD193" s="85"/>
      <c r="AE193" s="85"/>
      <c r="AF193" s="85"/>
      <c r="AG193" s="85"/>
      <c r="AH193" s="85"/>
      <c r="AI193" s="85"/>
    </row>
    <row r="194" spans="2:35" ht="20.149999999999999" customHeight="1" x14ac:dyDescent="0.25">
      <c r="B194" s="188"/>
      <c r="D194" s="145" t="s">
        <v>176</v>
      </c>
      <c r="F194" s="84"/>
      <c r="G194" s="84"/>
      <c r="H194" s="84"/>
      <c r="I194" s="84"/>
      <c r="J194" s="85"/>
      <c r="K194" s="85"/>
      <c r="L194" s="85"/>
      <c r="M194" s="85"/>
      <c r="N194" s="85"/>
      <c r="O194" s="85"/>
      <c r="P194" s="85"/>
      <c r="Q194" s="85"/>
      <c r="R194" s="85"/>
      <c r="S194" s="85"/>
      <c r="T194" s="85"/>
      <c r="U194" s="85"/>
      <c r="V194" s="85"/>
      <c r="W194" s="85"/>
      <c r="X194" s="85"/>
      <c r="Y194" s="85"/>
      <c r="Z194" s="85"/>
      <c r="AA194" s="85"/>
      <c r="AB194" s="85"/>
      <c r="AC194" s="85"/>
      <c r="AD194" s="85"/>
      <c r="AE194" s="85"/>
      <c r="AF194" s="85"/>
      <c r="AG194" s="85"/>
      <c r="AH194" s="85"/>
      <c r="AI194" s="85"/>
    </row>
    <row r="195" spans="2:35" ht="20.149999999999999" customHeight="1" x14ac:dyDescent="0.25">
      <c r="B195" s="188"/>
      <c r="D195" s="145" t="s">
        <v>177</v>
      </c>
      <c r="F195" s="84"/>
      <c r="G195" s="84"/>
      <c r="H195" s="84"/>
      <c r="I195" s="84"/>
      <c r="J195" s="85"/>
      <c r="K195" s="85"/>
      <c r="L195" s="85"/>
      <c r="M195" s="85"/>
      <c r="N195" s="85"/>
      <c r="O195" s="85"/>
      <c r="P195" s="85"/>
      <c r="Q195" s="85"/>
      <c r="R195" s="85"/>
      <c r="S195" s="85"/>
      <c r="T195" s="85"/>
      <c r="U195" s="85"/>
      <c r="V195" s="85"/>
      <c r="W195" s="85"/>
      <c r="X195" s="85"/>
      <c r="Y195" s="85"/>
      <c r="Z195" s="85"/>
      <c r="AA195" s="85"/>
      <c r="AB195" s="85"/>
      <c r="AC195" s="85"/>
      <c r="AD195" s="85"/>
      <c r="AE195" s="85"/>
      <c r="AF195" s="85"/>
      <c r="AG195" s="85"/>
      <c r="AH195" s="85"/>
      <c r="AI195" s="85"/>
    </row>
    <row r="196" spans="2:35" ht="20.149999999999999" customHeight="1" x14ac:dyDescent="0.25">
      <c r="B196" s="188"/>
      <c r="D196" s="146" t="s">
        <v>178</v>
      </c>
      <c r="F196" s="84"/>
      <c r="G196" s="84"/>
      <c r="H196" s="84"/>
      <c r="I196" s="84"/>
      <c r="J196" s="85"/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5"/>
      <c r="W196" s="85"/>
      <c r="X196" s="85"/>
      <c r="Y196" s="85"/>
      <c r="Z196" s="85"/>
      <c r="AA196" s="85"/>
      <c r="AB196" s="85"/>
      <c r="AC196" s="85"/>
      <c r="AD196" s="85"/>
      <c r="AE196" s="85"/>
      <c r="AF196" s="85"/>
      <c r="AG196" s="85"/>
      <c r="AH196" s="85"/>
      <c r="AI196" s="85"/>
    </row>
    <row r="197" spans="2:35" ht="20.149999999999999" customHeight="1" x14ac:dyDescent="0.25">
      <c r="B197" s="188"/>
      <c r="D197" s="146" t="s">
        <v>179</v>
      </c>
      <c r="F197" s="84"/>
      <c r="G197" s="84"/>
      <c r="H197" s="84"/>
      <c r="I197" s="84"/>
      <c r="J197" s="85"/>
      <c r="K197" s="85"/>
      <c r="L197" s="85"/>
      <c r="M197" s="85"/>
      <c r="N197" s="85"/>
      <c r="O197" s="85"/>
      <c r="P197" s="85"/>
      <c r="Q197" s="85"/>
      <c r="R197" s="85"/>
      <c r="S197" s="85"/>
      <c r="T197" s="85"/>
      <c r="U197" s="85"/>
      <c r="V197" s="85"/>
      <c r="W197" s="85"/>
      <c r="X197" s="85"/>
      <c r="Y197" s="85"/>
      <c r="Z197" s="85"/>
      <c r="AA197" s="85"/>
      <c r="AB197" s="85"/>
      <c r="AC197" s="85"/>
      <c r="AD197" s="85"/>
      <c r="AE197" s="85"/>
      <c r="AF197" s="85"/>
      <c r="AG197" s="85"/>
      <c r="AH197" s="85"/>
      <c r="AI197" s="85"/>
    </row>
    <row r="198" spans="2:35" ht="20.149999999999999" customHeight="1" x14ac:dyDescent="0.25">
      <c r="B198" s="188"/>
      <c r="D198" s="146" t="s">
        <v>180</v>
      </c>
      <c r="F198" s="84"/>
      <c r="G198" s="84"/>
      <c r="H198" s="84"/>
      <c r="I198" s="84"/>
      <c r="J198" s="85"/>
      <c r="K198" s="85"/>
      <c r="L198" s="85"/>
      <c r="M198" s="85"/>
      <c r="N198" s="85"/>
      <c r="O198" s="85"/>
      <c r="P198" s="85"/>
      <c r="Q198" s="85"/>
      <c r="R198" s="85"/>
      <c r="S198" s="85"/>
      <c r="T198" s="85"/>
      <c r="U198" s="85"/>
      <c r="V198" s="85"/>
      <c r="W198" s="85"/>
      <c r="X198" s="85"/>
      <c r="Y198" s="85"/>
      <c r="Z198" s="85"/>
      <c r="AA198" s="85"/>
      <c r="AB198" s="85"/>
      <c r="AC198" s="85"/>
      <c r="AD198" s="85"/>
      <c r="AE198" s="85"/>
      <c r="AF198" s="85"/>
      <c r="AG198" s="85"/>
      <c r="AH198" s="85"/>
      <c r="AI198" s="85"/>
    </row>
    <row r="199" spans="2:35" ht="20.149999999999999" customHeight="1" x14ac:dyDescent="0.25">
      <c r="B199" s="188"/>
      <c r="D199" s="146" t="s">
        <v>181</v>
      </c>
      <c r="F199" s="84"/>
      <c r="G199" s="84"/>
      <c r="H199" s="84"/>
      <c r="I199" s="84"/>
      <c r="J199" s="85"/>
      <c r="K199" s="85"/>
      <c r="L199" s="85"/>
      <c r="M199" s="85"/>
      <c r="N199" s="85"/>
      <c r="O199" s="85"/>
      <c r="P199" s="85"/>
      <c r="Q199" s="85"/>
      <c r="R199" s="85"/>
      <c r="S199" s="85"/>
      <c r="T199" s="85"/>
      <c r="U199" s="85"/>
      <c r="V199" s="85"/>
      <c r="W199" s="85"/>
      <c r="X199" s="85"/>
      <c r="Y199" s="85"/>
      <c r="Z199" s="85"/>
      <c r="AA199" s="85"/>
      <c r="AB199" s="85"/>
      <c r="AC199" s="85"/>
      <c r="AD199" s="85"/>
      <c r="AE199" s="85"/>
      <c r="AF199" s="85"/>
      <c r="AG199" s="85"/>
      <c r="AH199" s="85"/>
      <c r="AI199" s="85"/>
    </row>
    <row r="200" spans="2:35" ht="20.149999999999999" customHeight="1" x14ac:dyDescent="0.25">
      <c r="B200" s="188"/>
      <c r="D200" s="146" t="s">
        <v>182</v>
      </c>
      <c r="F200" s="84"/>
      <c r="G200" s="84"/>
      <c r="H200" s="84"/>
      <c r="I200" s="84"/>
      <c r="J200" s="85"/>
      <c r="K200" s="85"/>
      <c r="L200" s="85"/>
      <c r="M200" s="85"/>
      <c r="N200" s="85"/>
      <c r="O200" s="85"/>
      <c r="P200" s="85"/>
      <c r="Q200" s="85"/>
      <c r="R200" s="85"/>
      <c r="S200" s="85"/>
      <c r="T200" s="85"/>
      <c r="U200" s="85"/>
      <c r="V200" s="85"/>
      <c r="W200" s="85"/>
      <c r="X200" s="85"/>
      <c r="Y200" s="85"/>
      <c r="Z200" s="85"/>
      <c r="AA200" s="85"/>
      <c r="AB200" s="85"/>
      <c r="AC200" s="85"/>
      <c r="AD200" s="85"/>
      <c r="AE200" s="85"/>
      <c r="AF200" s="85"/>
      <c r="AG200" s="85"/>
      <c r="AH200" s="85"/>
      <c r="AI200" s="85"/>
    </row>
    <row r="201" spans="2:35" ht="20.149999999999999" customHeight="1" x14ac:dyDescent="0.25">
      <c r="B201" s="188"/>
      <c r="D201" s="26" t="s">
        <v>85</v>
      </c>
      <c r="E201" s="63"/>
      <c r="F201" s="122">
        <f t="shared" ref="F201:AI201" si="65">COUNTIF(F191:F195,2)/F203</f>
        <v>0</v>
      </c>
      <c r="G201" s="122">
        <f t="shared" si="65"/>
        <v>0</v>
      </c>
      <c r="H201" s="122">
        <f t="shared" si="65"/>
        <v>0</v>
      </c>
      <c r="I201" s="122">
        <f t="shared" si="65"/>
        <v>0</v>
      </c>
      <c r="J201" s="122">
        <f t="shared" si="65"/>
        <v>0</v>
      </c>
      <c r="K201" s="122">
        <f t="shared" si="65"/>
        <v>0</v>
      </c>
      <c r="L201" s="122">
        <f t="shared" si="65"/>
        <v>0</v>
      </c>
      <c r="M201" s="122">
        <f t="shared" si="65"/>
        <v>0</v>
      </c>
      <c r="N201" s="122">
        <f t="shared" si="65"/>
        <v>0</v>
      </c>
      <c r="O201" s="122">
        <f t="shared" si="65"/>
        <v>0</v>
      </c>
      <c r="P201" s="122">
        <f t="shared" si="65"/>
        <v>0</v>
      </c>
      <c r="Q201" s="122">
        <f t="shared" si="65"/>
        <v>0</v>
      </c>
      <c r="R201" s="122">
        <f t="shared" si="65"/>
        <v>0</v>
      </c>
      <c r="S201" s="122">
        <f t="shared" si="65"/>
        <v>0</v>
      </c>
      <c r="T201" s="122">
        <f t="shared" si="65"/>
        <v>0</v>
      </c>
      <c r="U201" s="122">
        <f t="shared" si="65"/>
        <v>0</v>
      </c>
      <c r="V201" s="122">
        <f t="shared" si="65"/>
        <v>0</v>
      </c>
      <c r="W201" s="122">
        <f t="shared" si="65"/>
        <v>0</v>
      </c>
      <c r="X201" s="122">
        <f t="shared" si="65"/>
        <v>0</v>
      </c>
      <c r="Y201" s="122">
        <f t="shared" si="65"/>
        <v>0</v>
      </c>
      <c r="Z201" s="122">
        <f t="shared" si="65"/>
        <v>0</v>
      </c>
      <c r="AA201" s="122">
        <f t="shared" si="65"/>
        <v>0</v>
      </c>
      <c r="AB201" s="122">
        <f t="shared" si="65"/>
        <v>0</v>
      </c>
      <c r="AC201" s="122">
        <f t="shared" si="65"/>
        <v>0</v>
      </c>
      <c r="AD201" s="122">
        <f t="shared" si="65"/>
        <v>0</v>
      </c>
      <c r="AE201" s="122">
        <f t="shared" si="65"/>
        <v>0</v>
      </c>
      <c r="AF201" s="122">
        <f t="shared" si="65"/>
        <v>0</v>
      </c>
      <c r="AG201" s="122">
        <f t="shared" si="65"/>
        <v>0</v>
      </c>
      <c r="AH201" s="122">
        <f t="shared" si="65"/>
        <v>0</v>
      </c>
      <c r="AI201" s="122">
        <f t="shared" si="65"/>
        <v>0</v>
      </c>
    </row>
    <row r="202" spans="2:35" ht="20.149999999999999" customHeight="1" x14ac:dyDescent="0.25">
      <c r="B202" s="189"/>
      <c r="D202" s="26" t="s">
        <v>86</v>
      </c>
      <c r="E202" s="63"/>
      <c r="F202" s="122">
        <f t="shared" ref="F202:AI202" si="66">COUNTIF(F196:F200,2)/F203</f>
        <v>0</v>
      </c>
      <c r="G202" s="122">
        <f t="shared" si="66"/>
        <v>0</v>
      </c>
      <c r="H202" s="122">
        <f t="shared" si="66"/>
        <v>0</v>
      </c>
      <c r="I202" s="122">
        <f t="shared" si="66"/>
        <v>0</v>
      </c>
      <c r="J202" s="122">
        <f t="shared" si="66"/>
        <v>0</v>
      </c>
      <c r="K202" s="122">
        <f t="shared" si="66"/>
        <v>0</v>
      </c>
      <c r="L202" s="122">
        <f t="shared" si="66"/>
        <v>0</v>
      </c>
      <c r="M202" s="122">
        <f t="shared" si="66"/>
        <v>0</v>
      </c>
      <c r="N202" s="122">
        <f t="shared" si="66"/>
        <v>0</v>
      </c>
      <c r="O202" s="122">
        <f t="shared" si="66"/>
        <v>0</v>
      </c>
      <c r="P202" s="122">
        <f t="shared" si="66"/>
        <v>0</v>
      </c>
      <c r="Q202" s="122">
        <f t="shared" si="66"/>
        <v>0</v>
      </c>
      <c r="R202" s="122">
        <f t="shared" si="66"/>
        <v>0</v>
      </c>
      <c r="S202" s="122">
        <f t="shared" si="66"/>
        <v>0</v>
      </c>
      <c r="T202" s="122">
        <f t="shared" si="66"/>
        <v>0</v>
      </c>
      <c r="U202" s="122">
        <f t="shared" si="66"/>
        <v>0</v>
      </c>
      <c r="V202" s="122">
        <f t="shared" si="66"/>
        <v>0</v>
      </c>
      <c r="W202" s="122">
        <f t="shared" si="66"/>
        <v>0</v>
      </c>
      <c r="X202" s="122">
        <f t="shared" si="66"/>
        <v>0</v>
      </c>
      <c r="Y202" s="122">
        <f t="shared" si="66"/>
        <v>0</v>
      </c>
      <c r="Z202" s="122">
        <f t="shared" si="66"/>
        <v>0</v>
      </c>
      <c r="AA202" s="122">
        <f t="shared" si="66"/>
        <v>0</v>
      </c>
      <c r="AB202" s="122">
        <f t="shared" si="66"/>
        <v>0</v>
      </c>
      <c r="AC202" s="122">
        <f t="shared" si="66"/>
        <v>0</v>
      </c>
      <c r="AD202" s="122">
        <f t="shared" si="66"/>
        <v>0</v>
      </c>
      <c r="AE202" s="122">
        <f t="shared" si="66"/>
        <v>0</v>
      </c>
      <c r="AF202" s="122">
        <f t="shared" si="66"/>
        <v>0</v>
      </c>
      <c r="AG202" s="122">
        <f t="shared" si="66"/>
        <v>0</v>
      </c>
      <c r="AH202" s="122">
        <f t="shared" si="66"/>
        <v>0</v>
      </c>
      <c r="AI202" s="122">
        <f t="shared" si="66"/>
        <v>0</v>
      </c>
    </row>
    <row r="203" spans="2:35" ht="20.149999999999999" hidden="1" customHeight="1" x14ac:dyDescent="0.25">
      <c r="D203" s="26" t="s">
        <v>0</v>
      </c>
      <c r="E203" s="63"/>
      <c r="F203" s="71">
        <v>5</v>
      </c>
      <c r="G203" s="71">
        <v>5</v>
      </c>
      <c r="H203" s="71">
        <v>5</v>
      </c>
      <c r="I203" s="71">
        <v>5</v>
      </c>
      <c r="J203" s="71">
        <v>5</v>
      </c>
      <c r="K203" s="71">
        <v>5</v>
      </c>
      <c r="L203" s="71">
        <v>5</v>
      </c>
      <c r="M203" s="71">
        <v>5</v>
      </c>
      <c r="N203" s="71">
        <v>5</v>
      </c>
      <c r="O203" s="71">
        <v>5</v>
      </c>
      <c r="P203" s="71">
        <v>5</v>
      </c>
      <c r="Q203" s="71">
        <v>5</v>
      </c>
      <c r="R203" s="71">
        <v>5</v>
      </c>
      <c r="S203" s="71">
        <v>5</v>
      </c>
      <c r="T203" s="71">
        <v>5</v>
      </c>
      <c r="U203" s="71">
        <v>5</v>
      </c>
      <c r="V203" s="71">
        <v>5</v>
      </c>
      <c r="W203" s="71">
        <v>5</v>
      </c>
      <c r="X203" s="71">
        <v>5</v>
      </c>
      <c r="Y203" s="71">
        <v>5</v>
      </c>
      <c r="Z203" s="71">
        <v>5</v>
      </c>
      <c r="AA203" s="71">
        <v>5</v>
      </c>
      <c r="AB203" s="71">
        <v>5</v>
      </c>
      <c r="AC203" s="71">
        <v>5</v>
      </c>
      <c r="AD203" s="71">
        <v>5</v>
      </c>
      <c r="AE203" s="71">
        <v>5</v>
      </c>
      <c r="AF203" s="71">
        <v>5</v>
      </c>
      <c r="AG203" s="71">
        <v>5</v>
      </c>
      <c r="AH203" s="71">
        <v>5</v>
      </c>
      <c r="AI203" s="71">
        <v>5</v>
      </c>
    </row>
  </sheetData>
  <sheetProtection sheet="1" objects="1" scenarios="1"/>
  <dataConsolidate/>
  <mergeCells count="15">
    <mergeCell ref="Q3:Y3"/>
    <mergeCell ref="F3:O3"/>
    <mergeCell ref="B175:B187"/>
    <mergeCell ref="B190:B202"/>
    <mergeCell ref="B6:B18"/>
    <mergeCell ref="B21:B31"/>
    <mergeCell ref="B34:B42"/>
    <mergeCell ref="B45:B57"/>
    <mergeCell ref="B115:B145"/>
    <mergeCell ref="B60:B66"/>
    <mergeCell ref="B69:B79"/>
    <mergeCell ref="B82:B92"/>
    <mergeCell ref="B95:B103"/>
    <mergeCell ref="B106:B112"/>
    <mergeCell ref="B148:B172"/>
  </mergeCells>
  <conditionalFormatting sqref="D7:D20">
    <cfRule type="cellIs" dxfId="149" priority="522" operator="equal">
      <formula>"+"</formula>
    </cfRule>
    <cfRule type="cellIs" dxfId="148" priority="524" operator="equal">
      <formula>"-"</formula>
    </cfRule>
    <cfRule type="cellIs" dxfId="147" priority="523" operator="equal">
      <formula>"0"</formula>
    </cfRule>
  </conditionalFormatting>
  <conditionalFormatting sqref="D22:D33">
    <cfRule type="cellIs" dxfId="146" priority="431" operator="equal">
      <formula>"+"</formula>
    </cfRule>
    <cfRule type="cellIs" dxfId="145" priority="432" operator="equal">
      <formula>"0"</formula>
    </cfRule>
    <cfRule type="cellIs" dxfId="144" priority="433" operator="equal">
      <formula>"-"</formula>
    </cfRule>
  </conditionalFormatting>
  <conditionalFormatting sqref="D35:D44">
    <cfRule type="cellIs" dxfId="143" priority="304" operator="equal">
      <formula>"0"</formula>
    </cfRule>
    <cfRule type="cellIs" dxfId="142" priority="305" operator="equal">
      <formula>"-"</formula>
    </cfRule>
    <cfRule type="cellIs" dxfId="141" priority="303" operator="equal">
      <formula>"+"</formula>
    </cfRule>
  </conditionalFormatting>
  <conditionalFormatting sqref="D46:D59">
    <cfRule type="cellIs" dxfId="140" priority="310" operator="equal">
      <formula>"+"</formula>
    </cfRule>
    <cfRule type="cellIs" dxfId="139" priority="311" operator="equal">
      <formula>"0"</formula>
    </cfRule>
    <cfRule type="cellIs" dxfId="138" priority="312" operator="equal">
      <formula>"-"</formula>
    </cfRule>
  </conditionalFormatting>
  <conditionalFormatting sqref="D61:D67">
    <cfRule type="cellIs" dxfId="137" priority="322" operator="equal">
      <formula>"+"</formula>
    </cfRule>
    <cfRule type="cellIs" dxfId="136" priority="323" operator="equal">
      <formula>"0"</formula>
    </cfRule>
    <cfRule type="cellIs" dxfId="135" priority="324" operator="equal">
      <formula>"-"</formula>
    </cfRule>
  </conditionalFormatting>
  <conditionalFormatting sqref="D78:D81">
    <cfRule type="cellIs" dxfId="134" priority="327" operator="equal">
      <formula>"+"</formula>
    </cfRule>
    <cfRule type="cellIs" dxfId="133" priority="328" operator="equal">
      <formula>"0"</formula>
    </cfRule>
    <cfRule type="cellIs" dxfId="132" priority="329" operator="equal">
      <formula>"-"</formula>
    </cfRule>
  </conditionalFormatting>
  <conditionalFormatting sqref="D91:D94">
    <cfRule type="cellIs" dxfId="131" priority="335" operator="equal">
      <formula>"+"</formula>
    </cfRule>
    <cfRule type="cellIs" dxfId="130" priority="336" operator="equal">
      <formula>"0"</formula>
    </cfRule>
    <cfRule type="cellIs" dxfId="129" priority="337" operator="equal">
      <formula>"-"</formula>
    </cfRule>
  </conditionalFormatting>
  <conditionalFormatting sqref="D102:D104">
    <cfRule type="cellIs" dxfId="128" priority="344" operator="equal">
      <formula>"0"</formula>
    </cfRule>
    <cfRule type="cellIs" dxfId="127" priority="343" operator="equal">
      <formula>"+"</formula>
    </cfRule>
    <cfRule type="cellIs" dxfId="126" priority="345" operator="equal">
      <formula>"-"</formula>
    </cfRule>
  </conditionalFormatting>
  <conditionalFormatting sqref="D111:D113">
    <cfRule type="cellIs" dxfId="125" priority="350" operator="equal">
      <formula>"-"</formula>
    </cfRule>
    <cfRule type="cellIs" dxfId="124" priority="349" operator="equal">
      <formula>"0"</formula>
    </cfRule>
    <cfRule type="cellIs" dxfId="123" priority="348" operator="equal">
      <formula>"+"</formula>
    </cfRule>
  </conditionalFormatting>
  <conditionalFormatting sqref="D116:D146">
    <cfRule type="cellIs" dxfId="122" priority="214" operator="equal">
      <formula>"+"</formula>
    </cfRule>
    <cfRule type="cellIs" dxfId="121" priority="216" operator="equal">
      <formula>"-"</formula>
    </cfRule>
    <cfRule type="cellIs" dxfId="120" priority="215" operator="equal">
      <formula>"0"</formula>
    </cfRule>
  </conditionalFormatting>
  <conditionalFormatting sqref="D149:D173">
    <cfRule type="cellIs" dxfId="119" priority="125" operator="equal">
      <formula>"-"</formula>
    </cfRule>
    <cfRule type="cellIs" dxfId="118" priority="124" operator="equal">
      <formula>"0"</formula>
    </cfRule>
    <cfRule type="cellIs" dxfId="117" priority="123" operator="equal">
      <formula>"+"</formula>
    </cfRule>
  </conditionalFormatting>
  <conditionalFormatting sqref="D176:D188">
    <cfRule type="cellIs" dxfId="116" priority="13" operator="equal">
      <formula>"-"</formula>
    </cfRule>
    <cfRule type="cellIs" dxfId="115" priority="12" operator="equal">
      <formula>"0"</formula>
    </cfRule>
    <cfRule type="cellIs" dxfId="114" priority="11" operator="equal">
      <formula>"+"</formula>
    </cfRule>
  </conditionalFormatting>
  <conditionalFormatting sqref="D191:D203">
    <cfRule type="cellIs" dxfId="113" priority="2" operator="equal">
      <formula>"0"</formula>
    </cfRule>
    <cfRule type="cellIs" dxfId="112" priority="3" operator="equal">
      <formula>"-"</formula>
    </cfRule>
    <cfRule type="cellIs" dxfId="111" priority="1" operator="equal">
      <formula>"+"</formula>
    </cfRule>
  </conditionalFormatting>
  <conditionalFormatting sqref="F82 F95 F105:Y105 F106 F176:AI185">
    <cfRule type="cellIs" dxfId="108" priority="556" operator="equal">
      <formula>1</formula>
    </cfRule>
    <cfRule type="cellIs" dxfId="107" priority="555" operator="equal">
      <formula>2</formula>
    </cfRule>
  </conditionalFormatting>
  <conditionalFormatting sqref="F5:S5 U5:AI5">
    <cfRule type="cellIs" dxfId="106" priority="84" operator="equal">
      <formula>0</formula>
    </cfRule>
  </conditionalFormatting>
  <conditionalFormatting sqref="F7:AI16">
    <cfRule type="cellIs" dxfId="105" priority="111" operator="equal">
      <formula>2</formula>
    </cfRule>
    <cfRule type="cellIs" dxfId="104" priority="110" operator="equal">
      <formula>1</formula>
    </cfRule>
  </conditionalFormatting>
  <conditionalFormatting sqref="F17:AI18 F30:AI31 F41:AI42 F56:AI57 F65:AI66 F78:AI79 F102:AI103 F111:AI112">
    <cfRule type="cellIs" dxfId="103" priority="437" operator="greaterThan">
      <formula>0</formula>
    </cfRule>
    <cfRule type="cellIs" dxfId="102" priority="436" operator="greaterThan">
      <formula>0.7</formula>
    </cfRule>
  </conditionalFormatting>
  <conditionalFormatting sqref="F22:AI29">
    <cfRule type="cellIs" dxfId="101" priority="109" operator="equal">
      <formula>2</formula>
    </cfRule>
    <cfRule type="cellIs" dxfId="100" priority="108" operator="equal">
      <formula>1</formula>
    </cfRule>
  </conditionalFormatting>
  <conditionalFormatting sqref="F35:AI40">
    <cfRule type="cellIs" dxfId="99" priority="53" operator="equal">
      <formula>2</formula>
    </cfRule>
    <cfRule type="cellIs" dxfId="98" priority="54" operator="equal">
      <formula>1</formula>
    </cfRule>
  </conditionalFormatting>
  <conditionalFormatting sqref="F46:AI55">
    <cfRule type="cellIs" dxfId="97" priority="107" operator="equal">
      <formula>1</formula>
    </cfRule>
    <cfRule type="cellIs" dxfId="96" priority="106" operator="equal">
      <formula>2</formula>
    </cfRule>
  </conditionalFormatting>
  <conditionalFormatting sqref="F61:AI64">
    <cfRule type="cellIs" dxfId="95" priority="105" operator="equal">
      <formula>1</formula>
    </cfRule>
    <cfRule type="cellIs" dxfId="94" priority="104" operator="equal">
      <formula>2</formula>
    </cfRule>
  </conditionalFormatting>
  <conditionalFormatting sqref="F70:AI77">
    <cfRule type="cellIs" dxfId="93" priority="103" operator="equal">
      <formula>1</formula>
    </cfRule>
    <cfRule type="cellIs" dxfId="92" priority="102" operator="equal">
      <formula>2</formula>
    </cfRule>
  </conditionalFormatting>
  <conditionalFormatting sqref="F83:AI90">
    <cfRule type="cellIs" dxfId="91" priority="100" operator="equal">
      <formula>2</formula>
    </cfRule>
    <cfRule type="cellIs" dxfId="90" priority="101" operator="equal">
      <formula>1</formula>
    </cfRule>
  </conditionalFormatting>
  <conditionalFormatting sqref="F91:AI92">
    <cfRule type="cellIs" dxfId="89" priority="99" operator="greaterThan">
      <formula>0</formula>
    </cfRule>
    <cfRule type="cellIs" dxfId="88" priority="98" operator="greaterThan">
      <formula>0.7</formula>
    </cfRule>
  </conditionalFormatting>
  <conditionalFormatting sqref="F96:AI101">
    <cfRule type="cellIs" dxfId="87" priority="96" operator="equal">
      <formula>2</formula>
    </cfRule>
    <cfRule type="cellIs" dxfId="86" priority="97" operator="equal">
      <formula>1</formula>
    </cfRule>
  </conditionalFormatting>
  <conditionalFormatting sqref="F107:AI110">
    <cfRule type="cellIs" dxfId="85" priority="94" operator="equal">
      <formula>2</formula>
    </cfRule>
    <cfRule type="cellIs" dxfId="84" priority="95" operator="equal">
      <formula>1</formula>
    </cfRule>
  </conditionalFormatting>
  <conditionalFormatting sqref="F116:AI143">
    <cfRule type="cellIs" dxfId="83" priority="92" operator="equal">
      <formula>2</formula>
    </cfRule>
    <cfRule type="cellIs" dxfId="82" priority="93" operator="equal">
      <formula>1</formula>
    </cfRule>
  </conditionalFormatting>
  <conditionalFormatting sqref="F144:AI145">
    <cfRule type="cellIs" dxfId="81" priority="90" operator="greaterThan">
      <formula>0.7</formula>
    </cfRule>
    <cfRule type="cellIs" dxfId="80" priority="91" operator="greaterThan">
      <formula>0</formula>
    </cfRule>
  </conditionalFormatting>
  <conditionalFormatting sqref="F149:AI170">
    <cfRule type="cellIs" dxfId="79" priority="88" operator="equal">
      <formula>2</formula>
    </cfRule>
    <cfRule type="cellIs" dxfId="78" priority="89" operator="equal">
      <formula>1</formula>
    </cfRule>
  </conditionalFormatting>
  <conditionalFormatting sqref="F171:AI172">
    <cfRule type="cellIs" dxfId="77" priority="87" operator="greaterThan">
      <formula>0</formula>
    </cfRule>
    <cfRule type="cellIs" dxfId="76" priority="86" operator="greaterThan">
      <formula>0.7</formula>
    </cfRule>
  </conditionalFormatting>
  <conditionalFormatting sqref="F186:AI187">
    <cfRule type="cellIs" dxfId="75" priority="14" operator="greaterThan">
      <formula>0.7</formula>
    </cfRule>
    <cfRule type="cellIs" dxfId="74" priority="15" operator="greaterThan">
      <formula>0</formula>
    </cfRule>
  </conditionalFormatting>
  <conditionalFormatting sqref="F191:AI200">
    <cfRule type="cellIs" dxfId="73" priority="9" operator="equal">
      <formula>2</formula>
    </cfRule>
    <cfRule type="cellIs" dxfId="72" priority="10" operator="equal">
      <formula>1</formula>
    </cfRule>
  </conditionalFormatting>
  <conditionalFormatting sqref="F201:AI202">
    <cfRule type="cellIs" dxfId="71" priority="4" operator="greaterThan">
      <formula>0.7</formula>
    </cfRule>
    <cfRule type="cellIs" dxfId="70" priority="5" operator="greaterThan">
      <formula>0</formula>
    </cfRule>
  </conditionalFormatting>
  <conditionalFormatting sqref="I68:Y68">
    <cfRule type="cellIs" dxfId="63" priority="693" operator="equal">
      <formula>0</formula>
    </cfRule>
  </conditionalFormatting>
  <hyperlinks>
    <hyperlink ref="B6:B18" location="DOELEN!A1" display="naar begin" xr:uid="{00000000-0004-0000-0B00-000000000000}"/>
    <hyperlink ref="B21:B31" location="DOELEN!A1" display="naar begin" xr:uid="{00000000-0004-0000-0B00-000001000000}"/>
    <hyperlink ref="B34:B42" location="DOELEN!A1" display="naar begin" xr:uid="{00000000-0004-0000-0B00-000002000000}"/>
    <hyperlink ref="B45:B57" location="DOELEN!A1" display="naar begin" xr:uid="{00000000-0004-0000-0B00-000003000000}"/>
    <hyperlink ref="B60:B66" location="DOELEN!A1" display="naar begin" xr:uid="{00000000-0004-0000-0B00-000004000000}"/>
    <hyperlink ref="B69:B79" location="DOELEN!A1" display="naar begin" xr:uid="{00000000-0004-0000-0B00-000005000000}"/>
    <hyperlink ref="B82:B92" location="DOELEN!A1" display="naar begin" xr:uid="{00000000-0004-0000-0B00-000006000000}"/>
    <hyperlink ref="B95:B103" location="DOELEN!A1" display="naar begin" xr:uid="{00000000-0004-0000-0B00-000007000000}"/>
    <hyperlink ref="B106:B112" location="DOELEN!A1" display="naar begin" xr:uid="{00000000-0004-0000-0B00-000008000000}"/>
    <hyperlink ref="B115:B145" location="DOELEN!A1" display="naar begin" xr:uid="{00000000-0004-0000-0B00-000009000000}"/>
    <hyperlink ref="B148:B172" location="DOELEN!A1" display="nar begin" xr:uid="{00000000-0004-0000-0B00-00000A000000}"/>
    <hyperlink ref="B175:B187" location="DOELEN!A1" display="nar begin" xr:uid="{25D2FE0B-A882-41EA-A669-795528A8D97C}"/>
    <hyperlink ref="B190:B202" location="DOELEN!A1" display="nar begin" xr:uid="{63A765AD-0EE5-4624-80CC-B441864F6E73}"/>
  </hyperlinks>
  <pageMargins left="0.13" right="0.14000000000000001" top="0.7" bottom="0.33" header="0.33" footer="0.21"/>
  <pageSetup paperSize="9" scale="60" orientation="landscape" r:id="rId1"/>
  <headerFooter alignWithMargins="0"/>
  <rowBreaks count="5" manualBreakCount="5">
    <brk id="32" min="2" max="34" man="1"/>
    <brk id="67" min="2" max="34" man="1"/>
    <brk id="113" min="2" max="34" man="1"/>
    <brk id="146" min="2" max="34" man="1"/>
    <brk id="173" min="2" max="34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2" id="{09019420-887B-4F43-A909-FA788BE95DB8}">
            <xm:f>BEGINBLAD!$D$11=2</xm:f>
            <x14:dxf>
              <fill>
                <patternFill>
                  <bgColor rgb="FFFFFF00"/>
                </patternFill>
              </fill>
            </x14:dxf>
          </x14:cfRule>
          <x14:cfRule type="expression" priority="81" id="{EE6C3677-4FBC-4DD9-9F26-D0320B3F549B}">
            <xm:f>BEGINBLAD!$D$11=1</xm:f>
            <x14:dxf>
              <fill>
                <patternFill>
                  <bgColor rgb="FFFFC000"/>
                </patternFill>
              </fill>
            </x14:dxf>
          </x14:cfRule>
          <xm:sqref>F5</xm:sqref>
        </x14:conditionalFormatting>
        <x14:conditionalFormatting xmlns:xm="http://schemas.microsoft.com/office/excel/2006/main">
          <x14:cfRule type="expression" priority="76" id="{0341B9A0-8DCA-44C1-BE5E-8E0F99530127}">
            <xm:f>BEGINBLAD!$D$12=2</xm:f>
            <x14:dxf>
              <fill>
                <patternFill>
                  <bgColor rgb="FFFFFF00"/>
                </patternFill>
              </fill>
            </x14:dxf>
          </x14:cfRule>
          <x14:cfRule type="expression" priority="80" id="{6A488B6C-2027-45D0-B334-E9FD1DBB2322}">
            <xm:f>BEGINBLAD!$D$12=1</xm:f>
            <x14:dxf>
              <fill>
                <patternFill>
                  <bgColor rgb="FFFFC000"/>
                </patternFill>
              </fill>
            </x14:dxf>
          </x14:cfRule>
          <xm:sqref>G5</xm:sqref>
        </x14:conditionalFormatting>
        <x14:conditionalFormatting xmlns:xm="http://schemas.microsoft.com/office/excel/2006/main">
          <x14:cfRule type="expression" priority="75" id="{299BC05D-2810-4BD3-8C10-BAD5A74010B8}">
            <xm:f>BEGINBLAD!$D$13=2</xm:f>
            <x14:dxf>
              <fill>
                <patternFill>
                  <bgColor rgb="FFFFFF00"/>
                </patternFill>
              </fill>
            </x14:dxf>
          </x14:cfRule>
          <x14:cfRule type="expression" priority="79" id="{229ACDA6-D4AC-4D0D-9445-7A9869A97522}">
            <xm:f>BEGINBLAD!$D$13=1</xm:f>
            <x14:dxf>
              <fill>
                <patternFill>
                  <bgColor rgb="FFFFC000"/>
                </patternFill>
              </fill>
            </x14:dxf>
          </x14:cfRule>
          <xm:sqref>H5</xm:sqref>
        </x14:conditionalFormatting>
        <x14:conditionalFormatting xmlns:xm="http://schemas.microsoft.com/office/excel/2006/main">
          <x14:cfRule type="expression" priority="74" id="{53D5BFAD-F741-45DC-B372-86CCD8271B48}">
            <xm:f>BEGINBLAD!$D$14=2</xm:f>
            <x14:dxf>
              <fill>
                <patternFill>
                  <bgColor rgb="FFFFFF00"/>
                </patternFill>
              </fill>
            </x14:dxf>
          </x14:cfRule>
          <x14:cfRule type="expression" priority="78" id="{FCBD1201-87FD-4222-B3B7-9F919152626A}">
            <xm:f>BEGINBLAD!$D$14=1</xm:f>
            <x14:dxf>
              <fill>
                <patternFill>
                  <bgColor rgb="FFFFC000"/>
                </patternFill>
              </fill>
            </x14:dxf>
          </x14:cfRule>
          <xm:sqref>I5</xm:sqref>
        </x14:conditionalFormatting>
        <x14:conditionalFormatting xmlns:xm="http://schemas.microsoft.com/office/excel/2006/main">
          <x14:cfRule type="expression" priority="73" id="{280BCD01-5021-462F-8200-A7D50CE7FC07}">
            <xm:f>BEGINBLAD!$D$15=2</xm:f>
            <x14:dxf>
              <fill>
                <patternFill>
                  <bgColor rgb="FFFFFF00"/>
                </patternFill>
              </fill>
            </x14:dxf>
          </x14:cfRule>
          <x14:cfRule type="expression" priority="77" id="{2E8FFAF5-6AC0-49BE-918D-4493D750B26A}">
            <xm:f>BEGINBLAD!$D$15=1</xm:f>
            <x14:dxf>
              <fill>
                <patternFill>
                  <bgColor rgb="FFFFC000"/>
                </patternFill>
              </fill>
            </x14:dxf>
          </x14:cfRule>
          <xm:sqref>J5</xm:sqref>
        </x14:conditionalFormatting>
        <x14:conditionalFormatting xmlns:xm="http://schemas.microsoft.com/office/excel/2006/main">
          <x14:cfRule type="expression" priority="72" id="{D293E2F7-4324-426F-927A-799DC5BCAD9C}">
            <xm:f>BEGINBLAD!$D$16=1</xm:f>
            <x14:dxf>
              <fill>
                <patternFill>
                  <bgColor rgb="FFFFC000"/>
                </patternFill>
              </fill>
            </x14:dxf>
          </x14:cfRule>
          <x14:cfRule type="expression" priority="71" id="{266357F3-5857-4345-9FF9-9B7EDE37B52A}">
            <xm:f>BEGINBLAD!$D$16=2</xm:f>
            <x14:dxf>
              <fill>
                <patternFill>
                  <bgColor rgb="FFFFFF00"/>
                </patternFill>
              </fill>
            </x14:dxf>
          </x14:cfRule>
          <xm:sqref>K5</xm:sqref>
        </x14:conditionalFormatting>
        <x14:conditionalFormatting xmlns:xm="http://schemas.microsoft.com/office/excel/2006/main">
          <x14:cfRule type="expression" priority="70" id="{032347EA-3543-4E69-AED6-4AB4715790F7}">
            <xm:f>BEGINBLAD!$D$17=1</xm:f>
            <x14:dxf>
              <fill>
                <patternFill>
                  <bgColor rgb="FFFFC000"/>
                </patternFill>
              </fill>
            </x14:dxf>
          </x14:cfRule>
          <x14:cfRule type="expression" priority="69" id="{929A7479-364C-427E-A86F-CF6A402ED7A9}">
            <xm:f>BEGINBLAD!$D$17=2</xm:f>
            <x14:dxf>
              <fill>
                <patternFill>
                  <bgColor rgb="FFFFFF00"/>
                </patternFill>
              </fill>
            </x14:dxf>
          </x14:cfRule>
          <xm:sqref>L5</xm:sqref>
        </x14:conditionalFormatting>
        <x14:conditionalFormatting xmlns:xm="http://schemas.microsoft.com/office/excel/2006/main">
          <x14:cfRule type="expression" priority="67" id="{CD170B59-529C-4B8B-A05B-803E58451DB0}">
            <xm:f>BEGINBLAD!$D$18=2</xm:f>
            <x14:dxf>
              <fill>
                <patternFill>
                  <bgColor rgb="FFFFFF00"/>
                </patternFill>
              </fill>
            </x14:dxf>
          </x14:cfRule>
          <x14:cfRule type="expression" priority="68" id="{6D65DC67-451B-4D8B-9B62-2E510E5FFE44}">
            <xm:f>BEGINBLAD!$D$18=1</xm:f>
            <x14:dxf>
              <fill>
                <patternFill>
                  <bgColor rgb="FFFFC000"/>
                </patternFill>
              </fill>
            </x14:dxf>
          </x14:cfRule>
          <xm:sqref>M5</xm:sqref>
        </x14:conditionalFormatting>
        <x14:conditionalFormatting xmlns:xm="http://schemas.microsoft.com/office/excel/2006/main">
          <x14:cfRule type="expression" priority="65" id="{1CD3866E-AD27-44C9-AD4A-8792D34EA412}">
            <xm:f>BEGINBLAD!$D$19=2</xm:f>
            <x14:dxf>
              <fill>
                <patternFill>
                  <bgColor rgb="FFFFFF00"/>
                </patternFill>
              </fill>
            </x14:dxf>
          </x14:cfRule>
          <x14:cfRule type="expression" priority="66" id="{3B30807C-597E-41B1-A1B9-C34F300F29F1}">
            <xm:f>BEGINBLAD!$D$19=1</xm:f>
            <x14:dxf>
              <fill>
                <patternFill>
                  <bgColor rgb="FFFFC000"/>
                </patternFill>
              </fill>
            </x14:dxf>
          </x14:cfRule>
          <xm:sqref>N5</xm:sqref>
        </x14:conditionalFormatting>
        <x14:conditionalFormatting xmlns:xm="http://schemas.microsoft.com/office/excel/2006/main">
          <x14:cfRule type="expression" priority="64" id="{F8BBAE58-9AF4-4C01-B046-4A9CDCC194D6}">
            <xm:f>BEGINBLAD!$D$20=1</xm:f>
            <x14:dxf>
              <fill>
                <patternFill>
                  <bgColor rgb="FFFFC000"/>
                </patternFill>
              </fill>
            </x14:dxf>
          </x14:cfRule>
          <x14:cfRule type="expression" priority="63" id="{BB15C8C6-F31E-4728-A6F7-E883B9241BE4}">
            <xm:f>BEGINBLAD!$D$20=2</xm:f>
            <x14:dxf>
              <fill>
                <patternFill>
                  <bgColor rgb="FFFFFF00"/>
                </patternFill>
              </fill>
            </x14:dxf>
          </x14:cfRule>
          <xm:sqref>O5</xm:sqref>
        </x14:conditionalFormatting>
        <x14:conditionalFormatting xmlns:xm="http://schemas.microsoft.com/office/excel/2006/main">
          <x14:cfRule type="expression" priority="61" id="{2CB465CD-D026-499D-B375-C2110F36C390}">
            <xm:f>BEGINBLAD!$D$21=2</xm:f>
            <x14:dxf>
              <fill>
                <patternFill>
                  <bgColor rgb="FFFFFF00"/>
                </patternFill>
              </fill>
            </x14:dxf>
          </x14:cfRule>
          <x14:cfRule type="expression" priority="62" id="{568E81B9-D16C-4F20-BDFD-5CD0E4A0C267}">
            <xm:f>BEGINBLAD!$D$21=1</xm:f>
            <x14:dxf>
              <fill>
                <patternFill>
                  <bgColor rgb="FFFFC000"/>
                </patternFill>
              </fill>
            </x14:dxf>
          </x14:cfRule>
          <xm:sqref>P5</xm:sqref>
        </x14:conditionalFormatting>
        <x14:conditionalFormatting xmlns:xm="http://schemas.microsoft.com/office/excel/2006/main">
          <x14:cfRule type="expression" priority="59" id="{7A0FD60D-7DA1-4AA6-83AD-C6C6A4FBAB90}">
            <xm:f>BEGINBLAD!$D$22=2</xm:f>
            <x14:dxf>
              <fill>
                <patternFill>
                  <bgColor rgb="FFFFFF00"/>
                </patternFill>
              </fill>
            </x14:dxf>
          </x14:cfRule>
          <x14:cfRule type="expression" priority="60" id="{558AD644-D0DC-4EB1-8CCB-3F8A1F2B77CA}">
            <xm:f>BEGINBLAD!$D$22=1</xm:f>
            <x14:dxf>
              <fill>
                <patternFill>
                  <bgColor rgb="FFFFC000"/>
                </patternFill>
              </fill>
            </x14:dxf>
          </x14:cfRule>
          <xm:sqref>Q5</xm:sqref>
        </x14:conditionalFormatting>
        <x14:conditionalFormatting xmlns:xm="http://schemas.microsoft.com/office/excel/2006/main">
          <x14:cfRule type="expression" priority="57" id="{E1A5FAEB-452A-494A-8DB4-2906AAB49853}">
            <xm:f>BEGINBLAD!$D$23=2</xm:f>
            <x14:dxf>
              <fill>
                <patternFill>
                  <bgColor rgb="FFFFFF00"/>
                </patternFill>
              </fill>
            </x14:dxf>
          </x14:cfRule>
          <x14:cfRule type="expression" priority="58" id="{7A26C2F5-5F37-4955-BA24-F81E15075427}">
            <xm:f>BEGINBLAD!$D$23=1</xm:f>
            <x14:dxf>
              <fill>
                <patternFill>
                  <bgColor rgb="FFFFC000"/>
                </patternFill>
              </fill>
            </x14:dxf>
          </x14:cfRule>
          <xm:sqref>R5</xm:sqref>
        </x14:conditionalFormatting>
        <x14:conditionalFormatting xmlns:xm="http://schemas.microsoft.com/office/excel/2006/main">
          <x14:cfRule type="expression" priority="56" id="{4573058F-6DE6-4172-8E4A-172519B3979B}">
            <xm:f>BEGINBLAD!$D$24=1</xm:f>
            <x14:dxf>
              <fill>
                <patternFill>
                  <bgColor rgb="FFFFC000"/>
                </patternFill>
              </fill>
            </x14:dxf>
          </x14:cfRule>
          <x14:cfRule type="expression" priority="55" id="{D6B71222-ABED-4014-B08A-07BA6FC74E48}">
            <xm:f>BEGINBLAD!$D$24=2</xm:f>
            <x14:dxf>
              <fill>
                <patternFill>
                  <bgColor rgb="FFFFFF00"/>
                </patternFill>
              </fill>
            </x14:dxf>
          </x14:cfRule>
          <xm:sqref>S5</xm:sqref>
        </x14:conditionalFormatting>
        <x14:conditionalFormatting xmlns:xm="http://schemas.microsoft.com/office/excel/2006/main">
          <x14:cfRule type="expression" priority="52" id="{94578097-48EF-4F3A-910C-FC8BB0FE591D}">
            <xm:f>BEGINBLAD!$D$25=2</xm:f>
            <x14:dxf>
              <fill>
                <patternFill>
                  <bgColor rgb="FFFFFF00"/>
                </patternFill>
              </fill>
            </x14:dxf>
          </x14:cfRule>
          <x14:cfRule type="expression" priority="51" id="{B8CCBED0-45EF-4D8B-A0C0-855C8420C5DF}">
            <xm:f>BEGINBLAD!$D$25=1</xm:f>
            <x14:dxf>
              <fill>
                <patternFill>
                  <bgColor rgb="FFFFC000"/>
                </patternFill>
              </fill>
            </x14:dxf>
          </x14:cfRule>
          <xm:sqref>T5</xm:sqref>
        </x14:conditionalFormatting>
        <x14:conditionalFormatting xmlns:xm="http://schemas.microsoft.com/office/excel/2006/main">
          <x14:cfRule type="expression" priority="49" id="{E9BC9B33-F3AE-4F08-9D5A-F2B203676857}">
            <xm:f>BEGINBLAD!$D$26=2</xm:f>
            <x14:dxf>
              <fill>
                <patternFill>
                  <bgColor rgb="FFFFFF00"/>
                </patternFill>
              </fill>
            </x14:dxf>
          </x14:cfRule>
          <x14:cfRule type="expression" priority="50" id="{20BA5819-5B1C-40AE-B224-87E504365A61}">
            <xm:f>BEGINBLAD!$D$26=1</xm:f>
            <x14:dxf>
              <fill>
                <patternFill>
                  <bgColor rgb="FFFFC000"/>
                </patternFill>
              </fill>
            </x14:dxf>
          </x14:cfRule>
          <xm:sqref>U5</xm:sqref>
        </x14:conditionalFormatting>
        <x14:conditionalFormatting xmlns:xm="http://schemas.microsoft.com/office/excel/2006/main">
          <x14:cfRule type="expression" priority="48" id="{30C40895-10ED-457C-8A9A-46AF2D43A944}">
            <xm:f>BEGINBLAD!$D$27=1</xm:f>
            <x14:dxf>
              <fill>
                <patternFill>
                  <bgColor rgb="FFFFC000"/>
                </patternFill>
              </fill>
            </x14:dxf>
          </x14:cfRule>
          <x14:cfRule type="expression" priority="47" id="{CCF68098-6D26-4A31-9D20-3EF76214DA4D}">
            <xm:f>BEGINBLAD!$D$27=2</xm:f>
            <x14:dxf>
              <fill>
                <patternFill>
                  <bgColor rgb="FFFFFF00"/>
                </patternFill>
              </fill>
            </x14:dxf>
          </x14:cfRule>
          <xm:sqref>V5</xm:sqref>
        </x14:conditionalFormatting>
        <x14:conditionalFormatting xmlns:xm="http://schemas.microsoft.com/office/excel/2006/main">
          <x14:cfRule type="expression" priority="45" id="{9CF0CE80-CE15-4C6F-906E-930FF029D2CA}">
            <xm:f>BEGINBLAD!$D$28=2</xm:f>
            <x14:dxf>
              <fill>
                <patternFill>
                  <bgColor rgb="FFFFFF00"/>
                </patternFill>
              </fill>
            </x14:dxf>
          </x14:cfRule>
          <x14:cfRule type="expression" priority="46" id="{4F5FEAAB-E96F-4F5C-A73C-1CA1E0CCCAE7}">
            <xm:f>BEGINBLAD!$D$28=1</xm:f>
            <x14:dxf>
              <fill>
                <patternFill>
                  <bgColor rgb="FFFFC000"/>
                </patternFill>
              </fill>
            </x14:dxf>
          </x14:cfRule>
          <xm:sqref>W5</xm:sqref>
        </x14:conditionalFormatting>
        <x14:conditionalFormatting xmlns:xm="http://schemas.microsoft.com/office/excel/2006/main">
          <x14:cfRule type="expression" priority="43" id="{B8CEDB39-03B7-4932-874C-6AA2DC246697}">
            <xm:f>BEGINBLAD!$D$29=2</xm:f>
            <x14:dxf>
              <fill>
                <patternFill>
                  <bgColor rgb="FFFFFF00"/>
                </patternFill>
              </fill>
            </x14:dxf>
          </x14:cfRule>
          <x14:cfRule type="expression" priority="44" id="{DA01151A-2F6D-41AD-A531-A7DE9EE5E1B1}">
            <xm:f>BEGINBLAD!$D$29=1</xm:f>
            <x14:dxf>
              <fill>
                <patternFill>
                  <bgColor rgb="FFFFC000"/>
                </patternFill>
              </fill>
            </x14:dxf>
          </x14:cfRule>
          <xm:sqref>X5</xm:sqref>
        </x14:conditionalFormatting>
        <x14:conditionalFormatting xmlns:xm="http://schemas.microsoft.com/office/excel/2006/main">
          <x14:cfRule type="expression" priority="41" id="{989ECEF3-2495-49C2-A970-70D15E9497EF}">
            <xm:f>BEGINBLAD!$D$30=2</xm:f>
            <x14:dxf>
              <fill>
                <patternFill>
                  <bgColor rgb="FFFFFF00"/>
                </patternFill>
              </fill>
            </x14:dxf>
          </x14:cfRule>
          <x14:cfRule type="expression" priority="42" id="{6527ACFF-D00C-463C-ADDB-4EA56111EA6C}">
            <xm:f>BEGINBLAD!$D$30=1</xm:f>
            <x14:dxf>
              <fill>
                <patternFill>
                  <bgColor rgb="FFFFC000"/>
                </patternFill>
              </fill>
            </x14:dxf>
          </x14:cfRule>
          <xm:sqref>Y5</xm:sqref>
        </x14:conditionalFormatting>
        <x14:conditionalFormatting xmlns:xm="http://schemas.microsoft.com/office/excel/2006/main">
          <x14:cfRule type="expression" priority="39" id="{7C2833E7-AD69-4FB0-B7A5-BA3DED796C0E}">
            <xm:f>BEGINBLAD!$D$31=2</xm:f>
            <x14:dxf>
              <fill>
                <patternFill>
                  <bgColor rgb="FFFFFF00"/>
                </patternFill>
              </fill>
            </x14:dxf>
          </x14:cfRule>
          <x14:cfRule type="expression" priority="40" id="{1A7DB41A-AA68-40CD-A185-D9F8EF65792B}">
            <xm:f>BEGINBLAD!$D$31</xm:f>
            <x14:dxf>
              <fill>
                <patternFill>
                  <bgColor rgb="FFFFC000"/>
                </patternFill>
              </fill>
            </x14:dxf>
          </x14:cfRule>
          <xm:sqref>Z5</xm:sqref>
        </x14:conditionalFormatting>
        <x14:conditionalFormatting xmlns:xm="http://schemas.microsoft.com/office/excel/2006/main">
          <x14:cfRule type="expression" priority="37" id="{EAFE32BF-4922-40C3-BC2F-89D87A61EFF3}">
            <xm:f>BEGINBLAD!$D$32=2</xm:f>
            <x14:dxf>
              <fill>
                <patternFill>
                  <bgColor rgb="FFFFFF00"/>
                </patternFill>
              </fill>
            </x14:dxf>
          </x14:cfRule>
          <x14:cfRule type="expression" priority="38" id="{1F881BA5-AC59-4AEB-ACC2-8E5C1C0CFFF6}">
            <xm:f>BEGINBLAD!$D$32=1</xm:f>
            <x14:dxf>
              <fill>
                <patternFill>
                  <bgColor rgb="FFFFC000"/>
                </patternFill>
              </fill>
            </x14:dxf>
          </x14:cfRule>
          <xm:sqref>AA5</xm:sqref>
        </x14:conditionalFormatting>
        <x14:conditionalFormatting xmlns:xm="http://schemas.microsoft.com/office/excel/2006/main">
          <x14:cfRule type="expression" priority="35" id="{3BBA45E5-247B-45C4-88B3-0E3C65CF9A2A}">
            <xm:f>BEGINBLAD!$D$33=2</xm:f>
            <x14:dxf>
              <fill>
                <patternFill>
                  <bgColor rgb="FFFFFF00"/>
                </patternFill>
              </fill>
            </x14:dxf>
          </x14:cfRule>
          <x14:cfRule type="expression" priority="36" id="{A47C97A3-2D8B-42A4-9296-DF793E6B69CC}">
            <xm:f>BEGINBLAD!$D$33=1</xm:f>
            <x14:dxf>
              <fill>
                <patternFill>
                  <bgColor rgb="FFFFC000"/>
                </patternFill>
              </fill>
            </x14:dxf>
          </x14:cfRule>
          <xm:sqref>AB5</xm:sqref>
        </x14:conditionalFormatting>
        <x14:conditionalFormatting xmlns:xm="http://schemas.microsoft.com/office/excel/2006/main">
          <x14:cfRule type="expression" priority="33" id="{38B553EA-60B7-4B0E-AC1A-7446B89C5308}">
            <xm:f>BEGINBLAD!$D$34=2</xm:f>
            <x14:dxf>
              <fill>
                <patternFill>
                  <bgColor rgb="FFFFFF00"/>
                </patternFill>
              </fill>
            </x14:dxf>
          </x14:cfRule>
          <x14:cfRule type="expression" priority="34" id="{3F5C2BC1-23A3-4E35-A2B2-F1987AA42049}">
            <xm:f>BEGINBLAD!$D$34=1</xm:f>
            <x14:dxf>
              <fill>
                <patternFill>
                  <bgColor rgb="FFFFC000"/>
                </patternFill>
              </fill>
            </x14:dxf>
          </x14:cfRule>
          <xm:sqref>AC5</xm:sqref>
        </x14:conditionalFormatting>
        <x14:conditionalFormatting xmlns:xm="http://schemas.microsoft.com/office/excel/2006/main">
          <x14:cfRule type="expression" priority="31" id="{24F34101-7505-4B4C-BBCC-BC912FCE1A80}">
            <xm:f>BEGINBLAD!$D$35=2</xm:f>
            <x14:dxf>
              <fill>
                <patternFill>
                  <bgColor rgb="FFFFFF00"/>
                </patternFill>
              </fill>
            </x14:dxf>
          </x14:cfRule>
          <x14:cfRule type="expression" priority="32" id="{C406DF2E-9DB3-45CE-A0E5-2B51B013187F}">
            <xm:f>BEGINBLAD!$D$35=1</xm:f>
            <x14:dxf>
              <fill>
                <patternFill>
                  <bgColor rgb="FFFFC000"/>
                </patternFill>
              </fill>
            </x14:dxf>
          </x14:cfRule>
          <xm:sqref>AD5</xm:sqref>
        </x14:conditionalFormatting>
        <x14:conditionalFormatting xmlns:xm="http://schemas.microsoft.com/office/excel/2006/main">
          <x14:cfRule type="expression" priority="29" id="{43C12207-82EE-44D2-AEA2-00B1B1B56BC5}">
            <xm:f>BEGINBLAD!$D$36=2</xm:f>
            <x14:dxf>
              <fill>
                <patternFill>
                  <bgColor rgb="FFFFFF00"/>
                </patternFill>
              </fill>
            </x14:dxf>
          </x14:cfRule>
          <x14:cfRule type="expression" priority="30" id="{DF8A07FD-A638-472B-89D0-570832EAF75D}">
            <xm:f>BEGINBLAD!$D$36=1</xm:f>
            <x14:dxf>
              <fill>
                <patternFill>
                  <bgColor rgb="FFFFC000"/>
                </patternFill>
              </fill>
            </x14:dxf>
          </x14:cfRule>
          <xm:sqref>AE5</xm:sqref>
        </x14:conditionalFormatting>
        <x14:conditionalFormatting xmlns:xm="http://schemas.microsoft.com/office/excel/2006/main">
          <x14:cfRule type="expression" priority="28" id="{0E89698E-E4D9-4EEC-8161-D5573D22E8BD}">
            <xm:f>BEGINBLAD!$D$37=1</xm:f>
            <x14:dxf>
              <fill>
                <patternFill>
                  <bgColor rgb="FFFFC000"/>
                </patternFill>
              </fill>
            </x14:dxf>
          </x14:cfRule>
          <x14:cfRule type="expression" priority="27" id="{414B9648-475B-4131-931A-C3DBD1D30F37}">
            <xm:f>BEGINBLAD!$D$37=2</xm:f>
            <x14:dxf>
              <fill>
                <patternFill>
                  <bgColor rgb="FFFFFF00"/>
                </patternFill>
              </fill>
            </x14:dxf>
          </x14:cfRule>
          <xm:sqref>AF5</xm:sqref>
        </x14:conditionalFormatting>
        <x14:conditionalFormatting xmlns:xm="http://schemas.microsoft.com/office/excel/2006/main">
          <x14:cfRule type="expression" priority="25" id="{B3AE6B9F-5AC6-41F2-BC82-1C34444219C6}">
            <xm:f>BEGINBLAD!$D$38=2</xm:f>
            <x14:dxf>
              <fill>
                <patternFill>
                  <bgColor rgb="FFFFFF00"/>
                </patternFill>
              </fill>
            </x14:dxf>
          </x14:cfRule>
          <x14:cfRule type="expression" priority="26" id="{55449C18-E389-45E9-86F1-1FFF0824B5AA}">
            <xm:f>BEGINBLAD!$D$38=1</xm:f>
            <x14:dxf>
              <fill>
                <patternFill>
                  <bgColor rgb="FFFFC000"/>
                </patternFill>
              </fill>
            </x14:dxf>
          </x14:cfRule>
          <xm:sqref>AG5</xm:sqref>
        </x14:conditionalFormatting>
        <x14:conditionalFormatting xmlns:xm="http://schemas.microsoft.com/office/excel/2006/main">
          <x14:cfRule type="expression" priority="24" id="{9A6A7C14-2AAC-4078-AE7E-E398C35E9D2E}">
            <xm:f>BEGINBLAD!$D$39=1</xm:f>
            <x14:dxf>
              <fill>
                <patternFill>
                  <bgColor rgb="FFFFC000"/>
                </patternFill>
              </fill>
            </x14:dxf>
          </x14:cfRule>
          <x14:cfRule type="expression" priority="23" id="{627E9113-2CE2-4243-99F5-ACE9C3D21B7D}">
            <xm:f>BEGINBLAD!$D$39=2</xm:f>
            <x14:dxf>
              <fill>
                <patternFill>
                  <bgColor rgb="FFFFFF00"/>
                </patternFill>
              </fill>
            </x14:dxf>
          </x14:cfRule>
          <xm:sqref>AH5</xm:sqref>
        </x14:conditionalFormatting>
        <x14:conditionalFormatting xmlns:xm="http://schemas.microsoft.com/office/excel/2006/main">
          <x14:cfRule type="expression" priority="22" id="{C727D5A3-7A32-46B6-9F7E-F5FA4318149A}">
            <xm:f>BEGINBLAD!$D$40=1</xm:f>
            <x14:dxf>
              <fill>
                <patternFill>
                  <bgColor rgb="FFFFC000"/>
                </patternFill>
              </fill>
            </x14:dxf>
          </x14:cfRule>
          <x14:cfRule type="expression" priority="21" id="{491683ED-7BC8-4DD4-A792-E012BC006640}">
            <xm:f>BEGINBLAD!$D$40=2</xm:f>
            <x14:dxf>
              <fill>
                <patternFill>
                  <bgColor rgb="FFFFFF00"/>
                </patternFill>
              </fill>
            </x14:dxf>
          </x14:cfRule>
          <xm:sqref>AI5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N36"/>
  <sheetViews>
    <sheetView showGridLines="0" showRowColHeaders="0" zoomScaleNormal="100" workbookViewId="0">
      <selection activeCell="B4" sqref="B4"/>
    </sheetView>
  </sheetViews>
  <sheetFormatPr defaultColWidth="9.1796875" defaultRowHeight="14.5" x14ac:dyDescent="0.35"/>
  <cols>
    <col min="1" max="9" width="9.1796875" style="32"/>
    <col min="10" max="10" width="25.7265625" style="32" customWidth="1"/>
    <col min="11" max="11" width="9.1796875" style="32" customWidth="1"/>
    <col min="12" max="12" width="5.7265625" style="32" customWidth="1"/>
    <col min="13" max="13" width="20.7265625" style="32" customWidth="1"/>
    <col min="14" max="14" width="5.7265625" style="32" customWidth="1"/>
    <col min="15" max="16384" width="9.1796875" style="32"/>
  </cols>
  <sheetData>
    <row r="1" spans="2:14" ht="20.149999999999999" customHeight="1" x14ac:dyDescent="0.35">
      <c r="M1" s="32" t="s">
        <v>142</v>
      </c>
      <c r="N1" s="32" t="s">
        <v>143</v>
      </c>
    </row>
    <row r="2" spans="2:14" ht="20.149999999999999" customHeight="1" x14ac:dyDescent="0.45">
      <c r="B2" s="17" t="s">
        <v>196</v>
      </c>
      <c r="L2" s="36">
        <v>1</v>
      </c>
      <c r="M2" s="135">
        <f>BEGINBLAD!C11</f>
        <v>0</v>
      </c>
      <c r="N2" s="36">
        <f>BEGINBLAD!D11</f>
        <v>0</v>
      </c>
    </row>
    <row r="3" spans="2:14" ht="20.149999999999999" customHeight="1" x14ac:dyDescent="0.35">
      <c r="L3" s="36">
        <v>2</v>
      </c>
      <c r="M3" s="135">
        <f>BEGINBLAD!C12</f>
        <v>0</v>
      </c>
      <c r="N3" s="36">
        <f>BEGINBLAD!D12</f>
        <v>0</v>
      </c>
    </row>
    <row r="4" spans="2:14" ht="20.149999999999999" customHeight="1" x14ac:dyDescent="0.45">
      <c r="B4" s="144">
        <v>2</v>
      </c>
      <c r="C4" s="214">
        <f>VLOOKUP($B$4,BEGINBLAD!B11:C30,2)</f>
        <v>0</v>
      </c>
      <c r="D4" s="214"/>
      <c r="E4" s="214"/>
      <c r="F4" s="214"/>
      <c r="G4" s="214"/>
      <c r="H4" s="214"/>
      <c r="L4" s="36">
        <v>3</v>
      </c>
      <c r="M4" s="135">
        <f>BEGINBLAD!C13</f>
        <v>0</v>
      </c>
      <c r="N4" s="36">
        <f>BEGINBLAD!D13</f>
        <v>0</v>
      </c>
    </row>
    <row r="5" spans="2:14" ht="20.149999999999999" customHeight="1" x14ac:dyDescent="0.35">
      <c r="L5" s="36">
        <v>4</v>
      </c>
      <c r="M5" s="135">
        <f>BEGINBLAD!C14</f>
        <v>0</v>
      </c>
      <c r="N5" s="36">
        <f>BEGINBLAD!D14</f>
        <v>0</v>
      </c>
    </row>
    <row r="6" spans="2:14" ht="20.149999999999999" customHeight="1" x14ac:dyDescent="0.35">
      <c r="B6" s="95" t="s">
        <v>141</v>
      </c>
      <c r="C6" s="95"/>
      <c r="D6" s="95"/>
      <c r="E6" s="95"/>
      <c r="F6" s="95"/>
      <c r="G6" s="96" t="s">
        <v>139</v>
      </c>
      <c r="H6" s="96" t="s">
        <v>140</v>
      </c>
      <c r="L6" s="36">
        <v>5</v>
      </c>
      <c r="M6" s="135">
        <f>BEGINBLAD!C15</f>
        <v>0</v>
      </c>
      <c r="N6" s="36">
        <f>BEGINBLAD!D15</f>
        <v>0</v>
      </c>
    </row>
    <row r="7" spans="2:14" ht="20.149999999999999" customHeight="1" x14ac:dyDescent="0.35">
      <c r="B7" s="104" t="s">
        <v>41</v>
      </c>
      <c r="C7" s="105"/>
      <c r="D7" s="105"/>
      <c r="E7" s="99"/>
      <c r="F7" s="100"/>
      <c r="G7" s="97">
        <f>HLOOKUP($B$4,DOELEN!$F$4:$AI$175,14)</f>
        <v>0</v>
      </c>
      <c r="H7" s="97">
        <f>HLOOKUP($B$4,DOELEN!$F$4:$AI$175,15)</f>
        <v>0</v>
      </c>
      <c r="L7" s="36">
        <v>6</v>
      </c>
      <c r="M7" s="136">
        <f>BEGINBLAD!C16</f>
        <v>0</v>
      </c>
      <c r="N7" s="36">
        <f>BEGINBLAD!D16</f>
        <v>0</v>
      </c>
    </row>
    <row r="8" spans="2:14" ht="20.149999999999999" customHeight="1" x14ac:dyDescent="0.35">
      <c r="B8" s="141" t="s">
        <v>52</v>
      </c>
      <c r="C8" s="34"/>
      <c r="D8" s="34"/>
      <c r="E8" s="26"/>
      <c r="F8" s="101"/>
      <c r="G8" s="97">
        <f>HLOOKUP($B$4,DOELEN!$F$4:$AI$175,27)</f>
        <v>0</v>
      </c>
      <c r="H8" s="97">
        <f>HLOOKUP($B$4,DOELEN!$F$4:$AI$175,28)</f>
        <v>0</v>
      </c>
      <c r="L8" s="36">
        <v>7</v>
      </c>
      <c r="M8" s="136">
        <f>BEGINBLAD!C17</f>
        <v>0</v>
      </c>
      <c r="N8" s="36">
        <f>BEGINBLAD!D17</f>
        <v>0</v>
      </c>
    </row>
    <row r="9" spans="2:14" ht="20.149999999999999" customHeight="1" x14ac:dyDescent="0.35">
      <c r="B9" s="141" t="s">
        <v>61</v>
      </c>
      <c r="C9" s="34"/>
      <c r="D9" s="34"/>
      <c r="E9" s="26"/>
      <c r="F9" s="101"/>
      <c r="G9" s="97">
        <f>HLOOKUP($B$4,DOELEN!$F$4:$AI$175,38)</f>
        <v>0</v>
      </c>
      <c r="H9" s="97">
        <f>HLOOKUP($B$4,DOELEN!$F$4:$AI$175,39)</f>
        <v>0</v>
      </c>
      <c r="L9" s="36">
        <v>8</v>
      </c>
      <c r="M9" s="136">
        <f>BEGINBLAD!C18</f>
        <v>0</v>
      </c>
      <c r="N9" s="36">
        <f>BEGINBLAD!D18</f>
        <v>0</v>
      </c>
    </row>
    <row r="10" spans="2:14" ht="20.149999999999999" customHeight="1" x14ac:dyDescent="0.35">
      <c r="B10" s="141" t="s">
        <v>68</v>
      </c>
      <c r="C10" s="34"/>
      <c r="D10" s="34"/>
      <c r="E10" s="26"/>
      <c r="F10" s="101"/>
      <c r="G10" s="97">
        <f>HLOOKUP($B$4,DOELEN!$F$4:$AI$175,53)</f>
        <v>0</v>
      </c>
      <c r="H10" s="97">
        <f>HLOOKUP($B$4,DOELEN!$F$4:$AI$175,54)</f>
        <v>0</v>
      </c>
      <c r="L10" s="36">
        <v>9</v>
      </c>
      <c r="M10" s="136">
        <f>BEGINBLAD!C19</f>
        <v>0</v>
      </c>
      <c r="N10" s="36">
        <f>BEGINBLAD!D19</f>
        <v>0</v>
      </c>
    </row>
    <row r="11" spans="2:14" ht="20.149999999999999" customHeight="1" x14ac:dyDescent="0.35">
      <c r="B11" s="107" t="s">
        <v>79</v>
      </c>
      <c r="C11" s="108"/>
      <c r="D11" s="108"/>
      <c r="E11" s="102"/>
      <c r="F11" s="103"/>
      <c r="G11" s="97">
        <f>HLOOKUP($B$4,DOELEN!$F$4:$AI$175,62)</f>
        <v>0</v>
      </c>
      <c r="H11" s="97">
        <f>HLOOKUP($B$4,DOELEN!$F$4:$AI$175,63)</f>
        <v>0</v>
      </c>
      <c r="L11" s="36">
        <v>10</v>
      </c>
      <c r="M11" s="136">
        <f>BEGINBLAD!C20</f>
        <v>0</v>
      </c>
      <c r="N11" s="36">
        <f>BEGINBLAD!D20</f>
        <v>0</v>
      </c>
    </row>
    <row r="12" spans="2:14" ht="20.149999999999999" customHeight="1" x14ac:dyDescent="0.35">
      <c r="G12" s="14"/>
      <c r="H12" s="14"/>
      <c r="L12" s="36">
        <v>11</v>
      </c>
      <c r="M12" s="136">
        <f>BEGINBLAD!C21</f>
        <v>0</v>
      </c>
      <c r="N12" s="36">
        <f>BEGINBLAD!D21</f>
        <v>0</v>
      </c>
    </row>
    <row r="13" spans="2:14" ht="20.149999999999999" customHeight="1" x14ac:dyDescent="0.35">
      <c r="L13" s="36">
        <v>12</v>
      </c>
      <c r="M13" s="136">
        <f>BEGINBLAD!C22</f>
        <v>0</v>
      </c>
      <c r="N13" s="36">
        <f>BEGINBLAD!D22</f>
        <v>0</v>
      </c>
    </row>
    <row r="14" spans="2:14" ht="20.149999999999999" customHeight="1" x14ac:dyDescent="0.35">
      <c r="B14" s="95" t="s">
        <v>138</v>
      </c>
      <c r="C14" s="95"/>
      <c r="D14" s="95"/>
      <c r="E14" s="95"/>
      <c r="F14" s="95"/>
      <c r="G14" s="96" t="s">
        <v>139</v>
      </c>
      <c r="H14" s="96" t="s">
        <v>140</v>
      </c>
      <c r="L14" s="36">
        <v>13</v>
      </c>
      <c r="M14" s="136">
        <f>BEGINBLAD!C23</f>
        <v>0</v>
      </c>
      <c r="N14" s="36">
        <f>BEGINBLAD!D23</f>
        <v>0</v>
      </c>
    </row>
    <row r="15" spans="2:14" ht="20.149999999999999" customHeight="1" x14ac:dyDescent="0.35">
      <c r="B15" s="142" t="s">
        <v>36</v>
      </c>
      <c r="C15" s="143"/>
      <c r="D15" s="143"/>
      <c r="E15" s="99"/>
      <c r="F15" s="100"/>
      <c r="G15" s="97">
        <f>HLOOKUP($B$4,DOELEN!$F$4:$AI$175,75)</f>
        <v>0</v>
      </c>
      <c r="H15" s="97">
        <f>HLOOKUP($B$4,DOELEN!$F$4:$AI$175,76)</f>
        <v>0</v>
      </c>
      <c r="L15" s="36">
        <v>14</v>
      </c>
      <c r="M15" s="136">
        <f>BEGINBLAD!C24</f>
        <v>0</v>
      </c>
      <c r="N15" s="36">
        <f>BEGINBLAD!D24</f>
        <v>0</v>
      </c>
    </row>
    <row r="16" spans="2:14" ht="20.149999999999999" customHeight="1" x14ac:dyDescent="0.35">
      <c r="B16" s="141" t="s">
        <v>17</v>
      </c>
      <c r="C16" s="34"/>
      <c r="D16" s="34"/>
      <c r="E16" s="26"/>
      <c r="F16" s="101"/>
      <c r="G16" s="97">
        <f>HLOOKUP($B$4,DOELEN!$F$4:$AI$175,88)</f>
        <v>0</v>
      </c>
      <c r="H16" s="97">
        <f>HLOOKUP($B$4,DOELEN!$F$4:$AI$175,89)</f>
        <v>0</v>
      </c>
      <c r="L16" s="36">
        <v>15</v>
      </c>
      <c r="M16" s="136">
        <f>BEGINBLAD!C25</f>
        <v>0</v>
      </c>
      <c r="N16" s="36">
        <f>BEGINBLAD!D25</f>
        <v>0</v>
      </c>
    </row>
    <row r="17" spans="2:14" ht="20.149999999999999" customHeight="1" x14ac:dyDescent="0.35">
      <c r="B17" s="141" t="s">
        <v>5</v>
      </c>
      <c r="C17" s="34"/>
      <c r="D17" s="34"/>
      <c r="E17" s="26"/>
      <c r="F17" s="101"/>
      <c r="G17" s="97">
        <f>HLOOKUP($B$4,DOELEN!$F$4:$AI$175,99)</f>
        <v>0</v>
      </c>
      <c r="H17" s="97">
        <f>HLOOKUP($B$4,DOELEN!$F$4:$AI$175,100)</f>
        <v>0</v>
      </c>
      <c r="L17" s="36">
        <v>16</v>
      </c>
      <c r="M17" s="136">
        <f>BEGINBLAD!C26</f>
        <v>0</v>
      </c>
      <c r="N17" s="36">
        <f>BEGINBLAD!D26</f>
        <v>0</v>
      </c>
    </row>
    <row r="18" spans="2:14" ht="20.149999999999999" customHeight="1" x14ac:dyDescent="0.35">
      <c r="B18" s="107" t="s">
        <v>1</v>
      </c>
      <c r="C18" s="108"/>
      <c r="D18" s="108"/>
      <c r="E18" s="102"/>
      <c r="F18" s="103"/>
      <c r="G18" s="97">
        <f>HLOOKUP($B$4,DOELEN!$F$4:$AI$175,108)</f>
        <v>0</v>
      </c>
      <c r="H18" s="97">
        <f>HLOOKUP($B$4,DOELEN!$F$4:$AI$175,109)</f>
        <v>0</v>
      </c>
      <c r="L18" s="36">
        <v>17</v>
      </c>
      <c r="M18" s="136">
        <f>BEGINBLAD!C27</f>
        <v>0</v>
      </c>
      <c r="N18" s="36">
        <f>BEGINBLAD!D27</f>
        <v>0</v>
      </c>
    </row>
    <row r="19" spans="2:14" ht="20.149999999999999" customHeight="1" x14ac:dyDescent="0.35">
      <c r="G19" s="14"/>
      <c r="H19" s="14"/>
      <c r="L19" s="36">
        <v>18</v>
      </c>
      <c r="M19" s="136">
        <f>BEGINBLAD!C28</f>
        <v>0</v>
      </c>
      <c r="N19" s="36">
        <f>BEGINBLAD!D28</f>
        <v>0</v>
      </c>
    </row>
    <row r="20" spans="2:14" ht="20.149999999999999" customHeight="1" x14ac:dyDescent="0.35">
      <c r="B20" s="95" t="s">
        <v>3</v>
      </c>
      <c r="C20" s="95"/>
      <c r="D20" s="95"/>
      <c r="E20" s="95"/>
      <c r="F20" s="95"/>
      <c r="G20" s="96" t="s">
        <v>139</v>
      </c>
      <c r="H20" s="96" t="s">
        <v>140</v>
      </c>
      <c r="L20" s="36">
        <v>19</v>
      </c>
      <c r="M20" s="136">
        <f>BEGINBLAD!C29</f>
        <v>0</v>
      </c>
      <c r="N20" s="36">
        <f>BEGINBLAD!D29</f>
        <v>0</v>
      </c>
    </row>
    <row r="21" spans="2:14" ht="20.149999999999999" customHeight="1" x14ac:dyDescent="0.35">
      <c r="B21" s="104" t="s">
        <v>87</v>
      </c>
      <c r="C21" s="105"/>
      <c r="D21" s="105"/>
      <c r="E21" s="105"/>
      <c r="F21" s="106"/>
      <c r="G21" s="97">
        <f>HLOOKUP($B$4,DOELEN!$F$4:$AI$175,141)</f>
        <v>0</v>
      </c>
      <c r="H21" s="97">
        <f>HLOOKUP($B$4,DOELEN!$F$4:$AI$175,142)</f>
        <v>0</v>
      </c>
      <c r="L21" s="36">
        <v>20</v>
      </c>
      <c r="M21" s="137">
        <f>BEGINBLAD!C30</f>
        <v>0</v>
      </c>
      <c r="N21" s="36">
        <f>BEGINBLAD!D30</f>
        <v>0</v>
      </c>
    </row>
    <row r="22" spans="2:14" ht="20.149999999999999" customHeight="1" x14ac:dyDescent="0.35">
      <c r="B22" s="107" t="s">
        <v>4</v>
      </c>
      <c r="C22" s="108"/>
      <c r="D22" s="108"/>
      <c r="E22" s="108"/>
      <c r="F22" s="109"/>
      <c r="G22" s="97">
        <f>HLOOKUP($B$4,DOELEN!$F$4:$AI$175,168)</f>
        <v>0</v>
      </c>
      <c r="H22" s="97">
        <f>HLOOKUP($B$4,DOELEN!$F$4:$AI$175,169)</f>
        <v>0</v>
      </c>
      <c r="L22" s="36">
        <v>21</v>
      </c>
      <c r="M22" s="137">
        <f>BEGINBLAD!C31</f>
        <v>0</v>
      </c>
      <c r="N22" s="36">
        <f>BEGINBLAD!D31</f>
        <v>0</v>
      </c>
    </row>
    <row r="23" spans="2:14" ht="20.149999999999999" customHeight="1" x14ac:dyDescent="0.35">
      <c r="G23" s="14"/>
      <c r="H23" s="14"/>
      <c r="L23" s="36">
        <v>22</v>
      </c>
      <c r="M23" s="137">
        <f>BEGINBLAD!C32</f>
        <v>0</v>
      </c>
      <c r="N23" s="36">
        <f>BEGINBLAD!D32</f>
        <v>0</v>
      </c>
    </row>
    <row r="24" spans="2:14" ht="20.149999999999999" customHeight="1" x14ac:dyDescent="0.35">
      <c r="L24" s="114">
        <v>23</v>
      </c>
      <c r="M24" s="137">
        <f>BEGINBLAD!C33</f>
        <v>0</v>
      </c>
      <c r="N24" s="36">
        <f>BEGINBLAD!D33</f>
        <v>0</v>
      </c>
    </row>
    <row r="25" spans="2:14" ht="20.149999999999999" customHeight="1" x14ac:dyDescent="0.35">
      <c r="L25" s="114">
        <v>24</v>
      </c>
      <c r="M25" s="137">
        <f>BEGINBLAD!C34</f>
        <v>0</v>
      </c>
      <c r="N25" s="36">
        <f>BEGINBLAD!D34</f>
        <v>0</v>
      </c>
    </row>
    <row r="26" spans="2:14" ht="20.149999999999999" customHeight="1" x14ac:dyDescent="0.35">
      <c r="L26" s="114">
        <v>25</v>
      </c>
      <c r="M26" s="137">
        <f>BEGINBLAD!C35</f>
        <v>0</v>
      </c>
      <c r="N26" s="36">
        <f>BEGINBLAD!D35</f>
        <v>0</v>
      </c>
    </row>
    <row r="27" spans="2:14" ht="20.149999999999999" customHeight="1" x14ac:dyDescent="0.35">
      <c r="L27" s="36">
        <v>26</v>
      </c>
      <c r="M27" s="137">
        <f>BEGINBLAD!C36</f>
        <v>0</v>
      </c>
      <c r="N27" s="36">
        <f>BEGINBLAD!D36</f>
        <v>0</v>
      </c>
    </row>
    <row r="28" spans="2:14" ht="20.149999999999999" customHeight="1" x14ac:dyDescent="0.35">
      <c r="L28" s="36">
        <v>27</v>
      </c>
      <c r="M28" s="137">
        <f>BEGINBLAD!C37</f>
        <v>0</v>
      </c>
      <c r="N28" s="36">
        <f>BEGINBLAD!D37</f>
        <v>0</v>
      </c>
    </row>
    <row r="29" spans="2:14" ht="20.149999999999999" customHeight="1" x14ac:dyDescent="0.35">
      <c r="B29" s="95" t="s">
        <v>183</v>
      </c>
      <c r="C29" s="95"/>
      <c r="D29" s="95"/>
      <c r="E29" s="95"/>
      <c r="F29" s="95"/>
      <c r="G29" s="96" t="s">
        <v>139</v>
      </c>
      <c r="H29" s="96" t="s">
        <v>140</v>
      </c>
      <c r="L29" s="36">
        <v>19</v>
      </c>
      <c r="M29" s="136">
        <f>BEGINBLAD!C38</f>
        <v>0</v>
      </c>
      <c r="N29" s="36">
        <f>BEGINBLAD!D38</f>
        <v>0</v>
      </c>
    </row>
    <row r="30" spans="2:14" ht="20.149999999999999" customHeight="1" x14ac:dyDescent="0.35">
      <c r="B30" s="104" t="s">
        <v>183</v>
      </c>
      <c r="C30" s="105"/>
      <c r="D30" s="105"/>
      <c r="E30" s="105"/>
      <c r="F30" s="106"/>
      <c r="G30" s="97">
        <f>HLOOKUP($B$4,DOELEN!$F$4:$AI$202,183)</f>
        <v>0</v>
      </c>
      <c r="H30" s="97">
        <f>HLOOKUP($B$4,DOELEN!$F$4:$AI$202,184)</f>
        <v>0</v>
      </c>
      <c r="L30" s="36">
        <v>20</v>
      </c>
      <c r="M30" s="137">
        <f>BEGINBLAD!C39</f>
        <v>0</v>
      </c>
      <c r="N30" s="36">
        <f>BEGINBLAD!D39</f>
        <v>0</v>
      </c>
    </row>
    <row r="31" spans="2:14" ht="20.149999999999999" customHeight="1" x14ac:dyDescent="0.35">
      <c r="B31" s="107" t="s">
        <v>172</v>
      </c>
      <c r="C31" s="108"/>
      <c r="D31" s="108"/>
      <c r="E31" s="108"/>
      <c r="F31" s="109"/>
      <c r="G31" s="97">
        <f>HLOOKUP($B$4,DOELEN!$F$4:$AI$202,198)</f>
        <v>0</v>
      </c>
      <c r="H31" s="97">
        <f>HLOOKUP($B$4,DOELEN!$F$4:$AI$202,199)</f>
        <v>0</v>
      </c>
      <c r="L31" s="36">
        <v>21</v>
      </c>
      <c r="M31" s="137">
        <f>BEGINBLAD!C40</f>
        <v>0</v>
      </c>
      <c r="N31" s="36">
        <f>BEGINBLAD!D40</f>
        <v>0</v>
      </c>
    </row>
    <row r="32" spans="2:14" ht="20.149999999999999" customHeight="1" x14ac:dyDescent="0.35">
      <c r="G32" s="14"/>
      <c r="H32" s="14"/>
      <c r="L32" s="36">
        <v>22</v>
      </c>
      <c r="M32" s="137">
        <f>BEGINBLAD!C41</f>
        <v>0</v>
      </c>
      <c r="N32" s="36">
        <f>BEGINBLAD!D41</f>
        <v>0</v>
      </c>
    </row>
    <row r="33" spans="12:14" ht="20.149999999999999" customHeight="1" x14ac:dyDescent="0.35">
      <c r="L33" s="114">
        <v>23</v>
      </c>
      <c r="M33" s="137">
        <f>BEGINBLAD!C42</f>
        <v>0</v>
      </c>
      <c r="N33" s="36">
        <f>BEGINBLAD!D42</f>
        <v>0</v>
      </c>
    </row>
    <row r="34" spans="12:14" ht="20.149999999999999" customHeight="1" x14ac:dyDescent="0.35">
      <c r="L34" s="114">
        <v>24</v>
      </c>
      <c r="M34" s="137">
        <f>BEGINBLAD!C43</f>
        <v>0</v>
      </c>
      <c r="N34" s="36">
        <f>BEGINBLAD!D43</f>
        <v>0</v>
      </c>
    </row>
    <row r="35" spans="12:14" ht="20.149999999999999" customHeight="1" x14ac:dyDescent="0.35">
      <c r="L35" s="114">
        <v>25</v>
      </c>
      <c r="M35" s="137">
        <f>BEGINBLAD!C44</f>
        <v>0</v>
      </c>
      <c r="N35" s="36">
        <f>BEGINBLAD!D44</f>
        <v>0</v>
      </c>
    </row>
    <row r="36" spans="12:14" ht="20.149999999999999" customHeight="1" x14ac:dyDescent="0.35">
      <c r="L36" s="36">
        <v>26</v>
      </c>
      <c r="M36" s="137">
        <f>BEGINBLAD!C45</f>
        <v>0</v>
      </c>
      <c r="N36" s="36">
        <f>BEGINBLAD!D45</f>
        <v>0</v>
      </c>
    </row>
  </sheetData>
  <mergeCells count="1">
    <mergeCell ref="C4:H4"/>
  </mergeCells>
  <conditionalFormatting sqref="G7:H11">
    <cfRule type="cellIs" dxfId="10" priority="12" operator="greaterThan">
      <formula>0.75</formula>
    </cfRule>
    <cfRule type="cellIs" dxfId="9" priority="13" operator="greaterThan">
      <formula>0</formula>
    </cfRule>
  </conditionalFormatting>
  <conditionalFormatting sqref="G15:H18">
    <cfRule type="cellIs" dxfId="8" priority="10" operator="greaterThan">
      <formula>0.75</formula>
    </cfRule>
    <cfRule type="cellIs" dxfId="7" priority="11" operator="greaterThan">
      <formula>0</formula>
    </cfRule>
  </conditionalFormatting>
  <conditionalFormatting sqref="G21:H22">
    <cfRule type="cellIs" dxfId="6" priority="6" operator="greaterThan">
      <formula>0.75</formula>
    </cfRule>
    <cfRule type="cellIs" dxfId="5" priority="7" operator="greaterThan">
      <formula>0</formula>
    </cfRule>
  </conditionalFormatting>
  <conditionalFormatting sqref="G30:H31">
    <cfRule type="cellIs" dxfId="4" priority="1" operator="greaterThan">
      <formula>0.75</formula>
    </cfRule>
    <cfRule type="cellIs" dxfId="3" priority="2" operator="greaterThan">
      <formula>0</formula>
    </cfRule>
  </conditionalFormatting>
  <conditionalFormatting sqref="M2:N36">
    <cfRule type="cellIs" dxfId="2" priority="3" operator="equal">
      <formula>0</formula>
    </cfRule>
  </conditionalFormatting>
  <pageMargins left="0.7" right="0.7" top="0.75" bottom="0.75" header="0.3" footer="0.3"/>
  <pageSetup paperSize="9" scale="89" orientation="portrait" horizontalDpi="4294967293" r:id="rId1"/>
  <colBreaks count="1" manualBreakCount="1">
    <brk id="10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</sheetPr>
  <dimension ref="B5:F37"/>
  <sheetViews>
    <sheetView showGridLines="0" showRowColHeaders="0" zoomScaleNormal="100" workbookViewId="0">
      <selection activeCell="D7" sqref="D7"/>
    </sheetView>
  </sheetViews>
  <sheetFormatPr defaultColWidth="9.1796875" defaultRowHeight="14.5" x14ac:dyDescent="0.35"/>
  <cols>
    <col min="1" max="1" width="9.1796875" style="32"/>
    <col min="2" max="2" width="4" style="33" bestFit="1" customWidth="1"/>
    <col min="3" max="3" width="20.7265625" style="26" customWidth="1"/>
    <col min="4" max="4" width="132.26953125" style="34" customWidth="1"/>
    <col min="5" max="16384" width="9.1796875" style="32"/>
  </cols>
  <sheetData>
    <row r="5" spans="2:6" x14ac:dyDescent="0.35">
      <c r="D5" s="139"/>
    </row>
    <row r="6" spans="2:6" x14ac:dyDescent="0.35">
      <c r="B6" s="44"/>
      <c r="C6" s="45" t="s">
        <v>2</v>
      </c>
      <c r="D6" s="140"/>
      <c r="E6" s="46"/>
      <c r="F6" s="46"/>
    </row>
    <row r="7" spans="2:6" x14ac:dyDescent="0.35">
      <c r="B7" s="35">
        <v>1</v>
      </c>
      <c r="C7" s="47">
        <f>BEGINBLAD!C11</f>
        <v>0</v>
      </c>
      <c r="D7" s="48"/>
    </row>
    <row r="8" spans="2:6" x14ac:dyDescent="0.35">
      <c r="B8" s="35">
        <v>2</v>
      </c>
      <c r="C8" s="49">
        <f>BEGINBLAD!C12</f>
        <v>0</v>
      </c>
      <c r="D8" s="50"/>
    </row>
    <row r="9" spans="2:6" x14ac:dyDescent="0.35">
      <c r="B9" s="35">
        <v>3</v>
      </c>
      <c r="C9" s="47">
        <f>BEGINBLAD!C13</f>
        <v>0</v>
      </c>
      <c r="D9" s="48"/>
    </row>
    <row r="10" spans="2:6" x14ac:dyDescent="0.35">
      <c r="B10" s="35">
        <v>4</v>
      </c>
      <c r="C10" s="49">
        <f>BEGINBLAD!C14</f>
        <v>0</v>
      </c>
      <c r="D10" s="50"/>
    </row>
    <row r="11" spans="2:6" x14ac:dyDescent="0.35">
      <c r="B11" s="35">
        <v>5</v>
      </c>
      <c r="C11" s="47">
        <f>BEGINBLAD!C15</f>
        <v>0</v>
      </c>
      <c r="D11" s="48"/>
    </row>
    <row r="12" spans="2:6" x14ac:dyDescent="0.35">
      <c r="B12" s="35">
        <v>6</v>
      </c>
      <c r="C12" s="49">
        <f>BEGINBLAD!C16</f>
        <v>0</v>
      </c>
      <c r="D12" s="50"/>
    </row>
    <row r="13" spans="2:6" x14ac:dyDescent="0.35">
      <c r="B13" s="35">
        <v>7</v>
      </c>
      <c r="C13" s="47">
        <f>BEGINBLAD!C17</f>
        <v>0</v>
      </c>
      <c r="D13" s="48"/>
    </row>
    <row r="14" spans="2:6" x14ac:dyDescent="0.35">
      <c r="B14" s="35">
        <v>8</v>
      </c>
      <c r="C14" s="49">
        <f>BEGINBLAD!C18</f>
        <v>0</v>
      </c>
      <c r="D14" s="50"/>
    </row>
    <row r="15" spans="2:6" x14ac:dyDescent="0.35">
      <c r="B15" s="35">
        <v>9</v>
      </c>
      <c r="C15" s="47">
        <f>BEGINBLAD!C19</f>
        <v>0</v>
      </c>
      <c r="D15" s="48"/>
    </row>
    <row r="16" spans="2:6" x14ac:dyDescent="0.35">
      <c r="B16" s="35">
        <v>10</v>
      </c>
      <c r="C16" s="49">
        <f>BEGINBLAD!C20</f>
        <v>0</v>
      </c>
      <c r="D16" s="50"/>
    </row>
    <row r="17" spans="2:4" x14ac:dyDescent="0.35">
      <c r="B17" s="35">
        <v>11</v>
      </c>
      <c r="C17" s="51">
        <f>BEGINBLAD!C21</f>
        <v>0</v>
      </c>
      <c r="D17" s="138"/>
    </row>
    <row r="18" spans="2:4" x14ac:dyDescent="0.35">
      <c r="B18" s="35">
        <v>12</v>
      </c>
      <c r="C18" s="49">
        <f>BEGINBLAD!C22</f>
        <v>0</v>
      </c>
      <c r="D18" s="50"/>
    </row>
    <row r="19" spans="2:4" x14ac:dyDescent="0.35">
      <c r="B19" s="35">
        <v>13</v>
      </c>
      <c r="C19" s="51">
        <f>BEGINBLAD!C23</f>
        <v>0</v>
      </c>
      <c r="D19" s="138"/>
    </row>
    <row r="20" spans="2:4" x14ac:dyDescent="0.35">
      <c r="B20" s="35">
        <v>14</v>
      </c>
      <c r="C20" s="49">
        <f>BEGINBLAD!C24</f>
        <v>0</v>
      </c>
      <c r="D20" s="50"/>
    </row>
    <row r="21" spans="2:4" x14ac:dyDescent="0.35">
      <c r="B21" s="35">
        <v>15</v>
      </c>
      <c r="C21" s="51">
        <f>BEGINBLAD!C25</f>
        <v>0</v>
      </c>
      <c r="D21" s="138"/>
    </row>
    <row r="22" spans="2:4" x14ac:dyDescent="0.35">
      <c r="B22" s="35">
        <v>16</v>
      </c>
      <c r="C22" s="49">
        <f>BEGINBLAD!C26</f>
        <v>0</v>
      </c>
      <c r="D22" s="50"/>
    </row>
    <row r="23" spans="2:4" x14ac:dyDescent="0.35">
      <c r="B23" s="35">
        <v>17</v>
      </c>
      <c r="C23" s="51">
        <f>BEGINBLAD!C27</f>
        <v>0</v>
      </c>
      <c r="D23" s="138"/>
    </row>
    <row r="24" spans="2:4" x14ac:dyDescent="0.35">
      <c r="B24" s="35">
        <v>18</v>
      </c>
      <c r="C24" s="49">
        <f>BEGINBLAD!C28</f>
        <v>0</v>
      </c>
      <c r="D24" s="50"/>
    </row>
    <row r="25" spans="2:4" x14ac:dyDescent="0.35">
      <c r="B25" s="35">
        <v>19</v>
      </c>
      <c r="C25" s="51">
        <f>BEGINBLAD!C29</f>
        <v>0</v>
      </c>
      <c r="D25" s="138"/>
    </row>
    <row r="26" spans="2:4" x14ac:dyDescent="0.35">
      <c r="B26" s="35">
        <v>20</v>
      </c>
      <c r="C26" s="49">
        <f>BEGINBLAD!C30</f>
        <v>0</v>
      </c>
      <c r="D26" s="50"/>
    </row>
    <row r="27" spans="2:4" x14ac:dyDescent="0.35">
      <c r="B27" s="35">
        <v>21</v>
      </c>
      <c r="C27" s="51">
        <f>BEGINBLAD!C31</f>
        <v>0</v>
      </c>
      <c r="D27" s="138"/>
    </row>
    <row r="28" spans="2:4" x14ac:dyDescent="0.35">
      <c r="B28" s="35">
        <v>22</v>
      </c>
      <c r="C28" s="49">
        <f>BEGINBLAD!C32</f>
        <v>0</v>
      </c>
      <c r="D28" s="50"/>
    </row>
    <row r="29" spans="2:4" x14ac:dyDescent="0.35">
      <c r="B29" s="35">
        <v>23</v>
      </c>
      <c r="C29" s="51">
        <f>BEGINBLAD!C33</f>
        <v>0</v>
      </c>
      <c r="D29" s="138"/>
    </row>
    <row r="30" spans="2:4" x14ac:dyDescent="0.35">
      <c r="B30" s="35">
        <v>24</v>
      </c>
      <c r="C30" s="49">
        <f>BEGINBLAD!C34</f>
        <v>0</v>
      </c>
      <c r="D30" s="50"/>
    </row>
    <row r="31" spans="2:4" x14ac:dyDescent="0.35">
      <c r="B31" s="35">
        <v>25</v>
      </c>
      <c r="C31" s="51">
        <f>BEGINBLAD!C35</f>
        <v>0</v>
      </c>
      <c r="D31" s="138"/>
    </row>
    <row r="32" spans="2:4" x14ac:dyDescent="0.35">
      <c r="B32" s="35">
        <v>26</v>
      </c>
      <c r="C32" s="49">
        <f>BEGINBLAD!C36</f>
        <v>0</v>
      </c>
      <c r="D32" s="50"/>
    </row>
    <row r="33" spans="2:4" x14ac:dyDescent="0.35">
      <c r="B33" s="35">
        <v>27</v>
      </c>
      <c r="C33" s="51">
        <f>BEGINBLAD!C37</f>
        <v>0</v>
      </c>
      <c r="D33" s="138"/>
    </row>
    <row r="34" spans="2:4" x14ac:dyDescent="0.35">
      <c r="B34" s="35">
        <v>28</v>
      </c>
      <c r="C34" s="49">
        <f>BEGINBLAD!C38</f>
        <v>0</v>
      </c>
      <c r="D34" s="50"/>
    </row>
    <row r="35" spans="2:4" x14ac:dyDescent="0.35">
      <c r="B35" s="35">
        <v>29</v>
      </c>
      <c r="C35" s="51">
        <f>BEGINBLAD!C39</f>
        <v>0</v>
      </c>
      <c r="D35" s="138"/>
    </row>
    <row r="36" spans="2:4" x14ac:dyDescent="0.35">
      <c r="B36" s="35">
        <v>30</v>
      </c>
      <c r="C36" s="49">
        <f>BEGINBLAD!C40</f>
        <v>0</v>
      </c>
      <c r="D36" s="50"/>
    </row>
    <row r="37" spans="2:4" x14ac:dyDescent="0.35">
      <c r="B37" s="14"/>
    </row>
  </sheetData>
  <sheetProtection sheet="1" objects="1" scenarios="1"/>
  <dataConsolidate link="1"/>
  <phoneticPr fontId="9" type="noConversion"/>
  <conditionalFormatting sqref="C7:C36">
    <cfRule type="expression" dxfId="1" priority="237" stopIfTrue="1">
      <formula>#REF!=1</formula>
    </cfRule>
    <cfRule type="expression" dxfId="0" priority="238" stopIfTrue="1">
      <formula>#REF!&gt;1</formula>
    </cfRule>
  </conditionalFormatting>
  <dataValidations xWindow="1090" yWindow="356" count="1">
    <dataValidation allowBlank="1" showInputMessage="1" showErrorMessage="1" promptTitle="Nieuwe regel:" prompt="druk op Alt-Enter" sqref="D7:D36" xr:uid="{00000000-0002-0000-0D00-000000000000}"/>
  </dataValidations>
  <pageMargins left="0.54" right="0.26" top="0.59" bottom="0.54" header="0.24" footer="0.24"/>
  <pageSetup paperSize="9" scale="83" orientation="landscape" r:id="rId1"/>
  <headerFooter alignWithMargins="0">
    <oddHeader>&amp;C&amp;"Comic Sans MS,Standaard"&amp;16Groepsbespreking</oddHeader>
    <oddFooter>&amp;L© Meesterwerk / Harrie Meinen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1">
    <tabColor rgb="FF66FFFF"/>
  </sheetPr>
  <dimension ref="A2:S167"/>
  <sheetViews>
    <sheetView showGridLines="0" showRowColHeaders="0" zoomScale="75" zoomScaleNormal="75" zoomScaleSheetLayoutView="75" workbookViewId="0">
      <selection activeCell="A2" sqref="A2"/>
    </sheetView>
  </sheetViews>
  <sheetFormatPr defaultColWidth="9.1796875" defaultRowHeight="12.5" x14ac:dyDescent="0.25"/>
  <cols>
    <col min="1" max="1" width="2.7265625" customWidth="1"/>
    <col min="2" max="2" width="5.453125" customWidth="1"/>
    <col min="3" max="3" width="5.7265625" style="2" customWidth="1"/>
    <col min="4" max="4" width="65.7265625" style="1" customWidth="1"/>
    <col min="5" max="5" width="3.1796875" style="4" customWidth="1"/>
    <col min="6" max="6" width="20.7265625" style="7" customWidth="1"/>
    <col min="7" max="10" width="3.7265625" style="7" customWidth="1"/>
    <col min="11" max="11" width="20.7265625" style="7" customWidth="1"/>
    <col min="12" max="14" width="3.7265625" style="7" customWidth="1"/>
    <col min="15" max="15" width="3.7265625" style="2" customWidth="1"/>
    <col min="16" max="16" width="5.453125" customWidth="1"/>
    <col min="17" max="17" width="4.7265625" style="1" customWidth="1"/>
    <col min="18" max="18" width="65.7265625" style="1" customWidth="1"/>
    <col min="19" max="19" width="9.453125" bestFit="1" customWidth="1"/>
  </cols>
  <sheetData>
    <row r="2" spans="1:19" x14ac:dyDescent="0.25">
      <c r="F2" s="179" t="s">
        <v>149</v>
      </c>
      <c r="G2" s="179"/>
      <c r="H2" s="179"/>
      <c r="I2" s="179"/>
      <c r="J2" s="179"/>
      <c r="K2" s="179"/>
      <c r="L2" s="179"/>
      <c r="M2" s="179"/>
      <c r="N2" s="179"/>
      <c r="O2" s="179"/>
    </row>
    <row r="3" spans="1:19" ht="26" x14ac:dyDescent="0.6">
      <c r="F3" s="178" t="str">
        <f>BEGINBLAD!$F$4</f>
        <v>vakantie</v>
      </c>
      <c r="G3" s="178"/>
      <c r="H3" s="178"/>
      <c r="I3" s="178"/>
      <c r="J3" s="178"/>
      <c r="K3" s="178"/>
      <c r="L3" s="178"/>
      <c r="M3" s="178"/>
      <c r="N3" s="178"/>
      <c r="O3" s="178"/>
    </row>
    <row r="4" spans="1:19" ht="12.75" customHeight="1" x14ac:dyDescent="0.6">
      <c r="F4" s="134"/>
      <c r="G4" s="134"/>
      <c r="H4" s="134"/>
      <c r="I4" s="134"/>
      <c r="J4" s="134"/>
      <c r="K4" s="134"/>
      <c r="L4" s="134"/>
      <c r="M4" s="134"/>
      <c r="N4" s="134"/>
      <c r="O4" s="134"/>
    </row>
    <row r="5" spans="1:19" ht="18.5" x14ac:dyDescent="0.25">
      <c r="A5" s="167"/>
      <c r="B5" s="133"/>
      <c r="C5" s="133"/>
      <c r="D5" s="133"/>
      <c r="E5" s="133"/>
      <c r="F5" s="168" t="s">
        <v>148</v>
      </c>
      <c r="G5" s="168"/>
      <c r="H5" s="168"/>
      <c r="I5" s="168"/>
      <c r="J5" s="168"/>
      <c r="K5" s="168"/>
      <c r="L5" s="168"/>
      <c r="M5" s="168"/>
      <c r="N5" s="168"/>
      <c r="O5" s="168"/>
      <c r="P5" s="133"/>
      <c r="Q5" s="133"/>
      <c r="R5" s="133"/>
    </row>
    <row r="6" spans="1:19" ht="26" x14ac:dyDescent="0.25">
      <c r="A6" s="167"/>
      <c r="D6" s="131" t="s">
        <v>39</v>
      </c>
      <c r="E6" s="52"/>
      <c r="F6" s="185">
        <f>BEGINBLAD!$F$11</f>
        <v>45444</v>
      </c>
      <c r="G6" s="185"/>
      <c r="H6" s="185"/>
      <c r="I6" s="185"/>
      <c r="J6" s="185"/>
      <c r="K6" s="185">
        <v>45468</v>
      </c>
      <c r="L6" s="185"/>
      <c r="M6" s="185"/>
      <c r="N6" s="185"/>
      <c r="O6" s="185"/>
      <c r="P6" s="52"/>
      <c r="Q6" s="52"/>
      <c r="R6" s="130"/>
    </row>
    <row r="7" spans="1:19" x14ac:dyDescent="0.25">
      <c r="A7" s="167"/>
    </row>
    <row r="8" spans="1:19" ht="19.5" customHeight="1" x14ac:dyDescent="0.45">
      <c r="A8" s="167"/>
      <c r="C8" s="13"/>
      <c r="D8" s="60" t="s">
        <v>41</v>
      </c>
      <c r="E8" s="41"/>
      <c r="F8" s="170" t="s">
        <v>144</v>
      </c>
      <c r="G8" s="170"/>
      <c r="H8" s="170"/>
      <c r="I8" s="170"/>
      <c r="J8" s="170"/>
      <c r="K8" s="170"/>
      <c r="L8" s="170"/>
      <c r="M8" s="170"/>
      <c r="N8" s="170"/>
      <c r="O8" s="170"/>
      <c r="Q8" s="14"/>
      <c r="R8" s="17" t="s">
        <v>61</v>
      </c>
      <c r="S8" s="80"/>
    </row>
    <row r="9" spans="1:19" s="3" customFormat="1" ht="20.149999999999999" customHeight="1" x14ac:dyDescent="0.25">
      <c r="A9" s="167"/>
      <c r="B9"/>
      <c r="C9" s="14">
        <v>1</v>
      </c>
      <c r="D9" s="58" t="s">
        <v>42</v>
      </c>
      <c r="E9" s="25" t="b">
        <v>0</v>
      </c>
      <c r="F9" s="21"/>
      <c r="G9" s="21"/>
      <c r="H9" s="21"/>
      <c r="I9" s="21"/>
      <c r="J9" s="21"/>
      <c r="K9" s="21"/>
      <c r="L9" s="21"/>
      <c r="M9" s="21"/>
      <c r="N9" s="21"/>
      <c r="O9" s="22"/>
      <c r="P9"/>
      <c r="Q9" s="14">
        <v>19</v>
      </c>
      <c r="R9" s="58" t="s">
        <v>62</v>
      </c>
      <c r="S9" s="66" t="b">
        <v>0</v>
      </c>
    </row>
    <row r="10" spans="1:19" s="3" customFormat="1" ht="20.149999999999999" customHeight="1" x14ac:dyDescent="0.25">
      <c r="A10" s="167"/>
      <c r="B10"/>
      <c r="C10" s="14">
        <v>2</v>
      </c>
      <c r="D10" s="58" t="s">
        <v>43</v>
      </c>
      <c r="E10" s="25" t="b">
        <v>0</v>
      </c>
      <c r="P10"/>
      <c r="Q10" s="14">
        <v>20</v>
      </c>
      <c r="R10" s="58" t="s">
        <v>63</v>
      </c>
      <c r="S10" s="66" t="b">
        <v>0</v>
      </c>
    </row>
    <row r="11" spans="1:19" s="3" customFormat="1" ht="20.149999999999999" customHeight="1" x14ac:dyDescent="0.25">
      <c r="A11" s="167"/>
      <c r="B11"/>
      <c r="C11" s="14">
        <v>3</v>
      </c>
      <c r="D11" s="58" t="s">
        <v>44</v>
      </c>
      <c r="E11" s="25" t="b">
        <v>0</v>
      </c>
      <c r="F11" s="171" t="s">
        <v>38</v>
      </c>
      <c r="G11" s="171"/>
      <c r="H11" s="171"/>
      <c r="I11" s="171"/>
      <c r="J11" s="171"/>
      <c r="K11" s="171"/>
      <c r="L11" s="171"/>
      <c r="M11" s="171"/>
      <c r="N11" s="171"/>
      <c r="O11" s="171"/>
      <c r="P11"/>
      <c r="Q11" s="14">
        <v>21</v>
      </c>
      <c r="R11" s="58" t="s">
        <v>64</v>
      </c>
      <c r="S11" s="66" t="b">
        <v>0</v>
      </c>
    </row>
    <row r="12" spans="1:19" s="3" customFormat="1" ht="20.149999999999999" customHeight="1" x14ac:dyDescent="0.25">
      <c r="A12" s="167"/>
      <c r="B12"/>
      <c r="C12" s="14">
        <v>4</v>
      </c>
      <c r="D12" s="58" t="s">
        <v>51</v>
      </c>
      <c r="E12" s="25" t="b">
        <v>0</v>
      </c>
      <c r="F12" s="21"/>
      <c r="G12" s="21"/>
      <c r="H12" s="21"/>
      <c r="I12" s="21"/>
      <c r="J12" s="21"/>
      <c r="K12" s="21"/>
      <c r="L12" s="21"/>
      <c r="M12" s="21"/>
      <c r="N12" s="21"/>
      <c r="O12" s="22"/>
      <c r="P12"/>
      <c r="Q12" s="14">
        <v>22</v>
      </c>
      <c r="R12" s="59" t="s">
        <v>65</v>
      </c>
      <c r="S12" s="66" t="b">
        <v>0</v>
      </c>
    </row>
    <row r="13" spans="1:19" s="3" customFormat="1" ht="20.149999999999999" customHeight="1" x14ac:dyDescent="0.25">
      <c r="A13" s="167"/>
      <c r="B13"/>
      <c r="C13" s="14">
        <v>5</v>
      </c>
      <c r="D13" s="58" t="s">
        <v>45</v>
      </c>
      <c r="E13" s="25" t="b">
        <v>0</v>
      </c>
      <c r="F13" s="21"/>
      <c r="G13" s="21"/>
      <c r="H13" s="21"/>
      <c r="I13" s="21"/>
      <c r="J13" s="21"/>
      <c r="K13" s="21"/>
      <c r="L13" s="21"/>
      <c r="M13" s="21"/>
      <c r="N13" s="21"/>
      <c r="O13" s="22"/>
      <c r="P13"/>
      <c r="Q13" s="14">
        <v>23</v>
      </c>
      <c r="R13" s="59" t="s">
        <v>66</v>
      </c>
      <c r="S13" s="66" t="b">
        <v>0</v>
      </c>
    </row>
    <row r="14" spans="1:19" s="3" customFormat="1" ht="20.149999999999999" customHeight="1" x14ac:dyDescent="0.25">
      <c r="A14" s="167"/>
      <c r="B14"/>
      <c r="C14" s="14">
        <v>6</v>
      </c>
      <c r="D14" s="59" t="s">
        <v>46</v>
      </c>
      <c r="E14" s="25" t="b">
        <v>0</v>
      </c>
      <c r="F14" s="21"/>
      <c r="G14" s="21"/>
      <c r="H14" s="21"/>
      <c r="I14" s="21"/>
      <c r="J14" s="21"/>
      <c r="K14" s="21"/>
      <c r="L14" s="21"/>
      <c r="M14" s="21"/>
      <c r="N14" s="21"/>
      <c r="O14" s="22"/>
      <c r="P14"/>
      <c r="Q14" s="14">
        <v>24</v>
      </c>
      <c r="R14" s="59" t="s">
        <v>67</v>
      </c>
      <c r="S14" s="66" t="b">
        <v>0</v>
      </c>
    </row>
    <row r="15" spans="1:19" s="3" customFormat="1" ht="20.149999999999999" customHeight="1" x14ac:dyDescent="0.45">
      <c r="A15" s="167"/>
      <c r="B15"/>
      <c r="C15" s="14">
        <v>7</v>
      </c>
      <c r="D15" s="59" t="s">
        <v>47</v>
      </c>
      <c r="E15" s="25" t="b">
        <v>0</v>
      </c>
      <c r="F15" s="21"/>
      <c r="G15" s="21"/>
      <c r="H15" s="21"/>
      <c r="I15" s="21"/>
      <c r="J15" s="21"/>
      <c r="K15" s="21"/>
      <c r="L15" s="21"/>
      <c r="M15" s="21"/>
      <c r="N15" s="21"/>
      <c r="O15" s="22"/>
      <c r="P15"/>
      <c r="Q15" s="14"/>
      <c r="R15" s="17" t="s">
        <v>68</v>
      </c>
      <c r="S15" s="66"/>
    </row>
    <row r="16" spans="1:19" s="3" customFormat="1" ht="20.149999999999999" customHeight="1" x14ac:dyDescent="0.25">
      <c r="A16" s="167"/>
      <c r="B16"/>
      <c r="C16" s="14">
        <v>8</v>
      </c>
      <c r="D16" s="59" t="s">
        <v>48</v>
      </c>
      <c r="E16" s="25" t="b">
        <v>0</v>
      </c>
      <c r="F16" s="21"/>
      <c r="G16" s="21"/>
      <c r="H16" s="21"/>
      <c r="I16" s="21"/>
      <c r="J16" s="21"/>
      <c r="K16" s="21"/>
      <c r="L16" s="21"/>
      <c r="M16" s="21"/>
      <c r="N16" s="21"/>
      <c r="O16" s="22"/>
      <c r="P16"/>
      <c r="Q16" s="14">
        <v>25</v>
      </c>
      <c r="R16" s="58" t="s">
        <v>69</v>
      </c>
      <c r="S16" s="66" t="b">
        <v>0</v>
      </c>
    </row>
    <row r="17" spans="1:19" s="3" customFormat="1" ht="20.149999999999999" customHeight="1" x14ac:dyDescent="0.25">
      <c r="A17" s="167"/>
      <c r="B17"/>
      <c r="C17" s="14">
        <v>9</v>
      </c>
      <c r="D17" s="59" t="s">
        <v>49</v>
      </c>
      <c r="E17" s="25" t="b">
        <v>0</v>
      </c>
      <c r="F17" s="21"/>
      <c r="G17" s="21"/>
      <c r="H17" s="21"/>
      <c r="I17" s="21"/>
      <c r="J17" s="21"/>
      <c r="K17" s="21"/>
      <c r="L17" s="21"/>
      <c r="M17" s="21"/>
      <c r="N17" s="21"/>
      <c r="O17" s="22"/>
      <c r="P17"/>
      <c r="Q17" s="14">
        <v>26</v>
      </c>
      <c r="R17" s="58" t="s">
        <v>70</v>
      </c>
      <c r="S17" s="67" t="b">
        <v>0</v>
      </c>
    </row>
    <row r="18" spans="1:19" s="3" customFormat="1" ht="20.149999999999999" customHeight="1" x14ac:dyDescent="0.25">
      <c r="A18" s="167"/>
      <c r="B18"/>
      <c r="C18" s="14">
        <v>10</v>
      </c>
      <c r="D18" s="59" t="s">
        <v>50</v>
      </c>
      <c r="E18" s="25" t="b">
        <v>0</v>
      </c>
      <c r="P18"/>
      <c r="Q18" s="14">
        <v>27</v>
      </c>
      <c r="R18" s="58" t="s">
        <v>71</v>
      </c>
      <c r="S18" s="67" t="b">
        <v>0</v>
      </c>
    </row>
    <row r="19" spans="1:19" s="3" customFormat="1" ht="20.149999999999999" customHeight="1" x14ac:dyDescent="0.45">
      <c r="A19" s="167"/>
      <c r="B19"/>
      <c r="C19" s="14"/>
      <c r="D19" s="17" t="s">
        <v>52</v>
      </c>
      <c r="E19" s="25"/>
      <c r="P19"/>
      <c r="Q19" s="14">
        <v>28</v>
      </c>
      <c r="R19" s="58" t="s">
        <v>72</v>
      </c>
      <c r="S19" s="67" t="b">
        <v>0</v>
      </c>
    </row>
    <row r="20" spans="1:19" s="3" customFormat="1" ht="20.149999999999999" customHeight="1" x14ac:dyDescent="0.25">
      <c r="A20" s="167"/>
      <c r="B20"/>
      <c r="C20" s="14">
        <v>11</v>
      </c>
      <c r="D20" s="58" t="s">
        <v>53</v>
      </c>
      <c r="E20" s="25" t="b">
        <v>0</v>
      </c>
      <c r="F20" s="55" t="s">
        <v>6</v>
      </c>
      <c r="G20" s="181" t="s">
        <v>37</v>
      </c>
      <c r="H20" s="182"/>
      <c r="I20" s="182"/>
      <c r="J20" s="183"/>
      <c r="K20" s="55" t="s">
        <v>7</v>
      </c>
      <c r="L20" s="175" t="s">
        <v>37</v>
      </c>
      <c r="M20" s="176"/>
      <c r="N20" s="176"/>
      <c r="O20" s="177"/>
      <c r="P20"/>
      <c r="Q20" s="14">
        <v>29</v>
      </c>
      <c r="R20" s="58" t="s">
        <v>73</v>
      </c>
      <c r="S20" s="67" t="b">
        <v>0</v>
      </c>
    </row>
    <row r="21" spans="1:19" s="3" customFormat="1" ht="20.149999999999999" customHeight="1" thickBot="1" x14ac:dyDescent="0.3">
      <c r="A21" s="167"/>
      <c r="B21"/>
      <c r="C21" s="14">
        <v>12</v>
      </c>
      <c r="D21" s="58" t="s">
        <v>54</v>
      </c>
      <c r="E21" s="25" t="b">
        <v>0</v>
      </c>
      <c r="F21" s="21"/>
      <c r="G21" s="37"/>
      <c r="H21" s="24"/>
      <c r="I21" s="24"/>
      <c r="J21" s="24"/>
      <c r="K21" s="21"/>
      <c r="L21" s="21"/>
      <c r="M21" s="21"/>
      <c r="N21" s="21"/>
      <c r="O21" s="22"/>
      <c r="P21"/>
      <c r="Q21" s="14">
        <v>30</v>
      </c>
      <c r="R21" s="59" t="s">
        <v>74</v>
      </c>
      <c r="S21" s="67" t="b">
        <v>0</v>
      </c>
    </row>
    <row r="22" spans="1:19" s="3" customFormat="1" ht="20.149999999999999" customHeight="1" x14ac:dyDescent="0.25">
      <c r="A22" s="167"/>
      <c r="B22"/>
      <c r="C22" s="14">
        <v>13</v>
      </c>
      <c r="D22" s="58" t="s">
        <v>55</v>
      </c>
      <c r="E22" s="25" t="b">
        <v>0</v>
      </c>
      <c r="F22" s="113">
        <f>BEGINBLAD!C11</f>
        <v>0</v>
      </c>
      <c r="G22" s="68"/>
      <c r="H22" s="68"/>
      <c r="I22" s="68"/>
      <c r="J22" s="68"/>
      <c r="K22" s="38">
        <f>BEGINBLAD!C26</f>
        <v>0</v>
      </c>
      <c r="L22" s="68"/>
      <c r="M22" s="118"/>
      <c r="N22" s="118"/>
      <c r="O22" s="115"/>
      <c r="P22"/>
      <c r="Q22" s="14">
        <v>31</v>
      </c>
      <c r="R22" s="59" t="s">
        <v>75</v>
      </c>
      <c r="S22" s="67" t="b">
        <v>0</v>
      </c>
    </row>
    <row r="23" spans="1:19" s="3" customFormat="1" ht="20.149999999999999" customHeight="1" x14ac:dyDescent="0.25">
      <c r="A23" s="167"/>
      <c r="B23"/>
      <c r="C23" s="14">
        <v>14</v>
      </c>
      <c r="D23" s="58" t="s">
        <v>56</v>
      </c>
      <c r="E23" s="25" t="b">
        <v>0</v>
      </c>
      <c r="F23" s="111">
        <f>BEGINBLAD!C12</f>
        <v>0</v>
      </c>
      <c r="G23" s="69"/>
      <c r="H23" s="69"/>
      <c r="I23" s="69"/>
      <c r="J23" s="69"/>
      <c r="K23" s="23">
        <f>BEGINBLAD!C27</f>
        <v>0</v>
      </c>
      <c r="L23" s="69"/>
      <c r="M23" s="119"/>
      <c r="N23" s="119"/>
      <c r="O23" s="116"/>
      <c r="P23"/>
      <c r="Q23" s="14">
        <v>32</v>
      </c>
      <c r="R23" s="59" t="s">
        <v>76</v>
      </c>
      <c r="S23" s="67" t="b">
        <v>0</v>
      </c>
    </row>
    <row r="24" spans="1:19" s="3" customFormat="1" ht="20.149999999999999" customHeight="1" x14ac:dyDescent="0.25">
      <c r="A24" s="167"/>
      <c r="B24"/>
      <c r="C24" s="14">
        <v>15</v>
      </c>
      <c r="D24" s="59" t="s">
        <v>57</v>
      </c>
      <c r="E24" s="25" t="b">
        <v>0</v>
      </c>
      <c r="F24" s="111">
        <f>BEGINBLAD!C13</f>
        <v>0</v>
      </c>
      <c r="G24" s="69"/>
      <c r="H24" s="69"/>
      <c r="I24" s="69"/>
      <c r="J24" s="69"/>
      <c r="K24" s="23">
        <f>BEGINBLAD!C28</f>
        <v>0</v>
      </c>
      <c r="L24" s="69"/>
      <c r="M24" s="119"/>
      <c r="N24" s="119"/>
      <c r="O24" s="116"/>
      <c r="P24"/>
      <c r="Q24" s="14">
        <v>33</v>
      </c>
      <c r="R24" s="59" t="s">
        <v>77</v>
      </c>
      <c r="S24" s="67" t="b">
        <v>0</v>
      </c>
    </row>
    <row r="25" spans="1:19" s="3" customFormat="1" ht="20.149999999999999" customHeight="1" x14ac:dyDescent="0.25">
      <c r="A25" s="167"/>
      <c r="B25"/>
      <c r="C25" s="14">
        <v>16</v>
      </c>
      <c r="D25" s="59" t="s">
        <v>58</v>
      </c>
      <c r="E25" s="25" t="b">
        <v>0</v>
      </c>
      <c r="F25" s="111">
        <f>BEGINBLAD!C14</f>
        <v>0</v>
      </c>
      <c r="G25" s="69"/>
      <c r="H25" s="69"/>
      <c r="I25" s="69"/>
      <c r="J25" s="69"/>
      <c r="K25" s="23">
        <f>BEGINBLAD!C29</f>
        <v>0</v>
      </c>
      <c r="L25" s="69"/>
      <c r="M25" s="119"/>
      <c r="N25" s="119"/>
      <c r="O25" s="116"/>
      <c r="P25"/>
      <c r="Q25" s="14">
        <v>34</v>
      </c>
      <c r="R25" s="59" t="s">
        <v>78</v>
      </c>
      <c r="S25" s="67" t="b">
        <v>0</v>
      </c>
    </row>
    <row r="26" spans="1:19" s="3" customFormat="1" ht="20.149999999999999" customHeight="1" x14ac:dyDescent="0.45">
      <c r="A26" s="167"/>
      <c r="B26"/>
      <c r="C26" s="14">
        <v>17</v>
      </c>
      <c r="D26" s="59" t="s">
        <v>59</v>
      </c>
      <c r="E26" s="25" t="b">
        <v>0</v>
      </c>
      <c r="F26" s="111">
        <f>BEGINBLAD!C15</f>
        <v>0</v>
      </c>
      <c r="G26" s="69"/>
      <c r="H26" s="69"/>
      <c r="I26" s="69"/>
      <c r="J26" s="69"/>
      <c r="K26" s="23">
        <f>BEGINBLAD!C30</f>
        <v>0</v>
      </c>
      <c r="L26" s="69"/>
      <c r="M26" s="119"/>
      <c r="N26" s="119"/>
      <c r="O26" s="116"/>
      <c r="P26"/>
      <c r="Q26" s="14"/>
      <c r="R26" s="17" t="s">
        <v>79</v>
      </c>
      <c r="S26" s="67"/>
    </row>
    <row r="27" spans="1:19" s="3" customFormat="1" ht="20.149999999999999" customHeight="1" x14ac:dyDescent="0.25">
      <c r="A27" s="167"/>
      <c r="B27"/>
      <c r="C27" s="14">
        <v>18</v>
      </c>
      <c r="D27" s="59" t="s">
        <v>60</v>
      </c>
      <c r="E27" s="25" t="b">
        <v>0</v>
      </c>
      <c r="F27" s="111">
        <f>BEGINBLAD!C16</f>
        <v>0</v>
      </c>
      <c r="G27" s="69"/>
      <c r="H27" s="69"/>
      <c r="I27" s="69"/>
      <c r="J27" s="69"/>
      <c r="K27" s="23">
        <f>BEGINBLAD!C31</f>
        <v>0</v>
      </c>
      <c r="L27" s="69"/>
      <c r="M27" s="119"/>
      <c r="N27" s="119"/>
      <c r="O27" s="116"/>
      <c r="P27"/>
      <c r="Q27" s="14">
        <v>35</v>
      </c>
      <c r="R27" s="58" t="s">
        <v>80</v>
      </c>
      <c r="S27" s="67" t="b">
        <v>0</v>
      </c>
    </row>
    <row r="28" spans="1:19" s="3" customFormat="1" ht="20.149999999999999" customHeight="1" x14ac:dyDescent="0.25">
      <c r="A28" s="167"/>
      <c r="B28"/>
      <c r="C28" s="14"/>
      <c r="D28" s="26"/>
      <c r="E28" s="42"/>
      <c r="F28" s="111">
        <f>BEGINBLAD!C17</f>
        <v>0</v>
      </c>
      <c r="G28" s="69"/>
      <c r="H28" s="69"/>
      <c r="I28" s="69"/>
      <c r="J28" s="69"/>
      <c r="K28" s="23">
        <f>BEGINBLAD!C32</f>
        <v>0</v>
      </c>
      <c r="L28" s="69"/>
      <c r="M28" s="119"/>
      <c r="N28" s="119"/>
      <c r="O28" s="116"/>
      <c r="P28"/>
      <c r="Q28" s="14">
        <v>36</v>
      </c>
      <c r="R28" s="58" t="s">
        <v>81</v>
      </c>
      <c r="S28" s="67" t="b">
        <v>0</v>
      </c>
    </row>
    <row r="29" spans="1:19" s="3" customFormat="1" ht="20.149999999999999" customHeight="1" x14ac:dyDescent="0.25">
      <c r="A29" s="167"/>
      <c r="B29"/>
      <c r="C29" s="14"/>
      <c r="D29" s="26"/>
      <c r="E29" s="42"/>
      <c r="F29" s="111">
        <f>BEGINBLAD!C18</f>
        <v>0</v>
      </c>
      <c r="G29" s="69"/>
      <c r="H29" s="69"/>
      <c r="I29" s="69"/>
      <c r="J29" s="69"/>
      <c r="K29" s="23">
        <f>BEGINBLAD!C33</f>
        <v>0</v>
      </c>
      <c r="L29" s="69"/>
      <c r="M29" s="119"/>
      <c r="N29" s="119"/>
      <c r="O29" s="116"/>
      <c r="P29"/>
      <c r="Q29" s="14">
        <v>37</v>
      </c>
      <c r="R29" s="59" t="s">
        <v>82</v>
      </c>
      <c r="S29" s="67" t="b">
        <v>0</v>
      </c>
    </row>
    <row r="30" spans="1:19" s="3" customFormat="1" ht="20.149999999999999" customHeight="1" x14ac:dyDescent="0.25">
      <c r="B30"/>
      <c r="C30" s="14"/>
      <c r="D30" s="26"/>
      <c r="E30" s="42"/>
      <c r="F30" s="111">
        <f>BEGINBLAD!C19</f>
        <v>0</v>
      </c>
      <c r="G30" s="69"/>
      <c r="H30" s="69"/>
      <c r="I30" s="69"/>
      <c r="J30" s="69"/>
      <c r="K30" s="23">
        <f>BEGINBLAD!C34</f>
        <v>0</v>
      </c>
      <c r="L30" s="69"/>
      <c r="M30" s="119"/>
      <c r="N30" s="119"/>
      <c r="O30" s="116"/>
      <c r="P30"/>
      <c r="Q30" s="14">
        <v>38</v>
      </c>
      <c r="R30" s="65" t="s">
        <v>83</v>
      </c>
      <c r="S30" s="67" t="b">
        <v>0</v>
      </c>
    </row>
    <row r="31" spans="1:19" s="3" customFormat="1" ht="20.149999999999999" customHeight="1" x14ac:dyDescent="0.45">
      <c r="B31"/>
      <c r="C31" s="14"/>
      <c r="D31" s="17"/>
      <c r="E31" s="42"/>
      <c r="F31" s="111">
        <f>BEGINBLAD!C20</f>
        <v>0</v>
      </c>
      <c r="G31" s="69"/>
      <c r="H31" s="69"/>
      <c r="I31" s="69"/>
      <c r="J31" s="69"/>
      <c r="K31" s="23">
        <f>BEGINBLAD!C35</f>
        <v>0</v>
      </c>
      <c r="L31" s="69"/>
      <c r="M31" s="119"/>
      <c r="N31" s="119"/>
      <c r="O31" s="116"/>
      <c r="P31"/>
      <c r="Q31" s="14"/>
      <c r="R31" s="11"/>
    </row>
    <row r="32" spans="1:19" s="3" customFormat="1" ht="20.149999999999999" customHeight="1" x14ac:dyDescent="0.25">
      <c r="B32"/>
      <c r="C32" s="14"/>
      <c r="D32" s="64"/>
      <c r="E32" s="42"/>
      <c r="F32" s="111">
        <f>BEGINBLAD!C21</f>
        <v>0</v>
      </c>
      <c r="G32" s="69"/>
      <c r="H32" s="69"/>
      <c r="I32" s="69"/>
      <c r="J32" s="69"/>
      <c r="K32" s="23">
        <f>BEGINBLAD!C36</f>
        <v>0</v>
      </c>
      <c r="L32" s="69"/>
      <c r="M32" s="119"/>
      <c r="N32" s="119"/>
      <c r="O32" s="116"/>
      <c r="P32"/>
      <c r="Q32" s="14"/>
      <c r="R32" s="1"/>
    </row>
    <row r="33" spans="1:18" s="3" customFormat="1" ht="20.149999999999999" customHeight="1" x14ac:dyDescent="0.25">
      <c r="B33"/>
      <c r="C33" s="14"/>
      <c r="E33" s="42"/>
      <c r="F33" s="123">
        <f>BEGINBLAD!C22</f>
        <v>0</v>
      </c>
      <c r="G33" s="69"/>
      <c r="H33" s="69"/>
      <c r="I33" s="69"/>
      <c r="J33" s="69"/>
      <c r="K33" s="23">
        <f>BEGINBLAD!C37</f>
        <v>0</v>
      </c>
      <c r="L33" s="69"/>
      <c r="M33" s="119"/>
      <c r="N33" s="119"/>
      <c r="O33" s="116"/>
      <c r="P33"/>
      <c r="Q33" s="14"/>
      <c r="R33" s="26"/>
    </row>
    <row r="34" spans="1:18" s="3" customFormat="1" ht="20.149999999999999" customHeight="1" x14ac:dyDescent="0.25">
      <c r="B34"/>
      <c r="C34" s="14"/>
      <c r="D34" s="27"/>
      <c r="E34" s="42"/>
      <c r="F34" s="111">
        <f>BEGINBLAD!C23</f>
        <v>0</v>
      </c>
      <c r="G34" s="69"/>
      <c r="H34" s="69"/>
      <c r="I34" s="69"/>
      <c r="J34" s="69"/>
      <c r="K34" s="23">
        <f>BEGINBLAD!C38</f>
        <v>0</v>
      </c>
      <c r="L34" s="69"/>
      <c r="M34" s="119"/>
      <c r="N34" s="119"/>
      <c r="O34" s="116"/>
      <c r="P34"/>
      <c r="Q34" s="14"/>
      <c r="R34" s="26"/>
    </row>
    <row r="35" spans="1:18" s="3" customFormat="1" ht="20.149999999999999" customHeight="1" x14ac:dyDescent="0.25">
      <c r="B35"/>
      <c r="C35" s="14"/>
      <c r="E35" s="42"/>
      <c r="F35" s="111">
        <f>BEGINBLAD!C24</f>
        <v>0</v>
      </c>
      <c r="G35" s="69"/>
      <c r="H35" s="69"/>
      <c r="I35" s="69"/>
      <c r="J35" s="69"/>
      <c r="K35" s="23">
        <f>BEGINBLAD!C39</f>
        <v>0</v>
      </c>
      <c r="L35" s="69"/>
      <c r="M35" s="119"/>
      <c r="N35" s="119"/>
      <c r="O35" s="116"/>
      <c r="P35"/>
      <c r="Q35" s="14"/>
      <c r="R35" s="27"/>
    </row>
    <row r="36" spans="1:18" s="3" customFormat="1" ht="20.149999999999999" customHeight="1" thickBot="1" x14ac:dyDescent="0.3">
      <c r="B36"/>
      <c r="C36" s="14"/>
      <c r="D36" s="27"/>
      <c r="E36" s="42"/>
      <c r="F36" s="112">
        <f>BEGINBLAD!C25</f>
        <v>0</v>
      </c>
      <c r="G36" s="70"/>
      <c r="H36" s="70"/>
      <c r="I36" s="70"/>
      <c r="J36" s="70"/>
      <c r="K36" s="39">
        <f>BEGINBLAD!C40</f>
        <v>0</v>
      </c>
      <c r="L36" s="70"/>
      <c r="M36" s="120"/>
      <c r="N36" s="120"/>
      <c r="O36" s="117"/>
      <c r="P36"/>
      <c r="Q36" s="14"/>
      <c r="R36" s="27"/>
    </row>
    <row r="37" spans="1:18" s="3" customFormat="1" ht="20.149999999999999" customHeight="1" x14ac:dyDescent="0.45">
      <c r="B37"/>
      <c r="C37" s="14"/>
      <c r="D37" s="17" t="s">
        <v>84</v>
      </c>
      <c r="E37" s="42"/>
      <c r="F37" s="28"/>
      <c r="G37" s="21"/>
      <c r="H37" s="21"/>
      <c r="I37" s="21"/>
      <c r="J37" s="21"/>
      <c r="K37" s="28"/>
      <c r="L37" s="21"/>
      <c r="M37" s="21"/>
      <c r="N37" s="21"/>
      <c r="O37" s="31"/>
      <c r="P37"/>
      <c r="Q37" s="14"/>
      <c r="R37" s="19"/>
    </row>
    <row r="38" spans="1:18" s="3" customFormat="1" ht="20.149999999999999" customHeight="1" x14ac:dyDescent="0.25">
      <c r="B38"/>
      <c r="C38" s="14"/>
      <c r="D38" s="27"/>
      <c r="E38" s="42"/>
      <c r="F38" s="28"/>
      <c r="G38" s="21"/>
      <c r="H38" s="21"/>
      <c r="I38" s="21"/>
      <c r="J38" s="21"/>
      <c r="K38" s="28"/>
      <c r="L38" s="21"/>
      <c r="M38" s="21"/>
      <c r="N38" s="21"/>
      <c r="O38" s="31"/>
      <c r="P38"/>
      <c r="Q38" s="14"/>
      <c r="R38" s="26"/>
    </row>
    <row r="39" spans="1:18" s="3" customFormat="1" ht="20.149999999999999" customHeight="1" x14ac:dyDescent="0.35">
      <c r="B39"/>
      <c r="C39" s="14"/>
      <c r="D39" s="19"/>
      <c r="E39" s="184"/>
      <c r="F39" s="29"/>
      <c r="G39" s="30"/>
      <c r="H39" s="30"/>
      <c r="I39" s="30"/>
      <c r="J39" s="30"/>
      <c r="K39" s="29"/>
      <c r="L39" s="30"/>
      <c r="M39" s="30"/>
      <c r="N39" s="30"/>
      <c r="O39" s="31"/>
      <c r="P39"/>
      <c r="Q39" s="14"/>
      <c r="R39" s="26"/>
    </row>
    <row r="40" spans="1:18" s="3" customFormat="1" ht="20.149999999999999" customHeight="1" x14ac:dyDescent="0.35">
      <c r="C40" s="14"/>
      <c r="D40" s="26"/>
      <c r="E40" s="184"/>
      <c r="F40" s="29"/>
      <c r="G40" s="30"/>
      <c r="H40" s="30"/>
      <c r="I40" s="30"/>
      <c r="J40" s="30"/>
      <c r="K40" s="29"/>
      <c r="L40" s="30"/>
      <c r="M40" s="30"/>
      <c r="N40" s="30"/>
      <c r="O40" s="31"/>
      <c r="P40"/>
      <c r="Q40" s="14"/>
      <c r="R40" s="27"/>
    </row>
    <row r="41" spans="1:18" s="3" customFormat="1" ht="20.149999999999999" customHeight="1" x14ac:dyDescent="0.35">
      <c r="C41" s="14"/>
      <c r="D41" s="26"/>
      <c r="E41" s="184"/>
      <c r="F41" s="29"/>
      <c r="G41" s="30"/>
      <c r="H41" s="30"/>
      <c r="I41" s="30"/>
      <c r="J41" s="30"/>
      <c r="K41" s="29"/>
      <c r="L41" s="30"/>
      <c r="M41" s="30"/>
      <c r="N41" s="30"/>
      <c r="O41" s="31"/>
      <c r="P41"/>
      <c r="Q41" s="14"/>
      <c r="R41" s="27"/>
    </row>
    <row r="43" spans="1:18" ht="12.75" customHeight="1" x14ac:dyDescent="0.35">
      <c r="F43" s="180" t="s">
        <v>149</v>
      </c>
      <c r="G43" s="180"/>
      <c r="H43" s="180"/>
      <c r="I43" s="180"/>
      <c r="J43" s="180"/>
      <c r="K43" s="180"/>
      <c r="L43" s="180"/>
      <c r="M43" s="180"/>
      <c r="N43" s="180"/>
      <c r="O43" s="180"/>
    </row>
    <row r="44" spans="1:18" ht="26" x14ac:dyDescent="0.6">
      <c r="F44" s="178" t="str">
        <f t="shared" ref="F44" si="0">$F$3</f>
        <v>vakantie</v>
      </c>
      <c r="G44" s="178"/>
      <c r="H44" s="178"/>
      <c r="I44" s="178"/>
      <c r="J44" s="178"/>
      <c r="K44" s="178"/>
      <c r="L44" s="178"/>
      <c r="M44" s="178"/>
      <c r="N44" s="178"/>
      <c r="O44" s="178"/>
    </row>
    <row r="45" spans="1:18" x14ac:dyDescent="0.25">
      <c r="F45" s="179"/>
      <c r="G45" s="179"/>
      <c r="H45" s="179"/>
      <c r="I45" s="179"/>
      <c r="J45" s="179"/>
      <c r="K45" s="179"/>
      <c r="L45" s="179"/>
      <c r="M45" s="179"/>
      <c r="N45" s="179"/>
      <c r="O45" s="179"/>
    </row>
    <row r="46" spans="1:18" ht="18.5" x14ac:dyDescent="0.25">
      <c r="A46" s="167"/>
      <c r="B46" s="133"/>
      <c r="C46" s="133"/>
      <c r="D46" s="133"/>
      <c r="E46" s="133"/>
      <c r="F46" s="168" t="s">
        <v>8</v>
      </c>
      <c r="G46" s="168"/>
      <c r="H46" s="168"/>
      <c r="I46" s="168"/>
      <c r="J46" s="168"/>
      <c r="K46" s="168"/>
      <c r="L46" s="168"/>
      <c r="M46" s="168"/>
      <c r="N46" s="168"/>
      <c r="O46" s="168"/>
      <c r="P46" s="133"/>
      <c r="Q46" s="133"/>
      <c r="R46" s="133"/>
    </row>
    <row r="47" spans="1:18" ht="26" x14ac:dyDescent="0.25">
      <c r="A47" s="167"/>
      <c r="D47" s="131" t="s">
        <v>39</v>
      </c>
      <c r="E47" s="132"/>
      <c r="F47" s="169">
        <f t="shared" ref="F47" si="1">$F$6</f>
        <v>45444</v>
      </c>
      <c r="G47" s="169"/>
      <c r="H47" s="169"/>
      <c r="I47" s="169"/>
      <c r="J47" s="169"/>
      <c r="K47" s="169">
        <f t="shared" ref="K47" si="2">$K$6</f>
        <v>45468</v>
      </c>
      <c r="L47" s="169"/>
      <c r="M47" s="169"/>
      <c r="N47" s="169"/>
      <c r="O47" s="169"/>
      <c r="P47" s="52"/>
      <c r="Q47" s="52"/>
      <c r="R47" s="52"/>
    </row>
    <row r="48" spans="1:18" x14ac:dyDescent="0.25">
      <c r="A48" s="167"/>
    </row>
    <row r="49" spans="1:19" ht="19.5" customHeight="1" x14ac:dyDescent="0.45">
      <c r="A49" s="167"/>
      <c r="C49" s="13"/>
      <c r="D49" s="17" t="s">
        <v>36</v>
      </c>
      <c r="E49" s="41"/>
      <c r="F49" s="170" t="s">
        <v>144</v>
      </c>
      <c r="G49" s="170"/>
      <c r="H49" s="170"/>
      <c r="I49" s="170"/>
      <c r="J49" s="170"/>
      <c r="K49" s="170"/>
      <c r="L49" s="170"/>
      <c r="M49" s="170"/>
      <c r="N49" s="170"/>
      <c r="O49" s="170"/>
      <c r="Q49" s="14"/>
      <c r="R49" s="19" t="s">
        <v>5</v>
      </c>
      <c r="S49" s="19"/>
    </row>
    <row r="50" spans="1:19" s="3" customFormat="1" ht="20.149999999999999" customHeight="1" x14ac:dyDescent="0.25">
      <c r="A50" s="167"/>
      <c r="B50"/>
      <c r="C50" s="14">
        <v>1</v>
      </c>
      <c r="D50" s="98" t="s">
        <v>9</v>
      </c>
      <c r="E50" s="25" t="b">
        <v>0</v>
      </c>
      <c r="F50" s="21"/>
      <c r="G50" s="21"/>
      <c r="H50" s="21"/>
      <c r="I50" s="21"/>
      <c r="J50" s="21"/>
      <c r="K50" s="21"/>
      <c r="L50" s="21"/>
      <c r="M50" s="21"/>
      <c r="N50" s="21"/>
      <c r="O50" s="22"/>
      <c r="P50"/>
      <c r="Q50" s="14">
        <v>17</v>
      </c>
      <c r="R50" s="98" t="s">
        <v>26</v>
      </c>
      <c r="S50" s="66" t="b">
        <v>0</v>
      </c>
    </row>
    <row r="51" spans="1:19" s="3" customFormat="1" ht="20.149999999999999" customHeight="1" x14ac:dyDescent="0.25">
      <c r="A51" s="167"/>
      <c r="B51"/>
      <c r="C51" s="14">
        <v>2</v>
      </c>
      <c r="D51" s="98" t="s">
        <v>10</v>
      </c>
      <c r="E51" s="25" t="b">
        <v>0</v>
      </c>
      <c r="P51"/>
      <c r="Q51" s="14">
        <v>18</v>
      </c>
      <c r="R51" s="98" t="s">
        <v>27</v>
      </c>
      <c r="S51" s="66" t="b">
        <v>0</v>
      </c>
    </row>
    <row r="52" spans="1:19" s="3" customFormat="1" ht="20.149999999999999" customHeight="1" x14ac:dyDescent="0.25">
      <c r="A52" s="167"/>
      <c r="B52"/>
      <c r="C52" s="14">
        <v>3</v>
      </c>
      <c r="D52" s="98" t="s">
        <v>11</v>
      </c>
      <c r="E52" s="25" t="b">
        <v>0</v>
      </c>
      <c r="F52" s="171" t="s">
        <v>38</v>
      </c>
      <c r="G52" s="171"/>
      <c r="H52" s="171"/>
      <c r="I52" s="171"/>
      <c r="J52" s="171"/>
      <c r="K52" s="171"/>
      <c r="L52" s="171"/>
      <c r="M52" s="171"/>
      <c r="N52" s="171"/>
      <c r="O52" s="171"/>
      <c r="P52"/>
      <c r="Q52" s="14">
        <v>19</v>
      </c>
      <c r="R52" s="98" t="s">
        <v>28</v>
      </c>
      <c r="S52" s="66" t="b">
        <v>0</v>
      </c>
    </row>
    <row r="53" spans="1:19" s="3" customFormat="1" ht="20.149999999999999" customHeight="1" x14ac:dyDescent="0.25">
      <c r="A53" s="167"/>
      <c r="B53"/>
      <c r="C53" s="14">
        <v>4</v>
      </c>
      <c r="D53" s="98" t="s">
        <v>12</v>
      </c>
      <c r="E53" s="25" t="b">
        <v>0</v>
      </c>
      <c r="F53" s="21"/>
      <c r="G53" s="21"/>
      <c r="H53" s="21"/>
      <c r="I53" s="21"/>
      <c r="J53" s="21"/>
      <c r="K53" s="21"/>
      <c r="L53" s="21"/>
      <c r="M53" s="21"/>
      <c r="N53" s="21"/>
      <c r="O53" s="22"/>
      <c r="P53"/>
      <c r="Q53" s="14">
        <v>20</v>
      </c>
      <c r="R53" s="43" t="s">
        <v>29</v>
      </c>
      <c r="S53" s="66" t="b">
        <v>0</v>
      </c>
    </row>
    <row r="54" spans="1:19" s="3" customFormat="1" ht="20.149999999999999" customHeight="1" x14ac:dyDescent="0.25">
      <c r="A54" s="167"/>
      <c r="B54"/>
      <c r="C54" s="14">
        <v>5</v>
      </c>
      <c r="D54" s="43" t="s">
        <v>13</v>
      </c>
      <c r="E54" s="25" t="b">
        <v>0</v>
      </c>
      <c r="F54" s="21"/>
      <c r="G54" s="21"/>
      <c r="H54" s="21"/>
      <c r="I54" s="21"/>
      <c r="J54" s="21"/>
      <c r="K54" s="21"/>
      <c r="L54" s="21"/>
      <c r="M54" s="21"/>
      <c r="N54" s="21"/>
      <c r="O54" s="22"/>
      <c r="P54"/>
      <c r="Q54" s="14">
        <v>21</v>
      </c>
      <c r="R54" s="43" t="s">
        <v>30</v>
      </c>
      <c r="S54" s="66" t="b">
        <v>0</v>
      </c>
    </row>
    <row r="55" spans="1:19" s="3" customFormat="1" ht="20.149999999999999" customHeight="1" x14ac:dyDescent="0.25">
      <c r="A55" s="167"/>
      <c r="B55"/>
      <c r="C55" s="14">
        <v>6</v>
      </c>
      <c r="D55" s="43" t="s">
        <v>14</v>
      </c>
      <c r="E55" s="25" t="b">
        <v>0</v>
      </c>
      <c r="F55" s="21"/>
      <c r="G55" s="21"/>
      <c r="H55" s="21"/>
      <c r="I55" s="21"/>
      <c r="J55" s="21"/>
      <c r="K55" s="21"/>
      <c r="L55" s="21"/>
      <c r="M55" s="21"/>
      <c r="N55" s="21"/>
      <c r="O55" s="22"/>
      <c r="P55"/>
      <c r="Q55" s="14">
        <v>22</v>
      </c>
      <c r="R55" s="43" t="s">
        <v>31</v>
      </c>
      <c r="S55" s="66" t="b">
        <v>0</v>
      </c>
    </row>
    <row r="56" spans="1:19" s="3" customFormat="1" ht="20.149999999999999" customHeight="1" x14ac:dyDescent="0.25">
      <c r="A56" s="167"/>
      <c r="B56"/>
      <c r="C56" s="14">
        <v>7</v>
      </c>
      <c r="D56" s="43" t="s">
        <v>15</v>
      </c>
      <c r="E56" s="25" t="b">
        <v>0</v>
      </c>
      <c r="F56" s="21"/>
      <c r="G56" s="21"/>
      <c r="H56" s="21"/>
      <c r="I56" s="21"/>
      <c r="J56" s="21"/>
      <c r="K56" s="21"/>
      <c r="L56" s="21"/>
      <c r="M56" s="21"/>
      <c r="N56" s="21"/>
      <c r="O56" s="22"/>
      <c r="P56"/>
      <c r="Q56" s="14"/>
      <c r="R56" s="19" t="s">
        <v>1</v>
      </c>
      <c r="S56" s="66"/>
    </row>
    <row r="57" spans="1:19" s="3" customFormat="1" ht="20.149999999999999" customHeight="1" x14ac:dyDescent="0.25">
      <c r="A57" s="167"/>
      <c r="B57"/>
      <c r="C57" s="14">
        <v>8</v>
      </c>
      <c r="D57" s="43" t="s">
        <v>16</v>
      </c>
      <c r="E57" s="25" t="b">
        <v>0</v>
      </c>
      <c r="F57" s="21"/>
      <c r="G57" s="21"/>
      <c r="H57" s="21"/>
      <c r="I57" s="21"/>
      <c r="J57" s="21"/>
      <c r="K57" s="21"/>
      <c r="L57" s="21"/>
      <c r="M57" s="21"/>
      <c r="N57" s="21"/>
      <c r="O57" s="22"/>
      <c r="P57"/>
      <c r="Q57" s="14">
        <v>23</v>
      </c>
      <c r="R57" s="98" t="s">
        <v>32</v>
      </c>
      <c r="S57" s="66" t="b">
        <v>0</v>
      </c>
    </row>
    <row r="58" spans="1:19" s="3" customFormat="1" ht="20.149999999999999" customHeight="1" x14ac:dyDescent="0.25">
      <c r="A58" s="167"/>
      <c r="B58"/>
      <c r="C58" s="14"/>
      <c r="D58" s="19" t="s">
        <v>17</v>
      </c>
      <c r="E58" s="25"/>
      <c r="F58" s="21"/>
      <c r="G58" s="21"/>
      <c r="H58" s="21"/>
      <c r="I58" s="21"/>
      <c r="J58" s="21"/>
      <c r="K58" s="21"/>
      <c r="L58" s="21"/>
      <c r="M58" s="21"/>
      <c r="N58" s="21"/>
      <c r="O58" s="22"/>
      <c r="P58"/>
      <c r="Q58" s="14">
        <v>24</v>
      </c>
      <c r="R58" s="98" t="s">
        <v>33</v>
      </c>
      <c r="S58" s="67" t="b">
        <v>0</v>
      </c>
    </row>
    <row r="59" spans="1:19" s="3" customFormat="1" ht="20.149999999999999" customHeight="1" x14ac:dyDescent="0.25">
      <c r="A59" s="167"/>
      <c r="B59"/>
      <c r="C59" s="14">
        <v>9</v>
      </c>
      <c r="D59" s="98" t="s">
        <v>18</v>
      </c>
      <c r="E59" s="25" t="b">
        <v>0</v>
      </c>
      <c r="P59"/>
      <c r="Q59" s="14">
        <v>25</v>
      </c>
      <c r="R59" s="43" t="s">
        <v>34</v>
      </c>
      <c r="S59" s="67" t="b">
        <v>0</v>
      </c>
    </row>
    <row r="60" spans="1:19" s="3" customFormat="1" ht="20.149999999999999" customHeight="1" x14ac:dyDescent="0.25">
      <c r="A60" s="167"/>
      <c r="B60"/>
      <c r="C60" s="14">
        <v>10</v>
      </c>
      <c r="D60" s="98" t="s">
        <v>19</v>
      </c>
      <c r="E60" s="25" t="b">
        <v>0</v>
      </c>
      <c r="P60"/>
      <c r="Q60" s="14">
        <v>26</v>
      </c>
      <c r="R60" s="43" t="s">
        <v>35</v>
      </c>
      <c r="S60" s="67" t="b">
        <v>0</v>
      </c>
    </row>
    <row r="61" spans="1:19" s="3" customFormat="1" ht="20.149999999999999" customHeight="1" x14ac:dyDescent="0.25">
      <c r="A61" s="167"/>
      <c r="B61"/>
      <c r="C61" s="14">
        <v>11</v>
      </c>
      <c r="D61" s="98" t="s">
        <v>20</v>
      </c>
      <c r="E61" s="25" t="b">
        <v>0</v>
      </c>
      <c r="F61" s="55" t="s">
        <v>6</v>
      </c>
      <c r="G61" s="181" t="s">
        <v>37</v>
      </c>
      <c r="H61" s="182"/>
      <c r="I61" s="182"/>
      <c r="J61" s="183"/>
      <c r="K61" s="55" t="s">
        <v>7</v>
      </c>
      <c r="L61" s="175" t="s">
        <v>37</v>
      </c>
      <c r="M61" s="176"/>
      <c r="N61" s="176"/>
      <c r="O61" s="177"/>
      <c r="P61"/>
      <c r="Q61" s="14"/>
      <c r="R61" s="1"/>
    </row>
    <row r="62" spans="1:19" s="3" customFormat="1" ht="20.149999999999999" customHeight="1" thickBot="1" x14ac:dyDescent="0.3">
      <c r="A62" s="167"/>
      <c r="B62"/>
      <c r="C62" s="14">
        <v>12</v>
      </c>
      <c r="D62" s="98" t="s">
        <v>21</v>
      </c>
      <c r="E62" s="25" t="b">
        <v>0</v>
      </c>
      <c r="F62" s="21"/>
      <c r="G62" s="37"/>
      <c r="H62" s="24"/>
      <c r="I62" s="24"/>
      <c r="J62" s="24"/>
      <c r="K62" s="21"/>
      <c r="L62" s="21"/>
      <c r="M62" s="21"/>
      <c r="N62" s="21"/>
      <c r="O62" s="22"/>
      <c r="P62"/>
      <c r="Q62" s="14"/>
      <c r="R62" s="1"/>
    </row>
    <row r="63" spans="1:19" s="3" customFormat="1" ht="20.149999999999999" customHeight="1" x14ac:dyDescent="0.25">
      <c r="A63" s="167"/>
      <c r="B63"/>
      <c r="C63" s="14">
        <v>13</v>
      </c>
      <c r="D63" s="43" t="s">
        <v>22</v>
      </c>
      <c r="E63" s="25" t="b">
        <v>0</v>
      </c>
      <c r="F63" s="113">
        <f>BEGINBLAD!C11</f>
        <v>0</v>
      </c>
      <c r="G63" s="68"/>
      <c r="H63" s="68"/>
      <c r="I63" s="68"/>
      <c r="J63" s="68"/>
      <c r="K63" s="38">
        <f>BEGINBLAD!C26</f>
        <v>0</v>
      </c>
      <c r="L63" s="68"/>
      <c r="M63" s="118"/>
      <c r="N63" s="118"/>
      <c r="O63" s="115"/>
      <c r="P63"/>
      <c r="Q63" s="14"/>
      <c r="R63" s="1"/>
    </row>
    <row r="64" spans="1:19" s="3" customFormat="1" ht="20.149999999999999" customHeight="1" x14ac:dyDescent="0.25">
      <c r="A64" s="167"/>
      <c r="B64"/>
      <c r="C64" s="14">
        <v>14</v>
      </c>
      <c r="D64" s="43" t="s">
        <v>23</v>
      </c>
      <c r="E64" s="25" t="b">
        <v>0</v>
      </c>
      <c r="F64" s="111">
        <f>BEGINBLAD!C12</f>
        <v>0</v>
      </c>
      <c r="G64" s="69"/>
      <c r="H64" s="69"/>
      <c r="I64" s="69"/>
      <c r="J64" s="69"/>
      <c r="K64" s="23">
        <f>BEGINBLAD!C27</f>
        <v>0</v>
      </c>
      <c r="L64" s="69"/>
      <c r="M64" s="119"/>
      <c r="N64" s="119"/>
      <c r="O64" s="116"/>
      <c r="P64"/>
      <c r="Q64" s="14"/>
      <c r="R64" s="1"/>
    </row>
    <row r="65" spans="1:18" s="3" customFormat="1" ht="20.149999999999999" customHeight="1" x14ac:dyDescent="0.25">
      <c r="A65" s="167"/>
      <c r="B65"/>
      <c r="C65" s="14">
        <v>15</v>
      </c>
      <c r="D65" s="43" t="s">
        <v>24</v>
      </c>
      <c r="E65" s="25" t="b">
        <v>0</v>
      </c>
      <c r="F65" s="111">
        <f>BEGINBLAD!C13</f>
        <v>0</v>
      </c>
      <c r="G65" s="69"/>
      <c r="H65" s="69"/>
      <c r="I65" s="69"/>
      <c r="J65" s="69"/>
      <c r="K65" s="23">
        <f>BEGINBLAD!C28</f>
        <v>0</v>
      </c>
      <c r="L65" s="69"/>
      <c r="M65" s="119"/>
      <c r="N65" s="119"/>
      <c r="O65" s="116"/>
      <c r="P65"/>
      <c r="Q65" s="14"/>
      <c r="R65" s="1"/>
    </row>
    <row r="66" spans="1:18" s="3" customFormat="1" ht="20.149999999999999" customHeight="1" x14ac:dyDescent="0.25">
      <c r="A66" s="167"/>
      <c r="B66"/>
      <c r="C66" s="14">
        <v>16</v>
      </c>
      <c r="D66" s="43" t="s">
        <v>25</v>
      </c>
      <c r="E66" s="25" t="b">
        <v>0</v>
      </c>
      <c r="F66" s="111">
        <f>BEGINBLAD!C14</f>
        <v>0</v>
      </c>
      <c r="G66" s="69"/>
      <c r="H66" s="69"/>
      <c r="I66" s="69"/>
      <c r="J66" s="69"/>
      <c r="K66" s="23">
        <f>BEGINBLAD!C29</f>
        <v>0</v>
      </c>
      <c r="L66" s="69"/>
      <c r="M66" s="119"/>
      <c r="N66" s="119"/>
      <c r="O66" s="116"/>
      <c r="P66"/>
      <c r="Q66" s="14"/>
      <c r="R66" s="1"/>
    </row>
    <row r="67" spans="1:18" s="3" customFormat="1" ht="20.149999999999999" customHeight="1" x14ac:dyDescent="0.25">
      <c r="A67" s="167"/>
      <c r="B67"/>
      <c r="C67" s="14"/>
      <c r="D67" s="26"/>
      <c r="E67" s="42"/>
      <c r="F67" s="111">
        <f>BEGINBLAD!C15</f>
        <v>0</v>
      </c>
      <c r="G67" s="69"/>
      <c r="H67" s="69"/>
      <c r="I67" s="69"/>
      <c r="J67" s="69"/>
      <c r="K67" s="23">
        <f>BEGINBLAD!C30</f>
        <v>0</v>
      </c>
      <c r="L67" s="69"/>
      <c r="M67" s="119"/>
      <c r="N67" s="119"/>
      <c r="O67" s="116"/>
      <c r="P67"/>
      <c r="Q67" s="14"/>
      <c r="R67" s="1"/>
    </row>
    <row r="68" spans="1:18" s="3" customFormat="1" ht="20.149999999999999" customHeight="1" x14ac:dyDescent="0.25">
      <c r="B68"/>
      <c r="C68" s="14"/>
      <c r="D68" s="26"/>
      <c r="E68" s="42"/>
      <c r="F68" s="111">
        <f>BEGINBLAD!C16</f>
        <v>0</v>
      </c>
      <c r="G68" s="69"/>
      <c r="H68" s="69"/>
      <c r="I68" s="69"/>
      <c r="J68" s="69"/>
      <c r="K68" s="23">
        <f>BEGINBLAD!C31</f>
        <v>0</v>
      </c>
      <c r="L68" s="69"/>
      <c r="M68" s="119"/>
      <c r="N68" s="119"/>
      <c r="O68" s="116"/>
      <c r="P68"/>
      <c r="Q68" s="14"/>
      <c r="R68" s="1"/>
    </row>
    <row r="69" spans="1:18" s="3" customFormat="1" ht="20.149999999999999" customHeight="1" x14ac:dyDescent="0.25">
      <c r="B69"/>
      <c r="C69" s="14"/>
      <c r="D69" s="26"/>
      <c r="E69" s="42"/>
      <c r="F69" s="111">
        <f>BEGINBLAD!C17</f>
        <v>0</v>
      </c>
      <c r="G69" s="69"/>
      <c r="H69" s="69"/>
      <c r="I69" s="69"/>
      <c r="J69" s="69"/>
      <c r="K69" s="23">
        <f>BEGINBLAD!C32</f>
        <v>0</v>
      </c>
      <c r="L69" s="69"/>
      <c r="M69" s="119"/>
      <c r="N69" s="119"/>
      <c r="O69" s="116"/>
      <c r="P69"/>
      <c r="Q69" s="14"/>
      <c r="R69" s="1"/>
    </row>
    <row r="70" spans="1:18" s="3" customFormat="1" ht="20.149999999999999" customHeight="1" x14ac:dyDescent="0.25">
      <c r="B70"/>
      <c r="C70" s="14"/>
      <c r="D70" s="26"/>
      <c r="E70" s="42"/>
      <c r="F70" s="111">
        <f>BEGINBLAD!C18</f>
        <v>0</v>
      </c>
      <c r="G70" s="69"/>
      <c r="H70" s="69"/>
      <c r="I70" s="69"/>
      <c r="J70" s="69"/>
      <c r="K70" s="23">
        <f>BEGINBLAD!C33</f>
        <v>0</v>
      </c>
      <c r="L70" s="69"/>
      <c r="M70" s="119"/>
      <c r="N70" s="119"/>
      <c r="O70" s="116"/>
      <c r="P70"/>
      <c r="Q70" s="14"/>
      <c r="R70" s="1"/>
    </row>
    <row r="71" spans="1:18" s="3" customFormat="1" ht="20.149999999999999" customHeight="1" x14ac:dyDescent="0.25">
      <c r="B71"/>
      <c r="C71" s="14"/>
      <c r="E71" s="42"/>
      <c r="F71" s="111">
        <f>BEGINBLAD!C19</f>
        <v>0</v>
      </c>
      <c r="G71" s="69"/>
      <c r="H71" s="69"/>
      <c r="I71" s="69"/>
      <c r="J71" s="69"/>
      <c r="K71" s="23">
        <f>BEGINBLAD!C34</f>
        <v>0</v>
      </c>
      <c r="L71" s="69"/>
      <c r="M71" s="119"/>
      <c r="N71" s="119"/>
      <c r="O71" s="116"/>
      <c r="P71"/>
      <c r="Q71" s="14"/>
      <c r="R71" s="1"/>
    </row>
    <row r="72" spans="1:18" s="3" customFormat="1" ht="20.149999999999999" customHeight="1" x14ac:dyDescent="0.25">
      <c r="B72"/>
      <c r="C72" s="14"/>
      <c r="D72" s="64"/>
      <c r="E72" s="42"/>
      <c r="F72" s="111">
        <f>BEGINBLAD!C20</f>
        <v>0</v>
      </c>
      <c r="G72" s="69"/>
      <c r="H72" s="69"/>
      <c r="I72" s="69"/>
      <c r="J72" s="69"/>
      <c r="K72" s="23">
        <f>BEGINBLAD!C35</f>
        <v>0</v>
      </c>
      <c r="L72" s="69"/>
      <c r="M72" s="119"/>
      <c r="N72" s="119"/>
      <c r="O72" s="116"/>
      <c r="P72"/>
      <c r="Q72" s="14"/>
      <c r="R72" s="1"/>
    </row>
    <row r="73" spans="1:18" s="3" customFormat="1" ht="20.149999999999999" customHeight="1" x14ac:dyDescent="0.25">
      <c r="B73"/>
      <c r="C73" s="14"/>
      <c r="D73" s="27"/>
      <c r="E73" s="42"/>
      <c r="F73" s="111">
        <f>BEGINBLAD!C21</f>
        <v>0</v>
      </c>
      <c r="G73" s="69"/>
      <c r="H73" s="69"/>
      <c r="I73" s="69"/>
      <c r="J73" s="69"/>
      <c r="K73" s="23">
        <f>BEGINBLAD!C36</f>
        <v>0</v>
      </c>
      <c r="L73" s="69"/>
      <c r="M73" s="119"/>
      <c r="N73" s="119"/>
      <c r="O73" s="116"/>
      <c r="P73"/>
      <c r="Q73" s="14"/>
      <c r="R73" s="26"/>
    </row>
    <row r="74" spans="1:18" s="3" customFormat="1" ht="20.149999999999999" customHeight="1" x14ac:dyDescent="0.25">
      <c r="B74"/>
      <c r="C74" s="14"/>
      <c r="D74" s="27"/>
      <c r="E74" s="42"/>
      <c r="F74" s="111">
        <f>BEGINBLAD!C22</f>
        <v>0</v>
      </c>
      <c r="G74" s="69"/>
      <c r="H74" s="69"/>
      <c r="I74" s="69"/>
      <c r="J74" s="69"/>
      <c r="K74" s="23">
        <f>BEGINBLAD!C37</f>
        <v>0</v>
      </c>
      <c r="L74" s="69"/>
      <c r="M74" s="119"/>
      <c r="N74" s="119"/>
      <c r="O74" s="116"/>
      <c r="P74"/>
      <c r="Q74" s="14"/>
      <c r="R74" s="26"/>
    </row>
    <row r="75" spans="1:18" s="3" customFormat="1" ht="20.149999999999999" customHeight="1" x14ac:dyDescent="0.25">
      <c r="B75"/>
      <c r="C75" s="14"/>
      <c r="D75" s="27"/>
      <c r="E75" s="42"/>
      <c r="F75" s="111">
        <f>BEGINBLAD!C23</f>
        <v>0</v>
      </c>
      <c r="G75" s="69"/>
      <c r="H75" s="69"/>
      <c r="I75" s="69"/>
      <c r="J75" s="69"/>
      <c r="K75" s="23">
        <f>BEGINBLAD!C38</f>
        <v>0</v>
      </c>
      <c r="L75" s="69"/>
      <c r="M75" s="119"/>
      <c r="N75" s="119"/>
      <c r="O75" s="116"/>
      <c r="P75"/>
      <c r="Q75" s="14"/>
      <c r="R75" s="27"/>
    </row>
    <row r="76" spans="1:18" s="3" customFormat="1" ht="20.149999999999999" customHeight="1" x14ac:dyDescent="0.25">
      <c r="B76"/>
      <c r="C76" s="14"/>
      <c r="E76" s="42"/>
      <c r="F76" s="111">
        <f>BEGINBLAD!C24</f>
        <v>0</v>
      </c>
      <c r="G76" s="69"/>
      <c r="H76" s="69"/>
      <c r="I76" s="69"/>
      <c r="J76" s="69"/>
      <c r="K76" s="23">
        <f>BEGINBLAD!C39</f>
        <v>0</v>
      </c>
      <c r="L76" s="69"/>
      <c r="M76" s="119"/>
      <c r="N76" s="119"/>
      <c r="O76" s="116"/>
      <c r="P76"/>
      <c r="Q76" s="14"/>
      <c r="R76" s="27"/>
    </row>
    <row r="77" spans="1:18" s="3" customFormat="1" ht="20.149999999999999" customHeight="1" thickBot="1" x14ac:dyDescent="0.3">
      <c r="B77"/>
      <c r="C77" s="14"/>
      <c r="D77" s="27"/>
      <c r="E77" s="42"/>
      <c r="F77" s="112">
        <f>BEGINBLAD!C25</f>
        <v>0</v>
      </c>
      <c r="G77" s="70"/>
      <c r="H77" s="70"/>
      <c r="I77" s="70"/>
      <c r="J77" s="70"/>
      <c r="K77" s="39">
        <f>BEGINBLAD!C40</f>
        <v>0</v>
      </c>
      <c r="L77" s="70"/>
      <c r="M77" s="120"/>
      <c r="N77" s="120"/>
      <c r="O77" s="117"/>
      <c r="P77"/>
      <c r="Q77" s="14"/>
      <c r="R77" s="19"/>
    </row>
    <row r="78" spans="1:18" s="3" customFormat="1" ht="20.149999999999999" customHeight="1" x14ac:dyDescent="0.45">
      <c r="B78"/>
      <c r="C78" s="14"/>
      <c r="D78" s="17" t="s">
        <v>84</v>
      </c>
      <c r="E78" s="42"/>
      <c r="F78" s="28"/>
      <c r="G78" s="21"/>
      <c r="H78" s="21"/>
      <c r="I78" s="21"/>
      <c r="J78" s="21"/>
      <c r="K78" s="28"/>
      <c r="L78" s="21"/>
      <c r="M78" s="21"/>
      <c r="N78" s="21"/>
      <c r="O78" s="31"/>
      <c r="P78"/>
      <c r="Q78" s="14"/>
      <c r="R78" s="26"/>
    </row>
    <row r="79" spans="1:18" s="3" customFormat="1" ht="20.149999999999999" customHeight="1" x14ac:dyDescent="0.25">
      <c r="B79"/>
      <c r="C79" s="14"/>
      <c r="D79" s="27"/>
      <c r="E79" s="42"/>
      <c r="F79" s="28"/>
      <c r="G79" s="21"/>
      <c r="H79" s="21"/>
      <c r="I79" s="21"/>
      <c r="J79" s="21"/>
      <c r="K79" s="28"/>
      <c r="L79" s="21"/>
      <c r="M79" s="21"/>
      <c r="N79" s="21"/>
      <c r="O79" s="31"/>
      <c r="P79"/>
      <c r="Q79" s="14"/>
      <c r="R79" s="26"/>
    </row>
    <row r="80" spans="1:18" s="3" customFormat="1" ht="20.149999999999999" customHeight="1" x14ac:dyDescent="0.35">
      <c r="B80"/>
      <c r="C80" s="14"/>
      <c r="D80" s="19"/>
      <c r="E80" s="184"/>
      <c r="F80" s="29"/>
      <c r="G80" s="30"/>
      <c r="H80" s="30"/>
      <c r="I80" s="30"/>
      <c r="J80" s="30"/>
      <c r="K80" s="29"/>
      <c r="L80" s="30"/>
      <c r="M80" s="30"/>
      <c r="N80" s="30"/>
      <c r="O80" s="31"/>
      <c r="P80"/>
      <c r="Q80" s="14"/>
      <c r="R80" s="26"/>
    </row>
    <row r="81" spans="1:19" s="3" customFormat="1" ht="20.149999999999999" customHeight="1" x14ac:dyDescent="0.35">
      <c r="C81" s="14"/>
      <c r="D81" s="26"/>
      <c r="E81" s="184"/>
      <c r="F81" s="29"/>
      <c r="G81" s="30"/>
      <c r="H81" s="30"/>
      <c r="I81" s="30"/>
      <c r="J81" s="30"/>
      <c r="K81" s="29"/>
      <c r="L81" s="30"/>
      <c r="M81" s="30"/>
      <c r="N81" s="30"/>
      <c r="O81" s="31"/>
      <c r="P81"/>
      <c r="Q81" s="14"/>
      <c r="R81" s="27"/>
    </row>
    <row r="82" spans="1:19" s="3" customFormat="1" ht="20.149999999999999" customHeight="1" x14ac:dyDescent="0.35">
      <c r="C82" s="14"/>
      <c r="D82" s="26"/>
      <c r="E82" s="184"/>
      <c r="F82" s="29"/>
      <c r="G82" s="30"/>
      <c r="H82" s="30"/>
      <c r="I82" s="30"/>
      <c r="J82" s="30"/>
      <c r="K82" s="29"/>
      <c r="L82" s="30"/>
      <c r="M82" s="30"/>
      <c r="N82" s="30"/>
      <c r="O82" s="31"/>
      <c r="P82"/>
      <c r="Q82" s="14"/>
      <c r="R82" s="27"/>
    </row>
    <row r="84" spans="1:19" ht="14.5" x14ac:dyDescent="0.35">
      <c r="F84" s="180" t="s">
        <v>149</v>
      </c>
      <c r="G84" s="180"/>
      <c r="H84" s="180"/>
      <c r="I84" s="180"/>
      <c r="J84" s="180"/>
      <c r="K84" s="180"/>
      <c r="L84" s="180"/>
      <c r="M84" s="180"/>
      <c r="N84" s="180"/>
      <c r="O84" s="180"/>
    </row>
    <row r="85" spans="1:19" ht="26" x14ac:dyDescent="0.6">
      <c r="F85" s="178" t="str">
        <f t="shared" ref="F85" si="3">$F$44</f>
        <v>vakantie</v>
      </c>
      <c r="G85" s="178"/>
      <c r="H85" s="178"/>
      <c r="I85" s="178"/>
      <c r="J85" s="178"/>
      <c r="K85" s="178"/>
      <c r="L85" s="178"/>
      <c r="M85" s="178"/>
      <c r="N85" s="178"/>
      <c r="O85" s="178"/>
    </row>
    <row r="86" spans="1:19" x14ac:dyDescent="0.25">
      <c r="F86" s="179"/>
      <c r="G86" s="179"/>
      <c r="H86" s="179"/>
      <c r="I86" s="179"/>
      <c r="J86" s="179"/>
      <c r="K86" s="179"/>
      <c r="L86" s="179"/>
      <c r="M86" s="179"/>
      <c r="N86" s="179"/>
      <c r="O86" s="179"/>
    </row>
    <row r="87" spans="1:19" ht="18.5" x14ac:dyDescent="0.25">
      <c r="A87" s="167"/>
      <c r="B87" s="133"/>
      <c r="C87" s="133"/>
      <c r="D87" s="133"/>
      <c r="E87" s="133"/>
      <c r="F87" s="168" t="s">
        <v>147</v>
      </c>
      <c r="G87" s="168"/>
      <c r="H87" s="168"/>
      <c r="I87" s="168"/>
      <c r="J87" s="168"/>
      <c r="K87" s="168"/>
      <c r="L87" s="168"/>
      <c r="M87" s="168"/>
      <c r="N87" s="168"/>
      <c r="O87" s="168"/>
      <c r="P87" s="133"/>
      <c r="Q87" s="133"/>
      <c r="R87" s="133"/>
    </row>
    <row r="88" spans="1:19" ht="26" x14ac:dyDescent="0.25">
      <c r="A88" s="167"/>
      <c r="D88" s="131" t="s">
        <v>39</v>
      </c>
      <c r="E88" s="132"/>
      <c r="F88" s="169">
        <f t="shared" ref="F88" si="4">$F$6</f>
        <v>45444</v>
      </c>
      <c r="G88" s="169"/>
      <c r="H88" s="169"/>
      <c r="I88" s="169"/>
      <c r="J88" s="169"/>
      <c r="K88" s="169">
        <f t="shared" ref="K88" si="5">$K$6</f>
        <v>45468</v>
      </c>
      <c r="L88" s="169"/>
      <c r="M88" s="169"/>
      <c r="N88" s="169"/>
      <c r="O88" s="169"/>
      <c r="P88" s="52"/>
      <c r="Q88" s="52"/>
      <c r="R88" s="52"/>
    </row>
    <row r="89" spans="1:19" x14ac:dyDescent="0.25">
      <c r="A89" s="167"/>
    </row>
    <row r="90" spans="1:19" ht="19.5" customHeight="1" x14ac:dyDescent="0.45">
      <c r="A90" s="167"/>
      <c r="C90" s="13"/>
      <c r="D90" s="73" t="s">
        <v>87</v>
      </c>
      <c r="E90" s="41"/>
      <c r="F90" s="170" t="s">
        <v>144</v>
      </c>
      <c r="G90" s="170"/>
      <c r="H90" s="170"/>
      <c r="I90" s="170"/>
      <c r="J90" s="170"/>
      <c r="K90" s="170"/>
      <c r="L90" s="170"/>
      <c r="M90" s="170"/>
      <c r="N90" s="170"/>
      <c r="O90" s="170"/>
      <c r="Q90" s="14"/>
      <c r="R90" s="73" t="s">
        <v>4</v>
      </c>
      <c r="S90" s="19"/>
    </row>
    <row r="91" spans="1:19" s="3" customFormat="1" ht="20.149999999999999" customHeight="1" x14ac:dyDescent="0.25">
      <c r="A91" s="167"/>
      <c r="B91"/>
      <c r="C91" s="14">
        <v>1</v>
      </c>
      <c r="D91" s="89" t="s">
        <v>88</v>
      </c>
      <c r="E91" s="25" t="b">
        <v>0</v>
      </c>
      <c r="F91" s="21"/>
      <c r="G91" s="21"/>
      <c r="H91" s="21"/>
      <c r="I91" s="21"/>
      <c r="J91" s="21"/>
      <c r="K91" s="21"/>
      <c r="L91" s="21"/>
      <c r="M91" s="21"/>
      <c r="N91" s="21"/>
      <c r="O91" s="22"/>
      <c r="P91"/>
      <c r="Q91" s="14">
        <v>29</v>
      </c>
      <c r="R91" s="89" t="s">
        <v>116</v>
      </c>
      <c r="S91" s="66" t="b">
        <v>0</v>
      </c>
    </row>
    <row r="92" spans="1:19" s="3" customFormat="1" ht="20.149999999999999" customHeight="1" x14ac:dyDescent="0.25">
      <c r="A92" s="167"/>
      <c r="B92"/>
      <c r="C92" s="14">
        <v>2</v>
      </c>
      <c r="D92" s="89" t="s">
        <v>89</v>
      </c>
      <c r="E92" s="25" t="b">
        <v>0</v>
      </c>
      <c r="P92"/>
      <c r="Q92" s="14">
        <v>30</v>
      </c>
      <c r="R92" s="89" t="s">
        <v>117</v>
      </c>
      <c r="S92" s="66" t="b">
        <v>0</v>
      </c>
    </row>
    <row r="93" spans="1:19" s="3" customFormat="1" ht="20.149999999999999" customHeight="1" x14ac:dyDescent="0.25">
      <c r="A93" s="167"/>
      <c r="B93"/>
      <c r="C93" s="14">
        <v>3</v>
      </c>
      <c r="D93" s="89" t="s">
        <v>90</v>
      </c>
      <c r="E93" s="25" t="b">
        <v>0</v>
      </c>
      <c r="F93" s="171" t="s">
        <v>38</v>
      </c>
      <c r="G93" s="171"/>
      <c r="H93" s="171"/>
      <c r="I93" s="171"/>
      <c r="J93" s="171"/>
      <c r="K93" s="171"/>
      <c r="L93" s="171"/>
      <c r="M93" s="171"/>
      <c r="N93" s="171"/>
      <c r="O93" s="171"/>
      <c r="P93"/>
      <c r="Q93" s="14">
        <v>31</v>
      </c>
      <c r="R93" s="89" t="s">
        <v>118</v>
      </c>
      <c r="S93" s="66" t="b">
        <v>0</v>
      </c>
    </row>
    <row r="94" spans="1:19" s="3" customFormat="1" ht="20.149999999999999" customHeight="1" x14ac:dyDescent="0.25">
      <c r="A94" s="167"/>
      <c r="B94"/>
      <c r="C94" s="14">
        <v>4</v>
      </c>
      <c r="D94" s="89" t="s">
        <v>91</v>
      </c>
      <c r="E94" s="25" t="b">
        <v>0</v>
      </c>
      <c r="F94" s="21"/>
      <c r="G94" s="21"/>
      <c r="H94" s="21"/>
      <c r="I94" s="21"/>
      <c r="J94" s="21"/>
      <c r="K94" s="21"/>
      <c r="L94" s="21"/>
      <c r="M94" s="21"/>
      <c r="N94" s="21"/>
      <c r="O94" s="22"/>
      <c r="P94"/>
      <c r="Q94" s="14">
        <v>32</v>
      </c>
      <c r="R94" s="89" t="s">
        <v>119</v>
      </c>
      <c r="S94" s="66" t="b">
        <v>0</v>
      </c>
    </row>
    <row r="95" spans="1:19" s="3" customFormat="1" ht="20.149999999999999" customHeight="1" x14ac:dyDescent="0.25">
      <c r="A95" s="167"/>
      <c r="B95"/>
      <c r="C95" s="14">
        <v>5</v>
      </c>
      <c r="D95" s="89" t="s">
        <v>92</v>
      </c>
      <c r="E95" s="25" t="b">
        <v>0</v>
      </c>
      <c r="F95" s="21"/>
      <c r="G95" s="21"/>
      <c r="H95" s="21"/>
      <c r="I95" s="21"/>
      <c r="J95" s="21"/>
      <c r="K95" s="21"/>
      <c r="L95" s="21"/>
      <c r="M95" s="21"/>
      <c r="N95" s="21"/>
      <c r="O95" s="22"/>
      <c r="P95"/>
      <c r="Q95" s="14">
        <v>33</v>
      </c>
      <c r="R95" s="89" t="s">
        <v>120</v>
      </c>
      <c r="S95" s="66" t="b">
        <v>0</v>
      </c>
    </row>
    <row r="96" spans="1:19" s="3" customFormat="1" ht="20.149999999999999" customHeight="1" x14ac:dyDescent="0.25">
      <c r="A96" s="167"/>
      <c r="B96"/>
      <c r="C96" s="14">
        <v>6</v>
      </c>
      <c r="D96" s="89" t="s">
        <v>93</v>
      </c>
      <c r="E96" s="25" t="b">
        <v>0</v>
      </c>
      <c r="F96" s="21"/>
      <c r="G96" s="21"/>
      <c r="H96" s="21"/>
      <c r="I96" s="21"/>
      <c r="J96" s="21"/>
      <c r="K96" s="21"/>
      <c r="L96" s="21"/>
      <c r="M96" s="21"/>
      <c r="N96" s="21"/>
      <c r="O96" s="22"/>
      <c r="P96"/>
      <c r="Q96" s="14">
        <v>34</v>
      </c>
      <c r="R96" s="89" t="s">
        <v>121</v>
      </c>
      <c r="S96" s="66" t="b">
        <v>0</v>
      </c>
    </row>
    <row r="97" spans="1:19" s="3" customFormat="1" ht="20.149999999999999" customHeight="1" x14ac:dyDescent="0.25">
      <c r="A97" s="167"/>
      <c r="B97"/>
      <c r="C97" s="14">
        <v>7</v>
      </c>
      <c r="D97" s="89" t="s">
        <v>94</v>
      </c>
      <c r="E97" s="25" t="b">
        <v>0</v>
      </c>
      <c r="F97" s="21"/>
      <c r="G97" s="21"/>
      <c r="H97" s="21"/>
      <c r="I97" s="21"/>
      <c r="J97" s="21"/>
      <c r="K97" s="21"/>
      <c r="L97" s="21"/>
      <c r="M97" s="21"/>
      <c r="N97" s="21"/>
      <c r="O97" s="22"/>
      <c r="P97"/>
      <c r="Q97" s="14">
        <v>35</v>
      </c>
      <c r="R97" s="89" t="s">
        <v>122</v>
      </c>
      <c r="S97" s="66" t="b">
        <v>0</v>
      </c>
    </row>
    <row r="98" spans="1:19" s="3" customFormat="1" ht="20.149999999999999" customHeight="1" x14ac:dyDescent="0.25">
      <c r="A98" s="167"/>
      <c r="B98"/>
      <c r="C98" s="14">
        <v>8</v>
      </c>
      <c r="D98" s="89" t="s">
        <v>95</v>
      </c>
      <c r="E98" s="25" t="b">
        <v>0</v>
      </c>
      <c r="F98" s="21"/>
      <c r="G98" s="21"/>
      <c r="H98" s="21"/>
      <c r="I98" s="21"/>
      <c r="J98" s="21"/>
      <c r="K98" s="21"/>
      <c r="L98" s="21"/>
      <c r="M98" s="21"/>
      <c r="N98" s="21"/>
      <c r="O98" s="22"/>
      <c r="P98"/>
      <c r="Q98" s="14">
        <v>36</v>
      </c>
      <c r="R98" s="89" t="s">
        <v>123</v>
      </c>
      <c r="S98" s="66" t="b">
        <v>0</v>
      </c>
    </row>
    <row r="99" spans="1:19" s="3" customFormat="1" ht="20.149999999999999" customHeight="1" x14ac:dyDescent="0.25">
      <c r="A99" s="167"/>
      <c r="B99"/>
      <c r="C99" s="14">
        <v>9</v>
      </c>
      <c r="D99" s="89" t="s">
        <v>96</v>
      </c>
      <c r="E99" s="25" t="b">
        <v>0</v>
      </c>
      <c r="F99" s="21"/>
      <c r="G99" s="21"/>
      <c r="H99" s="21"/>
      <c r="I99" s="21"/>
      <c r="J99" s="21"/>
      <c r="K99" s="21"/>
      <c r="L99" s="21"/>
      <c r="M99" s="21"/>
      <c r="N99" s="21"/>
      <c r="O99" s="22"/>
      <c r="P99"/>
      <c r="Q99" s="14">
        <v>37</v>
      </c>
      <c r="R99" s="89" t="s">
        <v>124</v>
      </c>
      <c r="S99" s="67" t="b">
        <v>0</v>
      </c>
    </row>
    <row r="100" spans="1:19" s="3" customFormat="1" ht="20.149999999999999" customHeight="1" x14ac:dyDescent="0.25">
      <c r="A100" s="167"/>
      <c r="B100"/>
      <c r="C100" s="14">
        <v>10</v>
      </c>
      <c r="D100" s="89" t="s">
        <v>97</v>
      </c>
      <c r="E100" s="25" t="b">
        <v>0</v>
      </c>
      <c r="P100"/>
      <c r="Q100" s="14">
        <v>38</v>
      </c>
      <c r="R100" s="89" t="s">
        <v>125</v>
      </c>
      <c r="S100" s="67" t="b">
        <v>0</v>
      </c>
    </row>
    <row r="101" spans="1:19" s="3" customFormat="1" ht="20.149999999999999" customHeight="1" x14ac:dyDescent="0.25">
      <c r="A101" s="167"/>
      <c r="B101"/>
      <c r="C101" s="14">
        <v>11</v>
      </c>
      <c r="D101" s="89" t="s">
        <v>98</v>
      </c>
      <c r="E101" s="25" t="b">
        <v>0</v>
      </c>
      <c r="P101"/>
      <c r="Q101" s="14">
        <v>39</v>
      </c>
      <c r="R101" s="89" t="s">
        <v>126</v>
      </c>
      <c r="S101" s="67" t="b">
        <v>0</v>
      </c>
    </row>
    <row r="102" spans="1:19" s="3" customFormat="1" ht="20.149999999999999" customHeight="1" x14ac:dyDescent="0.25">
      <c r="A102" s="167"/>
      <c r="B102"/>
      <c r="C102" s="14">
        <v>12</v>
      </c>
      <c r="D102" s="89" t="s">
        <v>99</v>
      </c>
      <c r="E102" s="25" t="b">
        <v>0</v>
      </c>
      <c r="F102" s="55" t="s">
        <v>6</v>
      </c>
      <c r="G102" s="181" t="s">
        <v>37</v>
      </c>
      <c r="H102" s="182"/>
      <c r="I102" s="182"/>
      <c r="J102" s="183"/>
      <c r="K102" s="55" t="s">
        <v>7</v>
      </c>
      <c r="L102" s="175" t="s">
        <v>37</v>
      </c>
      <c r="M102" s="176"/>
      <c r="N102" s="176"/>
      <c r="O102" s="177"/>
      <c r="P102"/>
      <c r="Q102" s="14">
        <v>40</v>
      </c>
      <c r="R102" s="90" t="s">
        <v>127</v>
      </c>
      <c r="S102" s="67" t="b">
        <v>0</v>
      </c>
    </row>
    <row r="103" spans="1:19" s="3" customFormat="1" ht="20.149999999999999" customHeight="1" thickBot="1" x14ac:dyDescent="0.3">
      <c r="A103" s="167"/>
      <c r="B103"/>
      <c r="C103" s="14">
        <v>13</v>
      </c>
      <c r="D103" s="89" t="s">
        <v>100</v>
      </c>
      <c r="E103" s="25" t="b">
        <v>0</v>
      </c>
      <c r="F103" s="21"/>
      <c r="G103" s="37"/>
      <c r="H103" s="24"/>
      <c r="I103" s="24"/>
      <c r="J103" s="24"/>
      <c r="K103" s="21"/>
      <c r="L103" s="21"/>
      <c r="M103" s="21"/>
      <c r="N103" s="21"/>
      <c r="O103" s="22"/>
      <c r="P103"/>
      <c r="Q103" s="14">
        <v>41</v>
      </c>
      <c r="R103" s="90" t="s">
        <v>128</v>
      </c>
      <c r="S103" s="67" t="b">
        <v>0</v>
      </c>
    </row>
    <row r="104" spans="1:19" s="3" customFormat="1" ht="20.149999999999999" customHeight="1" x14ac:dyDescent="0.25">
      <c r="A104" s="167"/>
      <c r="B104"/>
      <c r="C104" s="14">
        <v>14</v>
      </c>
      <c r="D104" s="89" t="s">
        <v>101</v>
      </c>
      <c r="E104" s="25" t="b">
        <v>0</v>
      </c>
      <c r="F104" s="113">
        <f>BEGINBLAD!C11</f>
        <v>0</v>
      </c>
      <c r="G104" s="68">
        <v>1</v>
      </c>
      <c r="H104" s="68">
        <v>3</v>
      </c>
      <c r="I104" s="68">
        <v>6</v>
      </c>
      <c r="J104" s="68"/>
      <c r="K104" s="125">
        <f>BEGINBLAD!C26</f>
        <v>0</v>
      </c>
      <c r="L104" s="68"/>
      <c r="M104" s="118"/>
      <c r="N104" s="118"/>
      <c r="O104" s="115"/>
      <c r="P104"/>
      <c r="Q104" s="14">
        <v>42</v>
      </c>
      <c r="R104" s="90" t="s">
        <v>129</v>
      </c>
      <c r="S104" s="67" t="b">
        <v>0</v>
      </c>
    </row>
    <row r="105" spans="1:19" s="3" customFormat="1" ht="20.149999999999999" customHeight="1" x14ac:dyDescent="0.25">
      <c r="A105" s="167"/>
      <c r="B105"/>
      <c r="C105" s="14">
        <v>15</v>
      </c>
      <c r="D105" s="91" t="s">
        <v>102</v>
      </c>
      <c r="E105" s="25" t="b">
        <v>0</v>
      </c>
      <c r="F105" s="111">
        <f>BEGINBLAD!C12</f>
        <v>0</v>
      </c>
      <c r="G105" s="69"/>
      <c r="H105" s="69"/>
      <c r="I105" s="69"/>
      <c r="J105" s="69"/>
      <c r="K105" s="126">
        <f>BEGINBLAD!C27</f>
        <v>0</v>
      </c>
      <c r="L105" s="69"/>
      <c r="M105" s="119"/>
      <c r="N105" s="119"/>
      <c r="O105" s="116"/>
      <c r="P105"/>
      <c r="Q105" s="14">
        <v>43</v>
      </c>
      <c r="R105" s="90" t="s">
        <v>130</v>
      </c>
      <c r="S105" s="67" t="b">
        <v>0</v>
      </c>
    </row>
    <row r="106" spans="1:19" s="3" customFormat="1" ht="20.149999999999999" customHeight="1" x14ac:dyDescent="0.25">
      <c r="A106" s="167"/>
      <c r="B106"/>
      <c r="C106" s="14">
        <v>16</v>
      </c>
      <c r="D106" s="91" t="s">
        <v>103</v>
      </c>
      <c r="E106" s="25" t="b">
        <v>0</v>
      </c>
      <c r="F106" s="111">
        <f>BEGINBLAD!C13</f>
        <v>0</v>
      </c>
      <c r="G106" s="69"/>
      <c r="H106" s="69"/>
      <c r="I106" s="69"/>
      <c r="J106" s="69"/>
      <c r="K106" s="126">
        <f>BEGINBLAD!C28</f>
        <v>0</v>
      </c>
      <c r="L106" s="69"/>
      <c r="M106" s="119"/>
      <c r="N106" s="119"/>
      <c r="O106" s="116"/>
      <c r="P106"/>
      <c r="Q106" s="14">
        <v>44</v>
      </c>
      <c r="R106" s="90" t="s">
        <v>131</v>
      </c>
      <c r="S106" s="67" t="b">
        <v>0</v>
      </c>
    </row>
    <row r="107" spans="1:19" s="3" customFormat="1" ht="20.149999999999999" customHeight="1" x14ac:dyDescent="0.25">
      <c r="A107" s="167"/>
      <c r="B107"/>
      <c r="C107" s="14">
        <v>17</v>
      </c>
      <c r="D107" s="91" t="s">
        <v>104</v>
      </c>
      <c r="E107" s="25" t="b">
        <v>0</v>
      </c>
      <c r="F107" s="111">
        <f>BEGINBLAD!C14</f>
        <v>0</v>
      </c>
      <c r="G107" s="69"/>
      <c r="H107" s="69"/>
      <c r="I107" s="69"/>
      <c r="J107" s="69"/>
      <c r="K107" s="126">
        <f>BEGINBLAD!C29</f>
        <v>0</v>
      </c>
      <c r="L107" s="69"/>
      <c r="M107" s="119"/>
      <c r="N107" s="119"/>
      <c r="O107" s="116"/>
      <c r="P107"/>
      <c r="Q107" s="14">
        <v>45</v>
      </c>
      <c r="R107" s="90" t="s">
        <v>132</v>
      </c>
      <c r="S107" s="67" t="b">
        <v>0</v>
      </c>
    </row>
    <row r="108" spans="1:19" s="3" customFormat="1" ht="20.149999999999999" customHeight="1" x14ac:dyDescent="0.25">
      <c r="A108" s="167"/>
      <c r="B108"/>
      <c r="C108" s="14">
        <v>18</v>
      </c>
      <c r="D108" s="91" t="s">
        <v>105</v>
      </c>
      <c r="E108" s="25" t="b">
        <v>0</v>
      </c>
      <c r="F108" s="111">
        <f>BEGINBLAD!C15</f>
        <v>0</v>
      </c>
      <c r="G108" s="69"/>
      <c r="H108" s="69"/>
      <c r="I108" s="69"/>
      <c r="J108" s="69"/>
      <c r="K108" s="126">
        <f>BEGINBLAD!C30</f>
        <v>0</v>
      </c>
      <c r="L108" s="69"/>
      <c r="M108" s="119"/>
      <c r="N108" s="119"/>
      <c r="O108" s="116"/>
      <c r="P108"/>
      <c r="Q108" s="14">
        <v>46</v>
      </c>
      <c r="R108" s="90" t="s">
        <v>133</v>
      </c>
      <c r="S108" s="67" t="b">
        <v>0</v>
      </c>
    </row>
    <row r="109" spans="1:19" s="3" customFormat="1" ht="20.149999999999999" customHeight="1" x14ac:dyDescent="0.25">
      <c r="B109"/>
      <c r="C109" s="14">
        <v>19</v>
      </c>
      <c r="D109" s="91" t="s">
        <v>106</v>
      </c>
      <c r="E109" s="25" t="b">
        <v>0</v>
      </c>
      <c r="F109" s="111">
        <f>BEGINBLAD!C16</f>
        <v>0</v>
      </c>
      <c r="G109" s="69"/>
      <c r="H109" s="69"/>
      <c r="I109" s="69"/>
      <c r="J109" s="69"/>
      <c r="K109" s="126">
        <f>BEGINBLAD!C31</f>
        <v>0</v>
      </c>
      <c r="L109" s="69"/>
      <c r="M109" s="119"/>
      <c r="N109" s="119"/>
      <c r="O109" s="116"/>
      <c r="P109"/>
      <c r="Q109" s="14">
        <v>47</v>
      </c>
      <c r="R109" s="90" t="s">
        <v>134</v>
      </c>
      <c r="S109" s="67" t="b">
        <v>0</v>
      </c>
    </row>
    <row r="110" spans="1:19" s="3" customFormat="1" ht="20.149999999999999" customHeight="1" x14ac:dyDescent="0.25">
      <c r="B110"/>
      <c r="C110" s="14">
        <v>20</v>
      </c>
      <c r="D110" s="91" t="s">
        <v>107</v>
      </c>
      <c r="E110" s="25" t="b">
        <v>0</v>
      </c>
      <c r="F110" s="111">
        <f>BEGINBLAD!C17</f>
        <v>0</v>
      </c>
      <c r="G110" s="69"/>
      <c r="H110" s="69"/>
      <c r="I110" s="69"/>
      <c r="J110" s="69"/>
      <c r="K110" s="126">
        <f>BEGINBLAD!C32</f>
        <v>0</v>
      </c>
      <c r="L110" s="69"/>
      <c r="M110" s="119"/>
      <c r="N110" s="119"/>
      <c r="O110" s="116"/>
      <c r="P110"/>
      <c r="Q110" s="14">
        <v>48</v>
      </c>
      <c r="R110" s="90" t="s">
        <v>135</v>
      </c>
      <c r="S110" s="67" t="b">
        <v>0</v>
      </c>
    </row>
    <row r="111" spans="1:19" s="3" customFormat="1" ht="20.149999999999999" customHeight="1" x14ac:dyDescent="0.25">
      <c r="B111"/>
      <c r="C111" s="14">
        <v>21</v>
      </c>
      <c r="D111" s="91" t="s">
        <v>108</v>
      </c>
      <c r="E111" s="25" t="b">
        <v>0</v>
      </c>
      <c r="F111" s="111">
        <f>BEGINBLAD!C18</f>
        <v>0</v>
      </c>
      <c r="G111" s="69"/>
      <c r="H111" s="69"/>
      <c r="I111" s="69"/>
      <c r="J111" s="69"/>
      <c r="K111" s="126">
        <f>BEGINBLAD!C33</f>
        <v>0</v>
      </c>
      <c r="L111" s="69"/>
      <c r="M111" s="119"/>
      <c r="N111" s="119"/>
      <c r="O111" s="116"/>
      <c r="P111"/>
      <c r="Q111" s="14">
        <v>49</v>
      </c>
      <c r="R111" s="90" t="s">
        <v>136</v>
      </c>
      <c r="S111" s="67" t="b">
        <v>0</v>
      </c>
    </row>
    <row r="112" spans="1:19" s="3" customFormat="1" ht="20.149999999999999" customHeight="1" x14ac:dyDescent="0.25">
      <c r="B112"/>
      <c r="C112" s="14">
        <v>22</v>
      </c>
      <c r="D112" s="91" t="s">
        <v>109</v>
      </c>
      <c r="E112" s="25" t="b">
        <v>0</v>
      </c>
      <c r="F112" s="111">
        <f>BEGINBLAD!C19</f>
        <v>0</v>
      </c>
      <c r="G112" s="69"/>
      <c r="H112" s="69"/>
      <c r="I112" s="69"/>
      <c r="J112" s="69"/>
      <c r="K112" s="126">
        <f>BEGINBLAD!C34</f>
        <v>0</v>
      </c>
      <c r="L112" s="69"/>
      <c r="M112" s="119"/>
      <c r="N112" s="119"/>
      <c r="O112" s="116"/>
      <c r="P112"/>
      <c r="Q112" s="14">
        <v>50</v>
      </c>
      <c r="R112" s="90" t="s">
        <v>137</v>
      </c>
      <c r="S112" s="67" t="b">
        <v>0</v>
      </c>
    </row>
    <row r="113" spans="2:19" s="3" customFormat="1" ht="20.149999999999999" customHeight="1" x14ac:dyDescent="0.45">
      <c r="B113"/>
      <c r="C113" s="14">
        <v>23</v>
      </c>
      <c r="D113" s="91" t="s">
        <v>110</v>
      </c>
      <c r="E113" s="25" t="b">
        <v>0</v>
      </c>
      <c r="F113" s="111">
        <f>BEGINBLAD!C20</f>
        <v>0</v>
      </c>
      <c r="G113" s="69"/>
      <c r="H113" s="69"/>
      <c r="I113" s="69"/>
      <c r="J113" s="69"/>
      <c r="K113" s="126">
        <f>BEGINBLAD!C35</f>
        <v>0</v>
      </c>
      <c r="L113" s="69"/>
      <c r="M113" s="119"/>
      <c r="N113" s="119"/>
      <c r="O113" s="116"/>
      <c r="P113"/>
      <c r="Q113" s="14"/>
      <c r="R113" s="73"/>
      <c r="S113" s="67"/>
    </row>
    <row r="114" spans="2:19" s="3" customFormat="1" ht="20.149999999999999" customHeight="1" x14ac:dyDescent="0.25">
      <c r="B114"/>
      <c r="C114" s="14">
        <v>24</v>
      </c>
      <c r="D114" s="91" t="s">
        <v>111</v>
      </c>
      <c r="E114" s="25" t="b">
        <v>0</v>
      </c>
      <c r="F114" s="111">
        <f>BEGINBLAD!C21</f>
        <v>0</v>
      </c>
      <c r="G114" s="69"/>
      <c r="H114" s="69"/>
      <c r="I114" s="69"/>
      <c r="J114" s="69"/>
      <c r="K114" s="126">
        <f>BEGINBLAD!C36</f>
        <v>0</v>
      </c>
      <c r="L114" s="69"/>
      <c r="M114" s="119"/>
      <c r="N114" s="119"/>
      <c r="O114" s="116"/>
      <c r="P114"/>
      <c r="Q114" s="14"/>
      <c r="R114" s="26"/>
      <c r="S114" s="67"/>
    </row>
    <row r="115" spans="2:19" s="3" customFormat="1" ht="20.149999999999999" customHeight="1" x14ac:dyDescent="0.25">
      <c r="B115"/>
      <c r="C115" s="14">
        <v>25</v>
      </c>
      <c r="D115" s="91" t="s">
        <v>112</v>
      </c>
      <c r="E115" s="25" t="b">
        <v>0</v>
      </c>
      <c r="F115" s="123">
        <f>BEGINBLAD!C22</f>
        <v>0</v>
      </c>
      <c r="G115" s="69"/>
      <c r="H115" s="69"/>
      <c r="I115" s="69"/>
      <c r="J115" s="69"/>
      <c r="K115" s="127">
        <f>BEGINBLAD!C37</f>
        <v>0</v>
      </c>
      <c r="L115" s="69"/>
      <c r="M115" s="119"/>
      <c r="N115" s="119"/>
      <c r="O115" s="116"/>
      <c r="P115"/>
      <c r="Q115" s="14"/>
      <c r="R115" s="26"/>
      <c r="S115" s="67"/>
    </row>
    <row r="116" spans="2:19" s="3" customFormat="1" ht="20.149999999999999" customHeight="1" x14ac:dyDescent="0.25">
      <c r="B116"/>
      <c r="C116" s="14">
        <v>26</v>
      </c>
      <c r="D116" s="91" t="s">
        <v>113</v>
      </c>
      <c r="E116" s="25" t="b">
        <v>0</v>
      </c>
      <c r="F116" s="111">
        <f>BEGINBLAD!C23</f>
        <v>0</v>
      </c>
      <c r="G116" s="69"/>
      <c r="H116" s="69"/>
      <c r="I116" s="69"/>
      <c r="J116" s="69"/>
      <c r="K116" s="126">
        <f>BEGINBLAD!C38</f>
        <v>0</v>
      </c>
      <c r="L116" s="69"/>
      <c r="M116" s="119"/>
      <c r="N116" s="119"/>
      <c r="O116" s="116"/>
      <c r="P116"/>
      <c r="Q116" s="14"/>
      <c r="R116" s="26"/>
      <c r="S116" s="67"/>
    </row>
    <row r="117" spans="2:19" s="3" customFormat="1" ht="20.149999999999999" customHeight="1" x14ac:dyDescent="0.25">
      <c r="B117"/>
      <c r="C117" s="14">
        <v>27</v>
      </c>
      <c r="D117" s="91" t="s">
        <v>114</v>
      </c>
      <c r="E117" s="25" t="b">
        <v>0</v>
      </c>
      <c r="F117" s="111">
        <f>BEGINBLAD!C24</f>
        <v>0</v>
      </c>
      <c r="G117" s="69"/>
      <c r="H117" s="69"/>
      <c r="I117" s="69"/>
      <c r="J117" s="69"/>
      <c r="K117" s="126">
        <f>BEGINBLAD!C39</f>
        <v>0</v>
      </c>
      <c r="L117" s="69"/>
      <c r="M117" s="119"/>
      <c r="N117" s="119"/>
      <c r="O117" s="116"/>
      <c r="P117"/>
      <c r="Q117" s="14"/>
      <c r="R117" s="26"/>
      <c r="S117" s="67"/>
    </row>
    <row r="118" spans="2:19" s="3" customFormat="1" ht="20.149999999999999" customHeight="1" thickBot="1" x14ac:dyDescent="0.3">
      <c r="B118"/>
      <c r="C118" s="14">
        <v>28</v>
      </c>
      <c r="D118" s="91" t="s">
        <v>115</v>
      </c>
      <c r="E118" s="25" t="b">
        <v>0</v>
      </c>
      <c r="F118" s="112">
        <f>BEGINBLAD!C25</f>
        <v>0</v>
      </c>
      <c r="G118" s="70"/>
      <c r="H118" s="70"/>
      <c r="I118" s="70"/>
      <c r="J118" s="70"/>
      <c r="K118" s="128">
        <f>BEGINBLAD!C40</f>
        <v>0</v>
      </c>
      <c r="L118" s="70"/>
      <c r="M118" s="120"/>
      <c r="N118" s="120"/>
      <c r="O118" s="117"/>
      <c r="P118"/>
      <c r="Q118" s="14"/>
      <c r="R118" s="121"/>
      <c r="S118" s="67"/>
    </row>
    <row r="119" spans="2:19" s="3" customFormat="1" ht="20.149999999999999" customHeight="1" x14ac:dyDescent="0.45">
      <c r="B119"/>
      <c r="C119" s="14"/>
      <c r="D119" s="17" t="s">
        <v>84</v>
      </c>
      <c r="E119" s="42"/>
      <c r="F119" s="28"/>
      <c r="G119" s="86"/>
      <c r="H119" s="86"/>
      <c r="I119" s="86"/>
      <c r="J119" s="86"/>
      <c r="K119" s="28"/>
      <c r="L119" s="87"/>
      <c r="M119" s="87"/>
      <c r="N119" s="87"/>
      <c r="O119" s="88"/>
      <c r="P119"/>
      <c r="Q119" s="14"/>
      <c r="R119" s="26"/>
      <c r="S119" s="67"/>
    </row>
    <row r="120" spans="2:19" s="3" customFormat="1" ht="20.149999999999999" customHeight="1" x14ac:dyDescent="0.25">
      <c r="B120"/>
      <c r="C120" s="14"/>
      <c r="E120" s="42"/>
      <c r="F120" s="21"/>
      <c r="G120" s="24"/>
      <c r="H120" s="24"/>
      <c r="I120" s="24"/>
      <c r="J120" s="24"/>
      <c r="K120" s="21"/>
      <c r="L120" s="21"/>
      <c r="M120" s="21"/>
      <c r="N120" s="21"/>
      <c r="O120" s="31"/>
      <c r="P120"/>
      <c r="Q120" s="14"/>
      <c r="R120" s="1"/>
    </row>
    <row r="121" spans="2:19" s="3" customFormat="1" ht="20.149999999999999" customHeight="1" x14ac:dyDescent="0.25">
      <c r="B121"/>
      <c r="C121" s="14"/>
      <c r="D121" s="64"/>
      <c r="E121" s="42"/>
      <c r="F121" s="28"/>
      <c r="G121" s="21"/>
      <c r="H121" s="21"/>
      <c r="I121" s="21"/>
      <c r="J121" s="21"/>
      <c r="K121" s="28"/>
      <c r="L121" s="21"/>
      <c r="M121" s="21"/>
      <c r="N121" s="21"/>
      <c r="O121" s="31"/>
      <c r="P121"/>
      <c r="Q121" s="14"/>
      <c r="R121" s="1"/>
    </row>
    <row r="122" spans="2:19" s="3" customFormat="1" ht="20.149999999999999" customHeight="1" x14ac:dyDescent="0.25">
      <c r="B122"/>
      <c r="C122" s="14"/>
      <c r="D122" s="27"/>
      <c r="E122" s="42"/>
      <c r="F122" s="28"/>
      <c r="G122" s="21"/>
      <c r="H122" s="21"/>
      <c r="I122" s="21"/>
      <c r="J122" s="21"/>
      <c r="K122" s="28"/>
      <c r="L122" s="21"/>
      <c r="M122" s="21"/>
      <c r="N122" s="21"/>
      <c r="O122" s="31"/>
      <c r="P122"/>
      <c r="Q122" s="14"/>
      <c r="R122" s="26"/>
    </row>
    <row r="123" spans="2:19" s="3" customFormat="1" ht="20.149999999999999" customHeight="1" x14ac:dyDescent="0.25">
      <c r="B123"/>
      <c r="C123" s="14"/>
      <c r="D123" s="27"/>
      <c r="E123" s="42"/>
      <c r="F123" s="28"/>
      <c r="G123" s="21"/>
      <c r="H123" s="21"/>
      <c r="I123" s="21"/>
      <c r="J123" s="21"/>
      <c r="K123" s="28"/>
      <c r="L123" s="21"/>
      <c r="M123" s="21"/>
      <c r="N123" s="21"/>
      <c r="O123" s="31"/>
      <c r="P123"/>
      <c r="Q123" s="14"/>
      <c r="R123" s="27"/>
    </row>
    <row r="124" spans="2:19" s="3" customFormat="1" ht="20.149999999999999" customHeight="1" x14ac:dyDescent="0.25">
      <c r="B124"/>
      <c r="C124" s="14"/>
      <c r="D124" s="27"/>
      <c r="E124" s="42"/>
      <c r="F124" s="28"/>
      <c r="G124" s="21"/>
      <c r="H124" s="21"/>
      <c r="I124" s="21"/>
      <c r="J124" s="21"/>
      <c r="K124" s="28"/>
      <c r="L124" s="21"/>
      <c r="M124" s="21"/>
      <c r="N124" s="21"/>
      <c r="O124" s="31"/>
      <c r="P124"/>
      <c r="Q124" s="14"/>
      <c r="R124" s="19"/>
    </row>
    <row r="125" spans="2:19" s="3" customFormat="1" ht="20.149999999999999" customHeight="1" x14ac:dyDescent="0.25">
      <c r="B125"/>
      <c r="C125" s="14"/>
      <c r="D125" s="27"/>
      <c r="E125" s="42"/>
      <c r="F125" s="28"/>
      <c r="G125" s="21"/>
      <c r="H125" s="21"/>
      <c r="I125" s="21"/>
      <c r="J125" s="21"/>
      <c r="K125" s="28"/>
      <c r="L125" s="21"/>
      <c r="M125" s="21"/>
      <c r="N125" s="21"/>
      <c r="O125" s="31"/>
      <c r="P125"/>
      <c r="Q125" s="14"/>
      <c r="R125" s="26"/>
    </row>
    <row r="126" spans="2:19" ht="14.5" x14ac:dyDescent="0.35">
      <c r="F126" s="180" t="s">
        <v>149</v>
      </c>
      <c r="G126" s="180"/>
      <c r="H126" s="180"/>
      <c r="I126" s="180"/>
      <c r="J126" s="180"/>
      <c r="K126" s="180"/>
      <c r="L126" s="180"/>
      <c r="M126" s="180"/>
      <c r="N126" s="180"/>
      <c r="O126" s="180"/>
    </row>
    <row r="127" spans="2:19" ht="26" x14ac:dyDescent="0.6">
      <c r="F127" s="178" t="str">
        <f t="shared" ref="F127" si="6">$F$44</f>
        <v>vakantie</v>
      </c>
      <c r="G127" s="178"/>
      <c r="H127" s="178"/>
      <c r="I127" s="178"/>
      <c r="J127" s="178"/>
      <c r="K127" s="178"/>
      <c r="L127" s="178"/>
      <c r="M127" s="178"/>
      <c r="N127" s="178"/>
      <c r="O127" s="178"/>
    </row>
    <row r="128" spans="2:19" x14ac:dyDescent="0.25">
      <c r="F128" s="179"/>
      <c r="G128" s="179"/>
      <c r="H128" s="179"/>
      <c r="I128" s="179"/>
      <c r="J128" s="179"/>
      <c r="K128" s="179"/>
      <c r="L128" s="179"/>
      <c r="M128" s="179"/>
      <c r="N128" s="179"/>
      <c r="O128" s="179"/>
    </row>
    <row r="129" spans="1:19" ht="18.5" x14ac:dyDescent="0.25">
      <c r="A129" s="167"/>
      <c r="B129" s="133"/>
      <c r="C129" s="133"/>
      <c r="D129" s="133"/>
      <c r="E129" s="133"/>
      <c r="F129" s="168" t="s">
        <v>184</v>
      </c>
      <c r="G129" s="168"/>
      <c r="H129" s="168"/>
      <c r="I129" s="168"/>
      <c r="J129" s="168"/>
      <c r="K129" s="168"/>
      <c r="L129" s="168"/>
      <c r="M129" s="168"/>
      <c r="N129" s="168"/>
      <c r="O129" s="168"/>
      <c r="P129" s="133"/>
      <c r="Q129" s="133"/>
      <c r="R129" s="133"/>
    </row>
    <row r="130" spans="1:19" ht="26" x14ac:dyDescent="0.25">
      <c r="A130" s="167"/>
      <c r="D130" s="131" t="s">
        <v>39</v>
      </c>
      <c r="E130" s="132"/>
      <c r="F130" s="169">
        <f t="shared" ref="F130" si="7">$F$6</f>
        <v>45444</v>
      </c>
      <c r="G130" s="169"/>
      <c r="H130" s="169"/>
      <c r="I130" s="169"/>
      <c r="J130" s="169"/>
      <c r="K130" s="169">
        <f t="shared" ref="K130" si="8">$K$6</f>
        <v>45468</v>
      </c>
      <c r="L130" s="169"/>
      <c r="M130" s="169"/>
      <c r="N130" s="169"/>
      <c r="O130" s="169"/>
      <c r="P130" s="52"/>
      <c r="Q130" s="52"/>
      <c r="R130" s="52"/>
    </row>
    <row r="131" spans="1:19" x14ac:dyDescent="0.25">
      <c r="A131" s="167"/>
    </row>
    <row r="132" spans="1:19" ht="19.5" customHeight="1" x14ac:dyDescent="0.45">
      <c r="A132" s="167"/>
      <c r="C132" s="13"/>
      <c r="D132" s="73" t="s">
        <v>161</v>
      </c>
      <c r="E132" s="41"/>
      <c r="F132" s="170" t="s">
        <v>144</v>
      </c>
      <c r="G132" s="170"/>
      <c r="H132" s="170"/>
      <c r="I132" s="170"/>
      <c r="J132" s="170"/>
      <c r="K132" s="170"/>
      <c r="L132" s="170"/>
      <c r="M132" s="170"/>
      <c r="N132" s="170"/>
      <c r="O132" s="170"/>
      <c r="Q132" s="14"/>
      <c r="R132" s="73" t="s">
        <v>172</v>
      </c>
      <c r="S132" s="19"/>
    </row>
    <row r="133" spans="1:19" s="3" customFormat="1" ht="20.149999999999999" customHeight="1" x14ac:dyDescent="0.25">
      <c r="A133" s="167"/>
      <c r="B133"/>
      <c r="C133" s="14">
        <v>1</v>
      </c>
      <c r="D133" s="145" t="s">
        <v>162</v>
      </c>
      <c r="E133" s="25" t="b">
        <v>0</v>
      </c>
      <c r="F133" s="21"/>
      <c r="G133" s="21"/>
      <c r="H133" s="21"/>
      <c r="I133" s="21"/>
      <c r="J133" s="21"/>
      <c r="K133" s="21"/>
      <c r="L133" s="21"/>
      <c r="M133" s="21"/>
      <c r="N133" s="21"/>
      <c r="O133" s="22"/>
      <c r="P133"/>
      <c r="Q133" s="14">
        <v>11</v>
      </c>
      <c r="R133" s="145" t="s">
        <v>173</v>
      </c>
      <c r="S133" s="66" t="b">
        <v>0</v>
      </c>
    </row>
    <row r="134" spans="1:19" s="3" customFormat="1" ht="20.149999999999999" customHeight="1" x14ac:dyDescent="0.25">
      <c r="A134" s="167"/>
      <c r="B134"/>
      <c r="C134" s="14">
        <v>2</v>
      </c>
      <c r="D134" s="145" t="s">
        <v>163</v>
      </c>
      <c r="E134" s="25" t="b">
        <v>0</v>
      </c>
      <c r="P134"/>
      <c r="Q134" s="14">
        <v>12</v>
      </c>
      <c r="R134" s="145" t="s">
        <v>174</v>
      </c>
      <c r="S134" s="66" t="b">
        <v>0</v>
      </c>
    </row>
    <row r="135" spans="1:19" s="3" customFormat="1" ht="20.149999999999999" customHeight="1" x14ac:dyDescent="0.25">
      <c r="A135" s="167"/>
      <c r="B135"/>
      <c r="C135" s="14">
        <v>3</v>
      </c>
      <c r="D135" s="145" t="s">
        <v>164</v>
      </c>
      <c r="E135" s="25" t="b">
        <v>0</v>
      </c>
      <c r="F135" s="171" t="s">
        <v>38</v>
      </c>
      <c r="G135" s="171"/>
      <c r="H135" s="171"/>
      <c r="I135" s="171"/>
      <c r="J135" s="171"/>
      <c r="K135" s="171"/>
      <c r="L135" s="171"/>
      <c r="M135" s="171"/>
      <c r="N135" s="171"/>
      <c r="O135" s="171"/>
      <c r="P135"/>
      <c r="Q135" s="14">
        <v>13</v>
      </c>
      <c r="R135" s="145" t="s">
        <v>175</v>
      </c>
      <c r="S135" s="66" t="b">
        <v>0</v>
      </c>
    </row>
    <row r="136" spans="1:19" s="3" customFormat="1" ht="20.149999999999999" customHeight="1" x14ac:dyDescent="0.25">
      <c r="A136" s="167"/>
      <c r="B136"/>
      <c r="C136" s="14">
        <v>4</v>
      </c>
      <c r="D136" s="145" t="s">
        <v>165</v>
      </c>
      <c r="E136" s="25" t="b">
        <v>0</v>
      </c>
      <c r="F136" s="21"/>
      <c r="G136" s="21"/>
      <c r="H136" s="21"/>
      <c r="I136" s="21"/>
      <c r="J136" s="21"/>
      <c r="K136" s="21"/>
      <c r="L136" s="21"/>
      <c r="M136" s="21"/>
      <c r="N136" s="21"/>
      <c r="O136" s="22"/>
      <c r="P136"/>
      <c r="Q136" s="14">
        <v>14</v>
      </c>
      <c r="R136" s="145" t="s">
        <v>176</v>
      </c>
      <c r="S136" s="66" t="b">
        <v>0</v>
      </c>
    </row>
    <row r="137" spans="1:19" s="3" customFormat="1" ht="20.149999999999999" customHeight="1" x14ac:dyDescent="0.25">
      <c r="A137" s="167"/>
      <c r="B137"/>
      <c r="C137" s="14">
        <v>5</v>
      </c>
      <c r="D137" s="145" t="s">
        <v>166</v>
      </c>
      <c r="E137" s="25" t="b">
        <v>0</v>
      </c>
      <c r="F137" s="21"/>
      <c r="G137" s="21"/>
      <c r="H137" s="21"/>
      <c r="I137" s="21"/>
      <c r="J137" s="21"/>
      <c r="K137" s="21"/>
      <c r="L137" s="21"/>
      <c r="M137" s="21"/>
      <c r="N137" s="21"/>
      <c r="O137" s="22"/>
      <c r="P137"/>
      <c r="Q137" s="14">
        <v>15</v>
      </c>
      <c r="R137" s="145" t="s">
        <v>177</v>
      </c>
      <c r="S137" s="66" t="b">
        <v>0</v>
      </c>
    </row>
    <row r="138" spans="1:19" s="3" customFormat="1" ht="20.149999999999999" customHeight="1" x14ac:dyDescent="0.25">
      <c r="A138" s="167"/>
      <c r="B138"/>
      <c r="C138" s="14">
        <v>6</v>
      </c>
      <c r="D138" s="146" t="s">
        <v>167</v>
      </c>
      <c r="E138" s="25" t="b">
        <v>0</v>
      </c>
      <c r="F138" s="21"/>
      <c r="G138" s="21"/>
      <c r="H138" s="21"/>
      <c r="I138" s="21"/>
      <c r="J138" s="21"/>
      <c r="K138" s="21"/>
      <c r="L138" s="21"/>
      <c r="M138" s="21"/>
      <c r="N138" s="21"/>
      <c r="O138" s="22"/>
      <c r="P138"/>
      <c r="Q138" s="14">
        <v>16</v>
      </c>
      <c r="R138" s="146" t="s">
        <v>178</v>
      </c>
      <c r="S138" s="66" t="b">
        <v>0</v>
      </c>
    </row>
    <row r="139" spans="1:19" s="3" customFormat="1" ht="20.149999999999999" customHeight="1" x14ac:dyDescent="0.25">
      <c r="A139" s="167"/>
      <c r="B139"/>
      <c r="C139" s="14">
        <v>7</v>
      </c>
      <c r="D139" s="146" t="s">
        <v>168</v>
      </c>
      <c r="E139" s="25" t="b">
        <v>0</v>
      </c>
      <c r="F139" s="21"/>
      <c r="G139" s="21"/>
      <c r="H139" s="21"/>
      <c r="I139" s="21"/>
      <c r="J139" s="21"/>
      <c r="K139" s="21"/>
      <c r="L139" s="21"/>
      <c r="M139" s="21"/>
      <c r="N139" s="21"/>
      <c r="O139" s="22"/>
      <c r="P139"/>
      <c r="Q139" s="14">
        <v>17</v>
      </c>
      <c r="R139" s="146" t="s">
        <v>179</v>
      </c>
      <c r="S139" s="66" t="b">
        <v>0</v>
      </c>
    </row>
    <row r="140" spans="1:19" s="3" customFormat="1" ht="20.149999999999999" customHeight="1" x14ac:dyDescent="0.25">
      <c r="A140" s="167"/>
      <c r="B140"/>
      <c r="C140" s="14">
        <v>8</v>
      </c>
      <c r="D140" s="146" t="s">
        <v>169</v>
      </c>
      <c r="E140" s="25" t="b">
        <v>0</v>
      </c>
      <c r="F140" s="21"/>
      <c r="G140" s="21"/>
      <c r="H140" s="21"/>
      <c r="I140" s="21"/>
      <c r="J140" s="21"/>
      <c r="K140" s="21"/>
      <c r="L140" s="21"/>
      <c r="M140" s="21"/>
      <c r="N140" s="21"/>
      <c r="O140" s="22"/>
      <c r="P140"/>
      <c r="Q140" s="14">
        <v>18</v>
      </c>
      <c r="R140" s="146" t="s">
        <v>180</v>
      </c>
      <c r="S140" s="66" t="b">
        <v>0</v>
      </c>
    </row>
    <row r="141" spans="1:19" s="3" customFormat="1" ht="20.149999999999999" customHeight="1" x14ac:dyDescent="0.25">
      <c r="A141" s="167"/>
      <c r="B141"/>
      <c r="C141" s="14">
        <v>9</v>
      </c>
      <c r="D141" s="146" t="s">
        <v>170</v>
      </c>
      <c r="E141" s="25" t="b">
        <v>0</v>
      </c>
      <c r="F141" s="21"/>
      <c r="G141" s="21"/>
      <c r="H141" s="21"/>
      <c r="I141" s="21"/>
      <c r="J141" s="21"/>
      <c r="K141" s="21"/>
      <c r="L141" s="21"/>
      <c r="M141" s="21"/>
      <c r="N141" s="21"/>
      <c r="O141" s="22"/>
      <c r="P141"/>
      <c r="Q141" s="14">
        <v>19</v>
      </c>
      <c r="R141" s="146" t="s">
        <v>181</v>
      </c>
      <c r="S141" s="67" t="b">
        <v>0</v>
      </c>
    </row>
    <row r="142" spans="1:19" s="3" customFormat="1" ht="20.149999999999999" customHeight="1" x14ac:dyDescent="0.25">
      <c r="A142" s="167"/>
      <c r="B142"/>
      <c r="C142" s="14">
        <v>10</v>
      </c>
      <c r="D142" s="147" t="s">
        <v>171</v>
      </c>
      <c r="E142" s="25" t="b">
        <v>0</v>
      </c>
      <c r="P142"/>
      <c r="Q142" s="14">
        <v>20</v>
      </c>
      <c r="R142" s="147" t="s">
        <v>182</v>
      </c>
      <c r="S142" s="67" t="b">
        <v>0</v>
      </c>
    </row>
    <row r="143" spans="1:19" s="3" customFormat="1" ht="20.149999999999999" customHeight="1" x14ac:dyDescent="0.25">
      <c r="A143" s="167"/>
      <c r="B143"/>
      <c r="C143" s="14"/>
      <c r="D143" s="26"/>
      <c r="E143" s="25" t="b">
        <v>0</v>
      </c>
      <c r="P143"/>
      <c r="Q143" s="14"/>
      <c r="R143" s="26"/>
      <c r="S143" s="67"/>
    </row>
    <row r="144" spans="1:19" s="3" customFormat="1" ht="20.149999999999999" customHeight="1" x14ac:dyDescent="0.25">
      <c r="A144" s="167"/>
      <c r="B144"/>
      <c r="C144" s="14"/>
      <c r="D144" s="26"/>
      <c r="E144" s="25" t="b">
        <v>0</v>
      </c>
      <c r="F144" s="55" t="s">
        <v>6</v>
      </c>
      <c r="G144" s="172" t="s">
        <v>37</v>
      </c>
      <c r="H144" s="173"/>
      <c r="I144" s="173"/>
      <c r="J144" s="174"/>
      <c r="K144" s="55" t="s">
        <v>7</v>
      </c>
      <c r="L144" s="175" t="s">
        <v>37</v>
      </c>
      <c r="M144" s="176"/>
      <c r="N144" s="176"/>
      <c r="O144" s="177"/>
      <c r="P144"/>
      <c r="Q144" s="14"/>
      <c r="R144" s="11"/>
      <c r="S144" s="67"/>
    </row>
    <row r="145" spans="1:19" s="3" customFormat="1" ht="20.149999999999999" customHeight="1" thickBot="1" x14ac:dyDescent="0.3">
      <c r="A145" s="167"/>
      <c r="B145"/>
      <c r="C145" s="14"/>
      <c r="D145" s="26"/>
      <c r="E145" s="25" t="b">
        <v>0</v>
      </c>
      <c r="F145" s="21"/>
      <c r="G145" s="37"/>
      <c r="H145" s="24"/>
      <c r="I145" s="24"/>
      <c r="J145" s="24"/>
      <c r="K145" s="21"/>
      <c r="L145" s="21"/>
      <c r="M145" s="21"/>
      <c r="N145" s="21"/>
      <c r="O145" s="22"/>
      <c r="P145"/>
      <c r="Q145" s="14"/>
      <c r="R145" s="11"/>
      <c r="S145" s="67"/>
    </row>
    <row r="146" spans="1:19" s="3" customFormat="1" ht="20.149999999999999" customHeight="1" x14ac:dyDescent="0.25">
      <c r="A146" s="167"/>
      <c r="B146"/>
      <c r="C146" s="14"/>
      <c r="D146" s="26"/>
      <c r="E146" s="25" t="b">
        <v>0</v>
      </c>
      <c r="F146" s="113">
        <f>BEGINBLAD!C11</f>
        <v>0</v>
      </c>
      <c r="G146" s="68">
        <v>1</v>
      </c>
      <c r="H146" s="68">
        <v>3</v>
      </c>
      <c r="I146" s="68">
        <v>6</v>
      </c>
      <c r="J146" s="68"/>
      <c r="K146" s="125">
        <f>BEGINBLAD!C68</f>
        <v>0</v>
      </c>
      <c r="L146" s="68"/>
      <c r="M146" s="118"/>
      <c r="N146" s="118"/>
      <c r="O146" s="115"/>
      <c r="P146"/>
      <c r="Q146" s="14"/>
      <c r="R146" s="11"/>
      <c r="S146" s="67"/>
    </row>
    <row r="147" spans="1:19" s="3" customFormat="1" ht="20.149999999999999" customHeight="1" x14ac:dyDescent="0.25">
      <c r="A147" s="167"/>
      <c r="B147"/>
      <c r="C147" s="14"/>
      <c r="D147" s="26"/>
      <c r="E147" s="25" t="b">
        <v>1</v>
      </c>
      <c r="F147" s="111">
        <f>BEGINBLAD!C12</f>
        <v>0</v>
      </c>
      <c r="G147" s="69"/>
      <c r="H147" s="69"/>
      <c r="I147" s="69"/>
      <c r="J147" s="69"/>
      <c r="K147" s="126">
        <f>BEGINBLAD!C69</f>
        <v>0</v>
      </c>
      <c r="L147" s="69"/>
      <c r="M147" s="119"/>
      <c r="N147" s="119"/>
      <c r="O147" s="116"/>
      <c r="P147"/>
      <c r="Q147" s="14"/>
      <c r="R147" s="11"/>
      <c r="S147" s="67"/>
    </row>
    <row r="148" spans="1:19" s="3" customFormat="1" ht="20.149999999999999" customHeight="1" x14ac:dyDescent="0.25">
      <c r="A148" s="167"/>
      <c r="B148"/>
      <c r="C148" s="14"/>
      <c r="D148" s="26"/>
      <c r="E148" s="25" t="b">
        <v>0</v>
      </c>
      <c r="F148" s="111">
        <f>BEGINBLAD!C13</f>
        <v>0</v>
      </c>
      <c r="G148" s="69"/>
      <c r="H148" s="69"/>
      <c r="I148" s="69"/>
      <c r="J148" s="69"/>
      <c r="K148" s="126">
        <f>BEGINBLAD!C70</f>
        <v>0</v>
      </c>
      <c r="L148" s="69"/>
      <c r="M148" s="119"/>
      <c r="N148" s="119"/>
      <c r="O148" s="116"/>
      <c r="P148"/>
      <c r="Q148" s="14"/>
      <c r="R148" s="11"/>
      <c r="S148" s="67"/>
    </row>
    <row r="149" spans="1:19" s="3" customFormat="1" ht="20.149999999999999" customHeight="1" x14ac:dyDescent="0.25">
      <c r="A149" s="167"/>
      <c r="B149"/>
      <c r="C149" s="14"/>
      <c r="D149" s="26"/>
      <c r="E149" s="25" t="b">
        <v>1</v>
      </c>
      <c r="F149" s="111">
        <f>BEGINBLAD!C14</f>
        <v>0</v>
      </c>
      <c r="G149" s="69"/>
      <c r="H149" s="69"/>
      <c r="I149" s="69"/>
      <c r="J149" s="69"/>
      <c r="K149" s="126">
        <f>BEGINBLAD!C71</f>
        <v>0</v>
      </c>
      <c r="L149" s="69"/>
      <c r="M149" s="119"/>
      <c r="N149" s="119"/>
      <c r="O149" s="116"/>
      <c r="P149"/>
      <c r="Q149" s="14"/>
      <c r="R149" s="11"/>
      <c r="S149" s="67"/>
    </row>
    <row r="150" spans="1:19" s="3" customFormat="1" ht="20.149999999999999" customHeight="1" x14ac:dyDescent="0.25">
      <c r="A150" s="167"/>
      <c r="B150"/>
      <c r="C150" s="14"/>
      <c r="D150" s="26"/>
      <c r="E150" s="25" t="b">
        <v>0</v>
      </c>
      <c r="F150" s="111">
        <f>BEGINBLAD!C15</f>
        <v>0</v>
      </c>
      <c r="G150" s="69"/>
      <c r="H150" s="69"/>
      <c r="I150" s="69"/>
      <c r="J150" s="69"/>
      <c r="K150" s="126">
        <f>BEGINBLAD!C72</f>
        <v>0</v>
      </c>
      <c r="L150" s="69"/>
      <c r="M150" s="119"/>
      <c r="N150" s="119"/>
      <c r="O150" s="116"/>
      <c r="P150"/>
      <c r="Q150" s="14"/>
      <c r="R150" s="11"/>
      <c r="S150" s="67"/>
    </row>
    <row r="151" spans="1:19" s="3" customFormat="1" ht="20.149999999999999" customHeight="1" x14ac:dyDescent="0.25">
      <c r="B151"/>
      <c r="C151" s="14"/>
      <c r="D151" s="26"/>
      <c r="E151" s="25" t="b">
        <v>0</v>
      </c>
      <c r="F151" s="111">
        <f>BEGINBLAD!C16</f>
        <v>0</v>
      </c>
      <c r="G151" s="69"/>
      <c r="H151" s="69"/>
      <c r="I151" s="69"/>
      <c r="J151" s="69"/>
      <c r="K151" s="126">
        <f>BEGINBLAD!C73</f>
        <v>0</v>
      </c>
      <c r="L151" s="69"/>
      <c r="M151" s="119"/>
      <c r="N151" s="119"/>
      <c r="O151" s="116"/>
      <c r="P151"/>
      <c r="Q151" s="14"/>
      <c r="R151" s="11"/>
      <c r="S151" s="67"/>
    </row>
    <row r="152" spans="1:19" s="3" customFormat="1" ht="20.149999999999999" customHeight="1" x14ac:dyDescent="0.25">
      <c r="B152"/>
      <c r="C152" s="14"/>
      <c r="D152" s="26"/>
      <c r="E152" s="25" t="b">
        <v>0</v>
      </c>
      <c r="F152" s="111">
        <f>BEGINBLAD!C17</f>
        <v>0</v>
      </c>
      <c r="G152" s="69"/>
      <c r="H152" s="69"/>
      <c r="I152" s="69"/>
      <c r="J152" s="69"/>
      <c r="K152" s="126">
        <f>BEGINBLAD!C74</f>
        <v>0</v>
      </c>
      <c r="L152" s="69"/>
      <c r="M152" s="119"/>
      <c r="N152" s="119"/>
      <c r="O152" s="116"/>
      <c r="P152"/>
      <c r="Q152" s="14"/>
      <c r="R152" s="11"/>
      <c r="S152" s="67"/>
    </row>
    <row r="153" spans="1:19" s="3" customFormat="1" ht="20.149999999999999" customHeight="1" x14ac:dyDescent="0.25">
      <c r="B153"/>
      <c r="C153" s="14"/>
      <c r="D153" s="26"/>
      <c r="E153" s="25" t="b">
        <v>0</v>
      </c>
      <c r="F153" s="111">
        <f>BEGINBLAD!C18</f>
        <v>0</v>
      </c>
      <c r="G153" s="69"/>
      <c r="H153" s="69"/>
      <c r="I153" s="69"/>
      <c r="J153" s="69"/>
      <c r="K153" s="126">
        <f>BEGINBLAD!C75</f>
        <v>0</v>
      </c>
      <c r="L153" s="69"/>
      <c r="M153" s="119"/>
      <c r="N153" s="119"/>
      <c r="O153" s="116"/>
      <c r="P153"/>
      <c r="Q153" s="14"/>
      <c r="R153" s="11"/>
      <c r="S153" s="67"/>
    </row>
    <row r="154" spans="1:19" s="3" customFormat="1" ht="20.149999999999999" customHeight="1" x14ac:dyDescent="0.25">
      <c r="B154"/>
      <c r="C154" s="14"/>
      <c r="D154" s="26"/>
      <c r="E154" s="25" t="b">
        <v>0</v>
      </c>
      <c r="F154" s="111">
        <f>BEGINBLAD!C19</f>
        <v>0</v>
      </c>
      <c r="G154" s="69"/>
      <c r="H154" s="69"/>
      <c r="I154" s="69"/>
      <c r="J154" s="69"/>
      <c r="K154" s="126">
        <f>BEGINBLAD!C76</f>
        <v>0</v>
      </c>
      <c r="L154" s="69"/>
      <c r="M154" s="119"/>
      <c r="N154" s="119"/>
      <c r="O154" s="116"/>
      <c r="P154"/>
      <c r="Q154" s="14"/>
      <c r="R154" s="11"/>
      <c r="S154" s="67"/>
    </row>
    <row r="155" spans="1:19" s="3" customFormat="1" ht="20.149999999999999" customHeight="1" x14ac:dyDescent="0.45">
      <c r="B155"/>
      <c r="C155" s="14"/>
      <c r="D155" s="26"/>
      <c r="E155" s="25" t="b">
        <v>0</v>
      </c>
      <c r="F155" s="111">
        <f>BEGINBLAD!C20</f>
        <v>0</v>
      </c>
      <c r="G155" s="69"/>
      <c r="H155" s="69"/>
      <c r="I155" s="69"/>
      <c r="J155" s="69"/>
      <c r="K155" s="126">
        <f>BEGINBLAD!C77</f>
        <v>0</v>
      </c>
      <c r="L155" s="69"/>
      <c r="M155" s="119"/>
      <c r="N155" s="119"/>
      <c r="O155" s="116"/>
      <c r="P155"/>
      <c r="Q155" s="14"/>
      <c r="R155" s="73"/>
      <c r="S155" s="67"/>
    </row>
    <row r="156" spans="1:19" s="3" customFormat="1" ht="20.149999999999999" customHeight="1" x14ac:dyDescent="0.25">
      <c r="B156"/>
      <c r="C156" s="14"/>
      <c r="D156" s="26"/>
      <c r="E156" s="25" t="b">
        <v>0</v>
      </c>
      <c r="F156" s="111">
        <f>BEGINBLAD!C21</f>
        <v>0</v>
      </c>
      <c r="G156" s="69"/>
      <c r="H156" s="69"/>
      <c r="I156" s="69"/>
      <c r="J156" s="69"/>
      <c r="K156" s="126">
        <f>BEGINBLAD!C78</f>
        <v>0</v>
      </c>
      <c r="L156" s="69"/>
      <c r="M156" s="119"/>
      <c r="N156" s="119"/>
      <c r="O156" s="116"/>
      <c r="P156"/>
      <c r="Q156" s="14"/>
      <c r="R156" s="26"/>
      <c r="S156" s="67"/>
    </row>
    <row r="157" spans="1:19" s="3" customFormat="1" ht="20.149999999999999" customHeight="1" x14ac:dyDescent="0.25">
      <c r="B157"/>
      <c r="C157" s="14"/>
      <c r="D157" s="26"/>
      <c r="E157" s="25" t="b">
        <v>0</v>
      </c>
      <c r="F157" s="111">
        <f>BEGINBLAD!C22</f>
        <v>0</v>
      </c>
      <c r="G157" s="69"/>
      <c r="H157" s="69"/>
      <c r="I157" s="69"/>
      <c r="J157" s="69"/>
      <c r="K157" s="127">
        <f>BEGINBLAD!C79</f>
        <v>0</v>
      </c>
      <c r="L157" s="69"/>
      <c r="M157" s="119"/>
      <c r="N157" s="119"/>
      <c r="O157" s="116"/>
      <c r="P157"/>
      <c r="Q157" s="14"/>
      <c r="R157" s="26"/>
      <c r="S157" s="67"/>
    </row>
    <row r="158" spans="1:19" s="3" customFormat="1" ht="20.149999999999999" customHeight="1" x14ac:dyDescent="0.25">
      <c r="B158"/>
      <c r="C158" s="14"/>
      <c r="D158" s="26"/>
      <c r="E158" s="25" t="b">
        <v>0</v>
      </c>
      <c r="F158" s="111">
        <f>BEGINBLAD!C23</f>
        <v>0</v>
      </c>
      <c r="G158" s="69"/>
      <c r="H158" s="69"/>
      <c r="I158" s="69"/>
      <c r="J158" s="69"/>
      <c r="K158" s="126">
        <f>BEGINBLAD!C80</f>
        <v>0</v>
      </c>
      <c r="L158" s="69"/>
      <c r="M158" s="119"/>
      <c r="N158" s="119"/>
      <c r="O158" s="116"/>
      <c r="P158"/>
      <c r="Q158" s="14"/>
      <c r="R158" s="26"/>
      <c r="S158" s="67"/>
    </row>
    <row r="159" spans="1:19" s="3" customFormat="1" ht="20.149999999999999" customHeight="1" x14ac:dyDescent="0.25">
      <c r="B159"/>
      <c r="C159" s="14"/>
      <c r="D159" s="26"/>
      <c r="E159" s="25" t="b">
        <v>0</v>
      </c>
      <c r="F159" s="111">
        <f>BEGINBLAD!C24</f>
        <v>0</v>
      </c>
      <c r="G159" s="69"/>
      <c r="H159" s="69"/>
      <c r="I159" s="69"/>
      <c r="J159" s="69"/>
      <c r="K159" s="126">
        <f>BEGINBLAD!C81</f>
        <v>0</v>
      </c>
      <c r="L159" s="69"/>
      <c r="M159" s="119"/>
      <c r="N159" s="119"/>
      <c r="O159" s="116"/>
      <c r="P159"/>
      <c r="Q159" s="14"/>
      <c r="R159" s="26"/>
      <c r="S159" s="67"/>
    </row>
    <row r="160" spans="1:19" s="3" customFormat="1" ht="20.149999999999999" customHeight="1" thickBot="1" x14ac:dyDescent="0.3">
      <c r="B160"/>
      <c r="C160" s="14"/>
      <c r="D160" s="26"/>
      <c r="E160" s="25" t="b">
        <v>0</v>
      </c>
      <c r="F160" s="112">
        <f>BEGINBLAD!C25</f>
        <v>0</v>
      </c>
      <c r="G160" s="70"/>
      <c r="H160" s="70"/>
      <c r="I160" s="70"/>
      <c r="J160" s="70"/>
      <c r="K160" s="128">
        <f>BEGINBLAD!C82</f>
        <v>0</v>
      </c>
      <c r="L160" s="70"/>
      <c r="M160" s="120"/>
      <c r="N160" s="120"/>
      <c r="O160" s="117"/>
      <c r="P160"/>
      <c r="Q160" s="14"/>
      <c r="R160" s="121"/>
      <c r="S160" s="67"/>
    </row>
    <row r="161" spans="2:19" s="3" customFormat="1" ht="20.149999999999999" customHeight="1" x14ac:dyDescent="0.45">
      <c r="B161"/>
      <c r="C161" s="14"/>
      <c r="D161" s="17" t="s">
        <v>84</v>
      </c>
      <c r="E161" s="42"/>
      <c r="F161" s="28"/>
      <c r="G161" s="86"/>
      <c r="H161" s="86"/>
      <c r="I161" s="86"/>
      <c r="J161" s="86"/>
      <c r="K161" s="28"/>
      <c r="L161" s="87"/>
      <c r="M161" s="87"/>
      <c r="N161" s="87"/>
      <c r="O161" s="88"/>
      <c r="P161"/>
      <c r="Q161" s="14"/>
      <c r="R161" s="26"/>
      <c r="S161" s="67"/>
    </row>
    <row r="162" spans="2:19" s="3" customFormat="1" ht="20.149999999999999" customHeight="1" x14ac:dyDescent="0.25">
      <c r="B162"/>
      <c r="C162" s="14"/>
      <c r="E162" s="42"/>
      <c r="F162" s="21"/>
      <c r="G162" s="24"/>
      <c r="H162" s="24"/>
      <c r="I162" s="24"/>
      <c r="J162" s="24"/>
      <c r="K162" s="21"/>
      <c r="L162" s="21"/>
      <c r="M162" s="21"/>
      <c r="N162" s="21"/>
      <c r="O162" s="31"/>
      <c r="P162"/>
      <c r="Q162" s="14"/>
      <c r="R162" s="1"/>
    </row>
    <row r="163" spans="2:19" s="3" customFormat="1" ht="20.149999999999999" customHeight="1" x14ac:dyDescent="0.25">
      <c r="B163"/>
      <c r="C163" s="14"/>
      <c r="D163" s="64"/>
      <c r="E163" s="42"/>
      <c r="F163" s="28"/>
      <c r="G163" s="21"/>
      <c r="H163" s="21"/>
      <c r="I163" s="21"/>
      <c r="J163" s="21"/>
      <c r="K163" s="28"/>
      <c r="L163" s="21"/>
      <c r="M163" s="21"/>
      <c r="N163" s="21"/>
      <c r="O163" s="31"/>
      <c r="P163"/>
      <c r="Q163" s="14"/>
      <c r="R163" s="1"/>
    </row>
    <row r="164" spans="2:19" s="3" customFormat="1" ht="20.149999999999999" customHeight="1" x14ac:dyDescent="0.25">
      <c r="B164"/>
      <c r="C164" s="14"/>
      <c r="D164" s="27"/>
      <c r="E164" s="42"/>
      <c r="F164" s="28"/>
      <c r="G164" s="21"/>
      <c r="H164" s="21"/>
      <c r="I164" s="21"/>
      <c r="J164" s="21"/>
      <c r="K164" s="28"/>
      <c r="L164" s="21"/>
      <c r="M164" s="21"/>
      <c r="N164" s="21"/>
      <c r="O164" s="31"/>
      <c r="P164"/>
      <c r="Q164" s="14"/>
      <c r="R164" s="26"/>
    </row>
    <row r="165" spans="2:19" s="3" customFormat="1" ht="20.149999999999999" customHeight="1" x14ac:dyDescent="0.25">
      <c r="B165"/>
      <c r="C165" s="14"/>
      <c r="D165" s="27"/>
      <c r="E165" s="42"/>
      <c r="F165" s="28"/>
      <c r="G165" s="21"/>
      <c r="H165" s="21"/>
      <c r="I165" s="21"/>
      <c r="J165" s="21"/>
      <c r="K165" s="28"/>
      <c r="L165" s="21"/>
      <c r="M165" s="21"/>
      <c r="N165" s="21"/>
      <c r="O165" s="31"/>
      <c r="P165"/>
      <c r="Q165" s="14"/>
      <c r="R165" s="27"/>
    </row>
    <row r="166" spans="2:19" s="3" customFormat="1" ht="20.149999999999999" customHeight="1" x14ac:dyDescent="0.25">
      <c r="B166"/>
      <c r="C166" s="14"/>
      <c r="D166" s="27"/>
      <c r="E166" s="42"/>
      <c r="F166" s="28"/>
      <c r="G166" s="21"/>
      <c r="H166" s="21"/>
      <c r="I166" s="21"/>
      <c r="J166" s="21"/>
      <c r="K166" s="28"/>
      <c r="L166" s="21"/>
      <c r="M166" s="21"/>
      <c r="N166" s="21"/>
      <c r="O166" s="31"/>
      <c r="P166"/>
      <c r="Q166" s="14"/>
      <c r="R166" s="19"/>
    </row>
    <row r="167" spans="2:19" s="3" customFormat="1" ht="20.149999999999999" customHeight="1" x14ac:dyDescent="0.25">
      <c r="B167"/>
      <c r="C167" s="14"/>
      <c r="D167" s="27"/>
      <c r="E167" s="42"/>
      <c r="F167" s="28"/>
      <c r="G167" s="21"/>
      <c r="H167" s="21"/>
      <c r="I167" s="21"/>
      <c r="J167" s="21"/>
      <c r="K167" s="28"/>
      <c r="L167" s="21"/>
      <c r="M167" s="21"/>
      <c r="N167" s="21"/>
      <c r="O167" s="31"/>
      <c r="P167"/>
      <c r="Q167" s="14"/>
      <c r="R167" s="26"/>
    </row>
  </sheetData>
  <dataConsolidate/>
  <mergeCells count="45">
    <mergeCell ref="F126:O126"/>
    <mergeCell ref="F127:O127"/>
    <mergeCell ref="F128:O128"/>
    <mergeCell ref="A5:A29"/>
    <mergeCell ref="A46:A67"/>
    <mergeCell ref="A87:A108"/>
    <mergeCell ref="F49:O49"/>
    <mergeCell ref="E80:E82"/>
    <mergeCell ref="F6:J6"/>
    <mergeCell ref="K6:O6"/>
    <mergeCell ref="F11:O11"/>
    <mergeCell ref="G20:J20"/>
    <mergeCell ref="L20:O20"/>
    <mergeCell ref="E39:E41"/>
    <mergeCell ref="F47:J47"/>
    <mergeCell ref="F8:O8"/>
    <mergeCell ref="F88:J88"/>
    <mergeCell ref="K88:O88"/>
    <mergeCell ref="F90:O90"/>
    <mergeCell ref="G102:J102"/>
    <mergeCell ref="L102:O102"/>
    <mergeCell ref="F93:O93"/>
    <mergeCell ref="K47:O47"/>
    <mergeCell ref="F84:O84"/>
    <mergeCell ref="F85:O85"/>
    <mergeCell ref="F86:O86"/>
    <mergeCell ref="F87:O87"/>
    <mergeCell ref="F52:O52"/>
    <mergeCell ref="G61:J61"/>
    <mergeCell ref="L61:O61"/>
    <mergeCell ref="F3:O3"/>
    <mergeCell ref="F5:O5"/>
    <mergeCell ref="F2:O2"/>
    <mergeCell ref="F46:O46"/>
    <mergeCell ref="F44:O44"/>
    <mergeCell ref="F45:O45"/>
    <mergeCell ref="F43:O43"/>
    <mergeCell ref="A129:A150"/>
    <mergeCell ref="F129:O129"/>
    <mergeCell ref="F130:J130"/>
    <mergeCell ref="K130:O130"/>
    <mergeCell ref="F132:O132"/>
    <mergeCell ref="F135:O135"/>
    <mergeCell ref="G144:J144"/>
    <mergeCell ref="L144:O144"/>
  </mergeCells>
  <conditionalFormatting sqref="D9">
    <cfRule type="expression" dxfId="2269" priority="655">
      <formula>$E$9</formula>
    </cfRule>
  </conditionalFormatting>
  <conditionalFormatting sqref="D10">
    <cfRule type="expression" dxfId="2268" priority="654">
      <formula>$E$10</formula>
    </cfRule>
  </conditionalFormatting>
  <conditionalFormatting sqref="D11">
    <cfRule type="expression" dxfId="2267" priority="653">
      <formula>$E$11</formula>
    </cfRule>
  </conditionalFormatting>
  <conditionalFormatting sqref="D12">
    <cfRule type="expression" dxfId="2266" priority="652">
      <formula>$E$12</formula>
    </cfRule>
  </conditionalFormatting>
  <conditionalFormatting sqref="D13">
    <cfRule type="expression" dxfId="2265" priority="651">
      <formula>$E$13</formula>
    </cfRule>
  </conditionalFormatting>
  <conditionalFormatting sqref="D14">
    <cfRule type="expression" dxfId="2264" priority="650">
      <formula>$E$14</formula>
    </cfRule>
  </conditionalFormatting>
  <conditionalFormatting sqref="D15">
    <cfRule type="expression" dxfId="2263" priority="649">
      <formula>$E$15</formula>
    </cfRule>
  </conditionalFormatting>
  <conditionalFormatting sqref="D16">
    <cfRule type="expression" dxfId="2262" priority="648">
      <formula>$E$16</formula>
    </cfRule>
  </conditionalFormatting>
  <conditionalFormatting sqref="D17">
    <cfRule type="expression" dxfId="2261" priority="647">
      <formula>$E$17</formula>
    </cfRule>
  </conditionalFormatting>
  <conditionalFormatting sqref="D18">
    <cfRule type="expression" dxfId="2260" priority="646">
      <formula>$E$18</formula>
    </cfRule>
  </conditionalFormatting>
  <conditionalFormatting sqref="D20">
    <cfRule type="expression" dxfId="2259" priority="645">
      <formula>$E$20</formula>
    </cfRule>
  </conditionalFormatting>
  <conditionalFormatting sqref="D21">
    <cfRule type="expression" dxfId="2258" priority="644">
      <formula>$E$21</formula>
    </cfRule>
  </conditionalFormatting>
  <conditionalFormatting sqref="D22">
    <cfRule type="expression" dxfId="2257" priority="643">
      <formula>$E$22</formula>
    </cfRule>
  </conditionalFormatting>
  <conditionalFormatting sqref="D23">
    <cfRule type="expression" dxfId="2256" priority="642">
      <formula>$E$23</formula>
    </cfRule>
  </conditionalFormatting>
  <conditionalFormatting sqref="D24">
    <cfRule type="expression" dxfId="2255" priority="641">
      <formula>$E$24</formula>
    </cfRule>
  </conditionalFormatting>
  <conditionalFormatting sqref="D25">
    <cfRule type="expression" dxfId="2254" priority="640">
      <formula>$E$25</formula>
    </cfRule>
  </conditionalFormatting>
  <conditionalFormatting sqref="D26">
    <cfRule type="expression" dxfId="2253" priority="639">
      <formula>$E$26</formula>
    </cfRule>
  </conditionalFormatting>
  <conditionalFormatting sqref="D27">
    <cfRule type="expression" dxfId="2252" priority="638">
      <formula>$E$27</formula>
    </cfRule>
  </conditionalFormatting>
  <conditionalFormatting sqref="D28:D30">
    <cfRule type="cellIs" dxfId="2251" priority="851" operator="equal">
      <formula>"-"</formula>
    </cfRule>
    <cfRule type="cellIs" dxfId="2250" priority="849" operator="equal">
      <formula>"+"</formula>
    </cfRule>
    <cfRule type="cellIs" dxfId="2249" priority="850" operator="equal">
      <formula>"0"</formula>
    </cfRule>
  </conditionalFormatting>
  <conditionalFormatting sqref="D32 D34">
    <cfRule type="cellIs" dxfId="2248" priority="854" operator="equal">
      <formula>"-"</formula>
    </cfRule>
    <cfRule type="cellIs" dxfId="2247" priority="852" operator="equal">
      <formula>"+"</formula>
    </cfRule>
    <cfRule type="cellIs" dxfId="2246" priority="853" operator="equal">
      <formula>"0"</formula>
    </cfRule>
  </conditionalFormatting>
  <conditionalFormatting sqref="D36">
    <cfRule type="cellIs" dxfId="2245" priority="855" operator="equal">
      <formula>"+"</formula>
    </cfRule>
    <cfRule type="cellIs" dxfId="2244" priority="856" operator="equal">
      <formula>"0"</formula>
    </cfRule>
    <cfRule type="cellIs" dxfId="2243" priority="857" operator="equal">
      <formula>"-"</formula>
    </cfRule>
  </conditionalFormatting>
  <conditionalFormatting sqref="D38 D79">
    <cfRule type="cellIs" dxfId="2242" priority="1118" operator="equal">
      <formula>"-"</formula>
    </cfRule>
    <cfRule type="cellIs" dxfId="2241" priority="1117" operator="equal">
      <formula>"0"</formula>
    </cfRule>
    <cfRule type="cellIs" dxfId="2240" priority="1116" operator="equal">
      <formula>"+"</formula>
    </cfRule>
  </conditionalFormatting>
  <conditionalFormatting sqref="D40:D41">
    <cfRule type="cellIs" dxfId="2239" priority="842" operator="equal">
      <formula>"-"</formula>
    </cfRule>
    <cfRule type="cellIs" dxfId="2238" priority="841" operator="equal">
      <formula>"0"</formula>
    </cfRule>
    <cfRule type="cellIs" dxfId="2237" priority="840" operator="equal">
      <formula>"+"</formula>
    </cfRule>
  </conditionalFormatting>
  <conditionalFormatting sqref="D50">
    <cfRule type="expression" dxfId="2236" priority="882">
      <formula>$E$50=TRUE</formula>
    </cfRule>
  </conditionalFormatting>
  <conditionalFormatting sqref="D51">
    <cfRule type="expression" dxfId="2235" priority="889">
      <formula>$E$51=TRUE</formula>
    </cfRule>
  </conditionalFormatting>
  <conditionalFormatting sqref="D52">
    <cfRule type="expression" dxfId="2234" priority="888">
      <formula>$E$52=TRUE</formula>
    </cfRule>
  </conditionalFormatting>
  <conditionalFormatting sqref="D53">
    <cfRule type="expression" dxfId="2233" priority="887">
      <formula>$E$53=TRUE</formula>
    </cfRule>
  </conditionalFormatting>
  <conditionalFormatting sqref="D54">
    <cfRule type="expression" dxfId="2232" priority="886">
      <formula>$E$54=TRUE</formula>
    </cfRule>
  </conditionalFormatting>
  <conditionalFormatting sqref="D55">
    <cfRule type="expression" dxfId="2231" priority="885">
      <formula>$E$55=TRUE</formula>
    </cfRule>
  </conditionalFormatting>
  <conditionalFormatting sqref="D56">
    <cfRule type="expression" dxfId="2230" priority="884">
      <formula>$E$56=TRUE</formula>
    </cfRule>
  </conditionalFormatting>
  <conditionalFormatting sqref="D57">
    <cfRule type="expression" dxfId="2229" priority="883">
      <formula>$E$57=TRUE</formula>
    </cfRule>
  </conditionalFormatting>
  <conditionalFormatting sqref="D59">
    <cfRule type="expression" dxfId="2228" priority="881">
      <formula>$E$59=TRUE</formula>
    </cfRule>
  </conditionalFormatting>
  <conditionalFormatting sqref="D60">
    <cfRule type="expression" dxfId="2227" priority="880">
      <formula>$E$60=TRUE</formula>
    </cfRule>
  </conditionalFormatting>
  <conditionalFormatting sqref="D61">
    <cfRule type="expression" dxfId="2226" priority="879">
      <formula>$E$61=TRUE</formula>
    </cfRule>
  </conditionalFormatting>
  <conditionalFormatting sqref="D62">
    <cfRule type="expression" dxfId="2225" priority="878">
      <formula>$E$62=TRUE</formula>
    </cfRule>
  </conditionalFormatting>
  <conditionalFormatting sqref="D63">
    <cfRule type="expression" dxfId="2224" priority="877">
      <formula>$E$63=TRUE</formula>
    </cfRule>
  </conditionalFormatting>
  <conditionalFormatting sqref="D64">
    <cfRule type="expression" dxfId="2223" priority="876">
      <formula>$E$64=TRUE</formula>
    </cfRule>
  </conditionalFormatting>
  <conditionalFormatting sqref="D65">
    <cfRule type="expression" dxfId="2222" priority="875">
      <formula>$E$65=TRUE</formula>
    </cfRule>
  </conditionalFormatting>
  <conditionalFormatting sqref="D66">
    <cfRule type="expression" dxfId="2221" priority="874">
      <formula>$E$66=TRUE</formula>
    </cfRule>
  </conditionalFormatting>
  <conditionalFormatting sqref="D67:D70">
    <cfRule type="cellIs" dxfId="2220" priority="1103" operator="equal">
      <formula>"-"</formula>
    </cfRule>
    <cfRule type="cellIs" dxfId="2219" priority="1102" operator="equal">
      <formula>"0"</formula>
    </cfRule>
    <cfRule type="cellIs" dxfId="2218" priority="1101" operator="equal">
      <formula>"+"</formula>
    </cfRule>
  </conditionalFormatting>
  <conditionalFormatting sqref="D72:D75">
    <cfRule type="cellIs" dxfId="2217" priority="1107" operator="equal">
      <formula>"+"</formula>
    </cfRule>
    <cfRule type="cellIs" dxfId="2216" priority="1109" operator="equal">
      <formula>"-"</formula>
    </cfRule>
    <cfRule type="cellIs" dxfId="2215" priority="1108" operator="equal">
      <formula>"0"</formula>
    </cfRule>
  </conditionalFormatting>
  <conditionalFormatting sqref="D77">
    <cfRule type="cellIs" dxfId="2214" priority="1114" operator="equal">
      <formula>"0"</formula>
    </cfRule>
    <cfRule type="cellIs" dxfId="2213" priority="1115" operator="equal">
      <formula>"-"</formula>
    </cfRule>
    <cfRule type="cellIs" dxfId="2212" priority="1113" operator="equal">
      <formula>"+"</formula>
    </cfRule>
  </conditionalFormatting>
  <conditionalFormatting sqref="D81:D82">
    <cfRule type="cellIs" dxfId="2211" priority="1055" operator="equal">
      <formula>"-"</formula>
    </cfRule>
    <cfRule type="cellIs" dxfId="2210" priority="1054" operator="equal">
      <formula>"0"</formula>
    </cfRule>
    <cfRule type="cellIs" dxfId="2209" priority="1053" operator="equal">
      <formula>"+"</formula>
    </cfRule>
  </conditionalFormatting>
  <conditionalFormatting sqref="D91">
    <cfRule type="expression" dxfId="2208" priority="166">
      <formula>$E$91</formula>
    </cfRule>
  </conditionalFormatting>
  <conditionalFormatting sqref="D92">
    <cfRule type="expression" dxfId="2207" priority="165">
      <formula>$E$92</formula>
    </cfRule>
  </conditionalFormatting>
  <conditionalFormatting sqref="D93">
    <cfRule type="expression" dxfId="2206" priority="164">
      <formula>$E$93</formula>
    </cfRule>
  </conditionalFormatting>
  <conditionalFormatting sqref="D94">
    <cfRule type="expression" dxfId="2205" priority="163">
      <formula>$E$94</formula>
    </cfRule>
  </conditionalFormatting>
  <conditionalFormatting sqref="D95">
    <cfRule type="expression" dxfId="2204" priority="162">
      <formula>$E$95</formula>
    </cfRule>
  </conditionalFormatting>
  <conditionalFormatting sqref="D96">
    <cfRule type="expression" dxfId="2203" priority="161">
      <formula>$E$96</formula>
    </cfRule>
  </conditionalFormatting>
  <conditionalFormatting sqref="D97">
    <cfRule type="expression" dxfId="2202" priority="160">
      <formula>$E$97</formula>
    </cfRule>
  </conditionalFormatting>
  <conditionalFormatting sqref="D98">
    <cfRule type="expression" dxfId="2201" priority="159">
      <formula>$E$98</formula>
    </cfRule>
  </conditionalFormatting>
  <conditionalFormatting sqref="D99">
    <cfRule type="expression" dxfId="2200" priority="158">
      <formula>$E$99</formula>
    </cfRule>
  </conditionalFormatting>
  <conditionalFormatting sqref="D100">
    <cfRule type="expression" dxfId="2199" priority="157">
      <formula>$E$100</formula>
    </cfRule>
  </conditionalFormatting>
  <conditionalFormatting sqref="D101">
    <cfRule type="expression" dxfId="2198" priority="156">
      <formula>$E$101</formula>
    </cfRule>
  </conditionalFormatting>
  <conditionalFormatting sqref="D102">
    <cfRule type="expression" dxfId="2197" priority="155">
      <formula>$E$102</formula>
    </cfRule>
  </conditionalFormatting>
  <conditionalFormatting sqref="D103">
    <cfRule type="expression" dxfId="2196" priority="154">
      <formula>$E$103</formula>
    </cfRule>
  </conditionalFormatting>
  <conditionalFormatting sqref="D104">
    <cfRule type="expression" dxfId="2195" priority="153">
      <formula>$E$104</formula>
    </cfRule>
  </conditionalFormatting>
  <conditionalFormatting sqref="D105">
    <cfRule type="expression" dxfId="2194" priority="152">
      <formula>$E$105</formula>
    </cfRule>
  </conditionalFormatting>
  <conditionalFormatting sqref="D106">
    <cfRule type="expression" dxfId="2193" priority="151">
      <formula>$E$106</formula>
    </cfRule>
  </conditionalFormatting>
  <conditionalFormatting sqref="D107">
    <cfRule type="expression" dxfId="2192" priority="150">
      <formula>$E$107</formula>
    </cfRule>
  </conditionalFormatting>
  <conditionalFormatting sqref="D108">
    <cfRule type="expression" dxfId="2191" priority="149">
      <formula>$E$108</formula>
    </cfRule>
  </conditionalFormatting>
  <conditionalFormatting sqref="D109">
    <cfRule type="expression" dxfId="2190" priority="148">
      <formula>$E$109</formula>
    </cfRule>
  </conditionalFormatting>
  <conditionalFormatting sqref="D110">
    <cfRule type="expression" dxfId="2189" priority="147">
      <formula>$E$110</formula>
    </cfRule>
  </conditionalFormatting>
  <conditionalFormatting sqref="D111">
    <cfRule type="expression" dxfId="2188" priority="146">
      <formula>$E$111</formula>
    </cfRule>
  </conditionalFormatting>
  <conditionalFormatting sqref="D112">
    <cfRule type="expression" dxfId="2187" priority="145">
      <formula>$E$112</formula>
    </cfRule>
  </conditionalFormatting>
  <conditionalFormatting sqref="D113">
    <cfRule type="expression" dxfId="2186" priority="144">
      <formula>$E$113</formula>
    </cfRule>
  </conditionalFormatting>
  <conditionalFormatting sqref="D114">
    <cfRule type="expression" dxfId="2185" priority="143">
      <formula>$E$114</formula>
    </cfRule>
  </conditionalFormatting>
  <conditionalFormatting sqref="D115">
    <cfRule type="expression" dxfId="2184" priority="142">
      <formula>$E$115</formula>
    </cfRule>
  </conditionalFormatting>
  <conditionalFormatting sqref="D116">
    <cfRule type="expression" dxfId="2183" priority="141">
      <formula>$E$116</formula>
    </cfRule>
  </conditionalFormatting>
  <conditionalFormatting sqref="D117">
    <cfRule type="expression" dxfId="2182" priority="140">
      <formula>$E$117</formula>
    </cfRule>
  </conditionalFormatting>
  <conditionalFormatting sqref="D118">
    <cfRule type="expression" dxfId="2181" priority="139">
      <formula>$E$118</formula>
    </cfRule>
  </conditionalFormatting>
  <conditionalFormatting sqref="D121:D125">
    <cfRule type="cellIs" dxfId="2180" priority="450" operator="equal">
      <formula>"+"</formula>
    </cfRule>
    <cfRule type="cellIs" dxfId="2179" priority="451" operator="equal">
      <formula>"0"</formula>
    </cfRule>
    <cfRule type="cellIs" dxfId="2178" priority="452" operator="equal">
      <formula>"-"</formula>
    </cfRule>
  </conditionalFormatting>
  <conditionalFormatting sqref="D133">
    <cfRule type="expression" dxfId="2177" priority="22">
      <formula>$E$133</formula>
    </cfRule>
  </conditionalFormatting>
  <conditionalFormatting sqref="D134">
    <cfRule type="expression" dxfId="2176" priority="21">
      <formula>$E$134</formula>
    </cfRule>
  </conditionalFormatting>
  <conditionalFormatting sqref="D135">
    <cfRule type="expression" dxfId="2175" priority="20">
      <formula>$E$135</formula>
    </cfRule>
  </conditionalFormatting>
  <conditionalFormatting sqref="D136">
    <cfRule type="expression" dxfId="2174" priority="19">
      <formula>$E$136</formula>
    </cfRule>
  </conditionalFormatting>
  <conditionalFormatting sqref="D137">
    <cfRule type="expression" dxfId="2173" priority="18">
      <formula>$E$137</formula>
    </cfRule>
  </conditionalFormatting>
  <conditionalFormatting sqref="D138">
    <cfRule type="expression" dxfId="2172" priority="17">
      <formula>$E$138</formula>
    </cfRule>
  </conditionalFormatting>
  <conditionalFormatting sqref="D139">
    <cfRule type="expression" dxfId="2171" priority="16">
      <formula>$E$139</formula>
    </cfRule>
  </conditionalFormatting>
  <conditionalFormatting sqref="D140">
    <cfRule type="expression" dxfId="2170" priority="13">
      <formula>$E$140</formula>
    </cfRule>
  </conditionalFormatting>
  <conditionalFormatting sqref="D141">
    <cfRule type="expression" dxfId="2169" priority="12">
      <formula>$E$141</formula>
    </cfRule>
  </conditionalFormatting>
  <conditionalFormatting sqref="D142">
    <cfRule type="expression" dxfId="2168" priority="11">
      <formula>$E$142</formula>
    </cfRule>
  </conditionalFormatting>
  <conditionalFormatting sqref="D163:D167">
    <cfRule type="cellIs" dxfId="2167" priority="86" operator="equal">
      <formula>"0"</formula>
    </cfRule>
    <cfRule type="cellIs" dxfId="2166" priority="87" operator="equal">
      <formula>"-"</formula>
    </cfRule>
    <cfRule type="cellIs" dxfId="2165" priority="85" operator="equal">
      <formula>"+"</formula>
    </cfRule>
  </conditionalFormatting>
  <conditionalFormatting sqref="F22:F36 K22:K36">
    <cfRule type="cellIs" dxfId="2164" priority="106" operator="equal">
      <formula>0</formula>
    </cfRule>
  </conditionalFormatting>
  <conditionalFormatting sqref="F63:F77">
    <cfRule type="cellIs" dxfId="2163" priority="89" operator="equal">
      <formula>0</formula>
    </cfRule>
  </conditionalFormatting>
  <conditionalFormatting sqref="F104:F118">
    <cfRule type="cellIs" dxfId="2162" priority="92" operator="equal">
      <formula>0</formula>
    </cfRule>
  </conditionalFormatting>
  <conditionalFormatting sqref="F146:F160">
    <cfRule type="cellIs" dxfId="2161" priority="30" operator="equal">
      <formula>0</formula>
    </cfRule>
  </conditionalFormatting>
  <conditionalFormatting sqref="F121:O125">
    <cfRule type="cellIs" dxfId="2160" priority="407" operator="equal">
      <formula>0</formula>
    </cfRule>
  </conditionalFormatting>
  <conditionalFormatting sqref="F163:O167">
    <cfRule type="cellIs" dxfId="2159" priority="78" operator="equal">
      <formula>0</formula>
    </cfRule>
  </conditionalFormatting>
  <conditionalFormatting sqref="K63:K77">
    <cfRule type="cellIs" dxfId="2150" priority="88" operator="equal">
      <formula>0</formula>
    </cfRule>
  </conditionalFormatting>
  <conditionalFormatting sqref="K104:K118">
    <cfRule type="cellIs" dxfId="2149" priority="91" operator="equal">
      <formula>0</formula>
    </cfRule>
  </conditionalFormatting>
  <conditionalFormatting sqref="K146:K160">
    <cfRule type="cellIs" dxfId="2148" priority="29" operator="equal">
      <formula>0</formula>
    </cfRule>
  </conditionalFormatting>
  <conditionalFormatting sqref="R9">
    <cfRule type="expression" dxfId="2139" priority="637">
      <formula>$S$9</formula>
    </cfRule>
  </conditionalFormatting>
  <conditionalFormatting sqref="R10">
    <cfRule type="expression" dxfId="2138" priority="636">
      <formula>$S$10</formula>
    </cfRule>
  </conditionalFormatting>
  <conditionalFormatting sqref="R11">
    <cfRule type="expression" dxfId="2137" priority="635">
      <formula>$S$11</formula>
    </cfRule>
  </conditionalFormatting>
  <conditionalFormatting sqref="R12">
    <cfRule type="expression" dxfId="2136" priority="634">
      <formula>$S$12</formula>
    </cfRule>
  </conditionalFormatting>
  <conditionalFormatting sqref="R13">
    <cfRule type="expression" dxfId="2135" priority="633">
      <formula>$S$13</formula>
    </cfRule>
  </conditionalFormatting>
  <conditionalFormatting sqref="R14">
    <cfRule type="expression" dxfId="2134" priority="632">
      <formula>$S$14</formula>
    </cfRule>
  </conditionalFormatting>
  <conditionalFormatting sqref="R16">
    <cfRule type="expression" dxfId="2133" priority="631">
      <formula>$S$16</formula>
    </cfRule>
  </conditionalFormatting>
  <conditionalFormatting sqref="R17">
    <cfRule type="expression" dxfId="2132" priority="630">
      <formula>$S$17</formula>
    </cfRule>
  </conditionalFormatting>
  <conditionalFormatting sqref="R18">
    <cfRule type="expression" dxfId="2131" priority="629">
      <formula>$S$18</formula>
    </cfRule>
  </conditionalFormatting>
  <conditionalFormatting sqref="R19">
    <cfRule type="expression" dxfId="2130" priority="628">
      <formula>$S$19</formula>
    </cfRule>
  </conditionalFormatting>
  <conditionalFormatting sqref="R20">
    <cfRule type="expression" dxfId="2129" priority="627">
      <formula>$S$20</formula>
    </cfRule>
  </conditionalFormatting>
  <conditionalFormatting sqref="R21">
    <cfRule type="expression" dxfId="2128" priority="626">
      <formula>$S$21</formula>
    </cfRule>
  </conditionalFormatting>
  <conditionalFormatting sqref="R22">
    <cfRule type="expression" dxfId="2127" priority="625">
      <formula>$S$22</formula>
    </cfRule>
  </conditionalFormatting>
  <conditionalFormatting sqref="R23">
    <cfRule type="expression" dxfId="2126" priority="624">
      <formula>$S$23</formula>
    </cfRule>
  </conditionalFormatting>
  <conditionalFormatting sqref="R24">
    <cfRule type="expression" dxfId="2125" priority="623">
      <formula>$S$24</formula>
    </cfRule>
  </conditionalFormatting>
  <conditionalFormatting sqref="R25">
    <cfRule type="expression" dxfId="2124" priority="622">
      <formula>$S$25</formula>
    </cfRule>
  </conditionalFormatting>
  <conditionalFormatting sqref="R27">
    <cfRule type="expression" dxfId="2123" priority="621">
      <formula>$S$27</formula>
    </cfRule>
  </conditionalFormatting>
  <conditionalFormatting sqref="R28">
    <cfRule type="expression" dxfId="2122" priority="620">
      <formula>$S$28</formula>
    </cfRule>
  </conditionalFormatting>
  <conditionalFormatting sqref="R29">
    <cfRule type="expression" dxfId="2121" priority="619">
      <formula>$S$29</formula>
    </cfRule>
  </conditionalFormatting>
  <conditionalFormatting sqref="R30">
    <cfRule type="expression" dxfId="2120" priority="618">
      <formula>$S$30</formula>
    </cfRule>
  </conditionalFormatting>
  <conditionalFormatting sqref="R31">
    <cfRule type="cellIs" dxfId="2119" priority="659" operator="equal">
      <formula>"+"</formula>
    </cfRule>
    <cfRule type="cellIs" dxfId="2118" priority="660" operator="equal">
      <formula>"0"</formula>
    </cfRule>
    <cfRule type="cellIs" dxfId="2117" priority="661" operator="equal">
      <formula>"-"</formula>
    </cfRule>
  </conditionalFormatting>
  <conditionalFormatting sqref="R33:R36">
    <cfRule type="cellIs" dxfId="2116" priority="821" operator="equal">
      <formula>"-"</formula>
    </cfRule>
    <cfRule type="cellIs" dxfId="2115" priority="820" operator="equal">
      <formula>"0"</formula>
    </cfRule>
    <cfRule type="cellIs" dxfId="2114" priority="819" operator="equal">
      <formula>"+"</formula>
    </cfRule>
  </conditionalFormatting>
  <conditionalFormatting sqref="R38:R41">
    <cfRule type="cellIs" dxfId="2113" priority="803" operator="equal">
      <formula>"-"</formula>
    </cfRule>
    <cfRule type="cellIs" dxfId="2112" priority="802" operator="equal">
      <formula>"0"</formula>
    </cfRule>
    <cfRule type="cellIs" dxfId="2111" priority="801" operator="equal">
      <formula>"+"</formula>
    </cfRule>
  </conditionalFormatting>
  <conditionalFormatting sqref="R50">
    <cfRule type="expression" dxfId="2110" priority="873">
      <formula>$S$50=TRUE</formula>
    </cfRule>
  </conditionalFormatting>
  <conditionalFormatting sqref="R51">
    <cfRule type="expression" dxfId="2109" priority="872">
      <formula>$S$51=TRUE</formula>
    </cfRule>
  </conditionalFormatting>
  <conditionalFormatting sqref="R52">
    <cfRule type="expression" dxfId="2108" priority="871">
      <formula>$S$52=TRUE</formula>
    </cfRule>
  </conditionalFormatting>
  <conditionalFormatting sqref="R53">
    <cfRule type="expression" dxfId="2107" priority="870">
      <formula>$S$53=TRUE</formula>
    </cfRule>
  </conditionalFormatting>
  <conditionalFormatting sqref="R54">
    <cfRule type="expression" dxfId="2106" priority="869">
      <formula>$S$54=TRUE</formula>
    </cfRule>
  </conditionalFormatting>
  <conditionalFormatting sqref="R55">
    <cfRule type="expression" dxfId="2105" priority="868">
      <formula>$S$55</formula>
    </cfRule>
  </conditionalFormatting>
  <conditionalFormatting sqref="R57">
    <cfRule type="expression" dxfId="2104" priority="867">
      <formula>$S$57=TRUE</formula>
    </cfRule>
  </conditionalFormatting>
  <conditionalFormatting sqref="R58">
    <cfRule type="expression" dxfId="2103" priority="866">
      <formula>$S$58=TRUE</formula>
    </cfRule>
  </conditionalFormatting>
  <conditionalFormatting sqref="R59">
    <cfRule type="expression" dxfId="2102" priority="865">
      <formula>$S$59=TRUE</formula>
    </cfRule>
  </conditionalFormatting>
  <conditionalFormatting sqref="R60">
    <cfRule type="expression" dxfId="2101" priority="864">
      <formula>$S$60=TRUE</formula>
    </cfRule>
  </conditionalFormatting>
  <conditionalFormatting sqref="R73:R76">
    <cfRule type="cellIs" dxfId="2100" priority="936" operator="equal">
      <formula>"+"</formula>
    </cfRule>
    <cfRule type="cellIs" dxfId="2099" priority="937" operator="equal">
      <formula>"0"</formula>
    </cfRule>
    <cfRule type="cellIs" dxfId="2098" priority="938" operator="equal">
      <formula>"-"</formula>
    </cfRule>
  </conditionalFormatting>
  <conditionalFormatting sqref="R78:R82">
    <cfRule type="cellIs" dxfId="2097" priority="905" operator="equal">
      <formula>"-"</formula>
    </cfRule>
    <cfRule type="cellIs" dxfId="2096" priority="904" operator="equal">
      <formula>"0"</formula>
    </cfRule>
    <cfRule type="cellIs" dxfId="2095" priority="903" operator="equal">
      <formula>"+"</formula>
    </cfRule>
  </conditionalFormatting>
  <conditionalFormatting sqref="R91">
    <cfRule type="expression" dxfId="2094" priority="138">
      <formula>$S$91</formula>
    </cfRule>
  </conditionalFormatting>
  <conditionalFormatting sqref="R92">
    <cfRule type="expression" dxfId="2093" priority="137">
      <formula>$S$92</formula>
    </cfRule>
  </conditionalFormatting>
  <conditionalFormatting sqref="R93">
    <cfRule type="expression" dxfId="2092" priority="136">
      <formula>$S$93</formula>
    </cfRule>
  </conditionalFormatting>
  <conditionalFormatting sqref="R94">
    <cfRule type="expression" dxfId="2091" priority="135">
      <formula>$S$94</formula>
    </cfRule>
  </conditionalFormatting>
  <conditionalFormatting sqref="R95">
    <cfRule type="expression" dxfId="2090" priority="134">
      <formula>$S$95</formula>
    </cfRule>
  </conditionalFormatting>
  <conditionalFormatting sqref="R96">
    <cfRule type="expression" dxfId="2089" priority="133">
      <formula>$S$96</formula>
    </cfRule>
  </conditionalFormatting>
  <conditionalFormatting sqref="R97">
    <cfRule type="expression" dxfId="2088" priority="132">
      <formula>$S$97</formula>
    </cfRule>
  </conditionalFormatting>
  <conditionalFormatting sqref="R98">
    <cfRule type="expression" dxfId="2087" priority="131">
      <formula>$S$98</formula>
    </cfRule>
  </conditionalFormatting>
  <conditionalFormatting sqref="R99">
    <cfRule type="expression" dxfId="2086" priority="130">
      <formula>$S$99</formula>
    </cfRule>
  </conditionalFormatting>
  <conditionalFormatting sqref="R100">
    <cfRule type="expression" dxfId="2085" priority="129">
      <formula>$S$100</formula>
    </cfRule>
  </conditionalFormatting>
  <conditionalFormatting sqref="R101">
    <cfRule type="expression" dxfId="2084" priority="128">
      <formula>$S$101</formula>
    </cfRule>
  </conditionalFormatting>
  <conditionalFormatting sqref="R102">
    <cfRule type="expression" dxfId="2083" priority="127">
      <formula>$S$102</formula>
    </cfRule>
  </conditionalFormatting>
  <conditionalFormatting sqref="R103">
    <cfRule type="expression" dxfId="2082" priority="126">
      <formula>$S$103</formula>
    </cfRule>
  </conditionalFormatting>
  <conditionalFormatting sqref="R104">
    <cfRule type="expression" dxfId="2081" priority="125">
      <formula>$S$104</formula>
    </cfRule>
  </conditionalFormatting>
  <conditionalFormatting sqref="R105:R112">
    <cfRule type="expression" dxfId="2080" priority="124">
      <formula>$S105</formula>
    </cfRule>
  </conditionalFormatting>
  <conditionalFormatting sqref="R122:R123">
    <cfRule type="cellIs" dxfId="2079" priority="427" operator="equal">
      <formula>"0"</formula>
    </cfRule>
    <cfRule type="cellIs" dxfId="2078" priority="426" operator="equal">
      <formula>"+"</formula>
    </cfRule>
    <cfRule type="cellIs" dxfId="2077" priority="428" operator="equal">
      <formula>"-"</formula>
    </cfRule>
  </conditionalFormatting>
  <conditionalFormatting sqref="R125">
    <cfRule type="cellIs" dxfId="2076" priority="408" operator="equal">
      <formula>"+"</formula>
    </cfRule>
    <cfRule type="cellIs" dxfId="2075" priority="410" operator="equal">
      <formula>"-"</formula>
    </cfRule>
    <cfRule type="cellIs" dxfId="2074" priority="409" operator="equal">
      <formula>"0"</formula>
    </cfRule>
  </conditionalFormatting>
  <conditionalFormatting sqref="R133">
    <cfRule type="expression" dxfId="2073" priority="10">
      <formula>$S133</formula>
    </cfRule>
  </conditionalFormatting>
  <conditionalFormatting sqref="R134">
    <cfRule type="expression" dxfId="2072" priority="9">
      <formula>$S$134</formula>
    </cfRule>
  </conditionalFormatting>
  <conditionalFormatting sqref="R135">
    <cfRule type="expression" dxfId="2071" priority="8">
      <formula>$S$135</formula>
    </cfRule>
  </conditionalFormatting>
  <conditionalFormatting sqref="R136">
    <cfRule type="expression" dxfId="2070" priority="7">
      <formula>$S$136</formula>
    </cfRule>
  </conditionalFormatting>
  <conditionalFormatting sqref="R137">
    <cfRule type="expression" dxfId="2069" priority="6">
      <formula>$S$137</formula>
    </cfRule>
  </conditionalFormatting>
  <conditionalFormatting sqref="R138">
    <cfRule type="expression" dxfId="2068" priority="5">
      <formula>$S$138</formula>
    </cfRule>
  </conditionalFormatting>
  <conditionalFormatting sqref="R139">
    <cfRule type="expression" dxfId="2067" priority="4">
      <formula>$S$139</formula>
    </cfRule>
  </conditionalFormatting>
  <conditionalFormatting sqref="R140">
    <cfRule type="expression" dxfId="2066" priority="3">
      <formula>$S$140</formula>
    </cfRule>
  </conditionalFormatting>
  <conditionalFormatting sqref="R141">
    <cfRule type="expression" dxfId="2065" priority="2">
      <formula>$S$141</formula>
    </cfRule>
  </conditionalFormatting>
  <conditionalFormatting sqref="R142">
    <cfRule type="expression" dxfId="2064" priority="1">
      <formula>$S$142</formula>
    </cfRule>
  </conditionalFormatting>
  <conditionalFormatting sqref="R164:R165">
    <cfRule type="cellIs" dxfId="2063" priority="82" operator="equal">
      <formula>"+"</formula>
    </cfRule>
    <cfRule type="cellIs" dxfId="2062" priority="84" operator="equal">
      <formula>"-"</formula>
    </cfRule>
    <cfRule type="cellIs" dxfId="2061" priority="83" operator="equal">
      <formula>"0"</formula>
    </cfRule>
  </conditionalFormatting>
  <conditionalFormatting sqref="R167">
    <cfRule type="cellIs" dxfId="2060" priority="81" operator="equal">
      <formula>"-"</formula>
    </cfRule>
    <cfRule type="cellIs" dxfId="2059" priority="80" operator="equal">
      <formula>"0"</formula>
    </cfRule>
    <cfRule type="cellIs" dxfId="2058" priority="79" operator="equal">
      <formula>"+"</formula>
    </cfRule>
  </conditionalFormatting>
  <pageMargins left="0.23622047244094491" right="0.23622047244094491" top="0.74803149606299213" bottom="0.74803149606299213" header="0.31496062992125984" footer="0.31496062992125984"/>
  <pageSetup paperSize="9" scale="56" orientation="landscape" r:id="rId1"/>
  <headerFooter alignWithMargins="0">
    <oddFooter>&amp;Cwww.meesterharrie.nl</oddFooter>
  </headerFooter>
  <rowBreaks count="3" manualBreakCount="3">
    <brk id="42" min="1" max="17" man="1"/>
    <brk id="83" min="1" max="17" man="1"/>
    <brk id="124" min="1" max="1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43" r:id="rId4" name="Check Box 7">
              <controlPr defaultSize="0" autoFill="0" autoLine="0" autoPict="0">
                <anchor moveWithCells="1">
                  <from>
                    <xdr:col>1</xdr:col>
                    <xdr:colOff>69850</xdr:colOff>
                    <xdr:row>49</xdr:row>
                    <xdr:rowOff>19050</xdr:rowOff>
                  </from>
                  <to>
                    <xdr:col>1</xdr:col>
                    <xdr:colOff>279400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r:id="rId5" name="Check Box 8">
              <controlPr defaultSize="0" autoFill="0" autoLine="0" autoPict="0">
                <anchor moveWithCells="1">
                  <from>
                    <xdr:col>1</xdr:col>
                    <xdr:colOff>69850</xdr:colOff>
                    <xdr:row>50</xdr:row>
                    <xdr:rowOff>19050</xdr:rowOff>
                  </from>
                  <to>
                    <xdr:col>1</xdr:col>
                    <xdr:colOff>279400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r:id="rId6" name="Check Box 9">
              <controlPr defaultSize="0" autoFill="0" autoLine="0" autoPict="0">
                <anchor moveWithCells="1">
                  <from>
                    <xdr:col>1</xdr:col>
                    <xdr:colOff>69850</xdr:colOff>
                    <xdr:row>51</xdr:row>
                    <xdr:rowOff>19050</xdr:rowOff>
                  </from>
                  <to>
                    <xdr:col>1</xdr:col>
                    <xdr:colOff>279400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r:id="rId7" name="Check Box 10">
              <controlPr defaultSize="0" autoFill="0" autoLine="0" autoPict="0">
                <anchor moveWithCells="1">
                  <from>
                    <xdr:col>1</xdr:col>
                    <xdr:colOff>69850</xdr:colOff>
                    <xdr:row>52</xdr:row>
                    <xdr:rowOff>19050</xdr:rowOff>
                  </from>
                  <to>
                    <xdr:col>1</xdr:col>
                    <xdr:colOff>279400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r:id="rId8" name="Check Box 11">
              <controlPr defaultSize="0" autoFill="0" autoLine="0" autoPict="0">
                <anchor moveWithCells="1">
                  <from>
                    <xdr:col>1</xdr:col>
                    <xdr:colOff>69850</xdr:colOff>
                    <xdr:row>53</xdr:row>
                    <xdr:rowOff>19050</xdr:rowOff>
                  </from>
                  <to>
                    <xdr:col>1</xdr:col>
                    <xdr:colOff>279400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r:id="rId9" name="Check Box 12">
              <controlPr defaultSize="0" autoFill="0" autoLine="0" autoPict="0">
                <anchor moveWithCells="1">
                  <from>
                    <xdr:col>1</xdr:col>
                    <xdr:colOff>69850</xdr:colOff>
                    <xdr:row>54</xdr:row>
                    <xdr:rowOff>19050</xdr:rowOff>
                  </from>
                  <to>
                    <xdr:col>1</xdr:col>
                    <xdr:colOff>279400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r:id="rId10" name="Check Box 13">
              <controlPr defaultSize="0" autoFill="0" autoLine="0" autoPict="0">
                <anchor moveWithCells="1">
                  <from>
                    <xdr:col>1</xdr:col>
                    <xdr:colOff>69850</xdr:colOff>
                    <xdr:row>55</xdr:row>
                    <xdr:rowOff>19050</xdr:rowOff>
                  </from>
                  <to>
                    <xdr:col>1</xdr:col>
                    <xdr:colOff>279400</xdr:colOff>
                    <xdr:row>55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r:id="rId11" name="Check Box 14">
              <controlPr defaultSize="0" autoFill="0" autoLine="0" autoPict="0">
                <anchor moveWithCells="1">
                  <from>
                    <xdr:col>1</xdr:col>
                    <xdr:colOff>69850</xdr:colOff>
                    <xdr:row>56</xdr:row>
                    <xdr:rowOff>19050</xdr:rowOff>
                  </from>
                  <to>
                    <xdr:col>1</xdr:col>
                    <xdr:colOff>279400</xdr:colOff>
                    <xdr:row>56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r:id="rId12" name="Check Box 16">
              <controlPr defaultSize="0" autoFill="0" autoLine="0" autoPict="0">
                <anchor moveWithCells="1">
                  <from>
                    <xdr:col>1</xdr:col>
                    <xdr:colOff>69850</xdr:colOff>
                    <xdr:row>58</xdr:row>
                    <xdr:rowOff>19050</xdr:rowOff>
                  </from>
                  <to>
                    <xdr:col>1</xdr:col>
                    <xdr:colOff>279400</xdr:colOff>
                    <xdr:row>58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r:id="rId13" name="Check Box 17">
              <controlPr defaultSize="0" autoFill="0" autoLine="0" autoPict="0">
                <anchor moveWithCells="1">
                  <from>
                    <xdr:col>1</xdr:col>
                    <xdr:colOff>69850</xdr:colOff>
                    <xdr:row>59</xdr:row>
                    <xdr:rowOff>19050</xdr:rowOff>
                  </from>
                  <to>
                    <xdr:col>1</xdr:col>
                    <xdr:colOff>279400</xdr:colOff>
                    <xdr:row>59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r:id="rId14" name="Check Box 18">
              <controlPr defaultSize="0" autoFill="0" autoLine="0" autoPict="0">
                <anchor moveWithCells="1">
                  <from>
                    <xdr:col>1</xdr:col>
                    <xdr:colOff>69850</xdr:colOff>
                    <xdr:row>60</xdr:row>
                    <xdr:rowOff>19050</xdr:rowOff>
                  </from>
                  <to>
                    <xdr:col>1</xdr:col>
                    <xdr:colOff>279400</xdr:colOff>
                    <xdr:row>60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r:id="rId15" name="Check Box 19">
              <controlPr defaultSize="0" autoFill="0" autoLine="0" autoPict="0">
                <anchor moveWithCells="1">
                  <from>
                    <xdr:col>1</xdr:col>
                    <xdr:colOff>69850</xdr:colOff>
                    <xdr:row>61</xdr:row>
                    <xdr:rowOff>19050</xdr:rowOff>
                  </from>
                  <to>
                    <xdr:col>1</xdr:col>
                    <xdr:colOff>279400</xdr:colOff>
                    <xdr:row>61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r:id="rId16" name="Check Box 20">
              <controlPr defaultSize="0" autoFill="0" autoLine="0" autoPict="0">
                <anchor moveWithCells="1">
                  <from>
                    <xdr:col>1</xdr:col>
                    <xdr:colOff>69850</xdr:colOff>
                    <xdr:row>62</xdr:row>
                    <xdr:rowOff>19050</xdr:rowOff>
                  </from>
                  <to>
                    <xdr:col>1</xdr:col>
                    <xdr:colOff>279400</xdr:colOff>
                    <xdr:row>62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r:id="rId17" name="Check Box 21">
              <controlPr defaultSize="0" autoFill="0" autoLine="0" autoPict="0">
                <anchor moveWithCells="1">
                  <from>
                    <xdr:col>1</xdr:col>
                    <xdr:colOff>69850</xdr:colOff>
                    <xdr:row>63</xdr:row>
                    <xdr:rowOff>19050</xdr:rowOff>
                  </from>
                  <to>
                    <xdr:col>1</xdr:col>
                    <xdr:colOff>279400</xdr:colOff>
                    <xdr:row>63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r:id="rId18" name="Check Box 22">
              <controlPr defaultSize="0" autoFill="0" autoLine="0" autoPict="0">
                <anchor moveWithCells="1">
                  <from>
                    <xdr:col>1</xdr:col>
                    <xdr:colOff>69850</xdr:colOff>
                    <xdr:row>64</xdr:row>
                    <xdr:rowOff>19050</xdr:rowOff>
                  </from>
                  <to>
                    <xdr:col>1</xdr:col>
                    <xdr:colOff>279400</xdr:colOff>
                    <xdr:row>64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r:id="rId19" name="Check Box 23">
              <controlPr defaultSize="0" autoFill="0" autoLine="0" autoPict="0">
                <anchor moveWithCells="1">
                  <from>
                    <xdr:col>1</xdr:col>
                    <xdr:colOff>69850</xdr:colOff>
                    <xdr:row>65</xdr:row>
                    <xdr:rowOff>19050</xdr:rowOff>
                  </from>
                  <to>
                    <xdr:col>1</xdr:col>
                    <xdr:colOff>279400</xdr:colOff>
                    <xdr:row>65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8" r:id="rId20" name="Check Box 42">
              <controlPr defaultSize="0" autoFill="0" autoLine="0" autoPict="0">
                <anchor moveWithCells="1">
                  <from>
                    <xdr:col>15</xdr:col>
                    <xdr:colOff>69850</xdr:colOff>
                    <xdr:row>49</xdr:row>
                    <xdr:rowOff>19050</xdr:rowOff>
                  </from>
                  <to>
                    <xdr:col>15</xdr:col>
                    <xdr:colOff>279400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9" r:id="rId21" name="Check Box 43">
              <controlPr defaultSize="0" autoFill="0" autoLine="0" autoPict="0">
                <anchor moveWithCells="1">
                  <from>
                    <xdr:col>15</xdr:col>
                    <xdr:colOff>69850</xdr:colOff>
                    <xdr:row>50</xdr:row>
                    <xdr:rowOff>19050</xdr:rowOff>
                  </from>
                  <to>
                    <xdr:col>15</xdr:col>
                    <xdr:colOff>279400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0" r:id="rId22" name="Check Box 44">
              <controlPr defaultSize="0" autoFill="0" autoLine="0" autoPict="0">
                <anchor moveWithCells="1">
                  <from>
                    <xdr:col>15</xdr:col>
                    <xdr:colOff>69850</xdr:colOff>
                    <xdr:row>51</xdr:row>
                    <xdr:rowOff>19050</xdr:rowOff>
                  </from>
                  <to>
                    <xdr:col>15</xdr:col>
                    <xdr:colOff>279400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1" r:id="rId23" name="Check Box 45">
              <controlPr defaultSize="0" autoFill="0" autoLine="0" autoPict="0">
                <anchor moveWithCells="1">
                  <from>
                    <xdr:col>15</xdr:col>
                    <xdr:colOff>69850</xdr:colOff>
                    <xdr:row>52</xdr:row>
                    <xdr:rowOff>19050</xdr:rowOff>
                  </from>
                  <to>
                    <xdr:col>15</xdr:col>
                    <xdr:colOff>279400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2" r:id="rId24" name="Check Box 46">
              <controlPr defaultSize="0" autoFill="0" autoLine="0" autoPict="0">
                <anchor moveWithCells="1">
                  <from>
                    <xdr:col>15</xdr:col>
                    <xdr:colOff>69850</xdr:colOff>
                    <xdr:row>53</xdr:row>
                    <xdr:rowOff>19050</xdr:rowOff>
                  </from>
                  <to>
                    <xdr:col>15</xdr:col>
                    <xdr:colOff>279400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3" r:id="rId25" name="Check Box 47">
              <controlPr defaultSize="0" autoFill="0" autoLine="0" autoPict="0">
                <anchor moveWithCells="1">
                  <from>
                    <xdr:col>15</xdr:col>
                    <xdr:colOff>69850</xdr:colOff>
                    <xdr:row>54</xdr:row>
                    <xdr:rowOff>19050</xdr:rowOff>
                  </from>
                  <to>
                    <xdr:col>15</xdr:col>
                    <xdr:colOff>279400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5" r:id="rId26" name="Check Box 49">
              <controlPr defaultSize="0" autoFill="0" autoLine="0" autoPict="0">
                <anchor moveWithCells="1">
                  <from>
                    <xdr:col>15</xdr:col>
                    <xdr:colOff>69850</xdr:colOff>
                    <xdr:row>56</xdr:row>
                    <xdr:rowOff>19050</xdr:rowOff>
                  </from>
                  <to>
                    <xdr:col>15</xdr:col>
                    <xdr:colOff>279400</xdr:colOff>
                    <xdr:row>56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6" r:id="rId27" name="Check Box 50">
              <controlPr defaultSize="0" autoFill="0" autoLine="0" autoPict="0">
                <anchor moveWithCells="1">
                  <from>
                    <xdr:col>15</xdr:col>
                    <xdr:colOff>69850</xdr:colOff>
                    <xdr:row>57</xdr:row>
                    <xdr:rowOff>19050</xdr:rowOff>
                  </from>
                  <to>
                    <xdr:col>15</xdr:col>
                    <xdr:colOff>279400</xdr:colOff>
                    <xdr:row>57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7" r:id="rId28" name="Check Box 51">
              <controlPr defaultSize="0" autoFill="0" autoLine="0" autoPict="0">
                <anchor moveWithCells="1">
                  <from>
                    <xdr:col>15</xdr:col>
                    <xdr:colOff>69850</xdr:colOff>
                    <xdr:row>58</xdr:row>
                    <xdr:rowOff>19050</xdr:rowOff>
                  </from>
                  <to>
                    <xdr:col>15</xdr:col>
                    <xdr:colOff>279400</xdr:colOff>
                    <xdr:row>58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8" r:id="rId29" name="Check Box 52">
              <controlPr defaultSize="0" autoFill="0" autoLine="0" autoPict="0">
                <anchor moveWithCells="1">
                  <from>
                    <xdr:col>15</xdr:col>
                    <xdr:colOff>69850</xdr:colOff>
                    <xdr:row>59</xdr:row>
                    <xdr:rowOff>19050</xdr:rowOff>
                  </from>
                  <to>
                    <xdr:col>15</xdr:col>
                    <xdr:colOff>279400</xdr:colOff>
                    <xdr:row>59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9" r:id="rId30" name="Check Box 53">
              <controlPr defaultSize="0" autoFill="0" autoLine="0" autoPict="0">
                <anchor moveWithCells="1">
                  <from>
                    <xdr:col>1</xdr:col>
                    <xdr:colOff>69850</xdr:colOff>
                    <xdr:row>8</xdr:row>
                    <xdr:rowOff>19050</xdr:rowOff>
                  </from>
                  <to>
                    <xdr:col>1</xdr:col>
                    <xdr:colOff>279400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0" r:id="rId31" name="Check Box 54">
              <controlPr defaultSize="0" autoFill="0" autoLine="0" autoPict="0">
                <anchor moveWithCells="1">
                  <from>
                    <xdr:col>1</xdr:col>
                    <xdr:colOff>69850</xdr:colOff>
                    <xdr:row>9</xdr:row>
                    <xdr:rowOff>19050</xdr:rowOff>
                  </from>
                  <to>
                    <xdr:col>1</xdr:col>
                    <xdr:colOff>279400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1" r:id="rId32" name="Check Box 55">
              <controlPr defaultSize="0" autoFill="0" autoLine="0" autoPict="0">
                <anchor moveWithCells="1">
                  <from>
                    <xdr:col>1</xdr:col>
                    <xdr:colOff>69850</xdr:colOff>
                    <xdr:row>10</xdr:row>
                    <xdr:rowOff>19050</xdr:rowOff>
                  </from>
                  <to>
                    <xdr:col>1</xdr:col>
                    <xdr:colOff>279400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2" r:id="rId33" name="Check Box 56">
              <controlPr defaultSize="0" autoFill="0" autoLine="0" autoPict="0">
                <anchor moveWithCells="1">
                  <from>
                    <xdr:col>1</xdr:col>
                    <xdr:colOff>69850</xdr:colOff>
                    <xdr:row>11</xdr:row>
                    <xdr:rowOff>19050</xdr:rowOff>
                  </from>
                  <to>
                    <xdr:col>1</xdr:col>
                    <xdr:colOff>279400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3" r:id="rId34" name="Check Box 57">
              <controlPr defaultSize="0" autoFill="0" autoLine="0" autoPict="0">
                <anchor moveWithCells="1">
                  <from>
                    <xdr:col>1</xdr:col>
                    <xdr:colOff>69850</xdr:colOff>
                    <xdr:row>12</xdr:row>
                    <xdr:rowOff>19050</xdr:rowOff>
                  </from>
                  <to>
                    <xdr:col>1</xdr:col>
                    <xdr:colOff>279400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4" r:id="rId35" name="Check Box 58">
              <controlPr defaultSize="0" autoFill="0" autoLine="0" autoPict="0">
                <anchor moveWithCells="1">
                  <from>
                    <xdr:col>1</xdr:col>
                    <xdr:colOff>69850</xdr:colOff>
                    <xdr:row>13</xdr:row>
                    <xdr:rowOff>19050</xdr:rowOff>
                  </from>
                  <to>
                    <xdr:col>1</xdr:col>
                    <xdr:colOff>279400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5" r:id="rId36" name="Check Box 59">
              <controlPr defaultSize="0" autoFill="0" autoLine="0" autoPict="0">
                <anchor moveWithCells="1">
                  <from>
                    <xdr:col>1</xdr:col>
                    <xdr:colOff>69850</xdr:colOff>
                    <xdr:row>14</xdr:row>
                    <xdr:rowOff>19050</xdr:rowOff>
                  </from>
                  <to>
                    <xdr:col>1</xdr:col>
                    <xdr:colOff>279400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6" r:id="rId37" name="Check Box 60">
              <controlPr defaultSize="0" autoFill="0" autoLine="0" autoPict="0">
                <anchor moveWithCells="1">
                  <from>
                    <xdr:col>1</xdr:col>
                    <xdr:colOff>69850</xdr:colOff>
                    <xdr:row>15</xdr:row>
                    <xdr:rowOff>19050</xdr:rowOff>
                  </from>
                  <to>
                    <xdr:col>1</xdr:col>
                    <xdr:colOff>279400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7" r:id="rId38" name="Check Box 61">
              <controlPr defaultSize="0" autoFill="0" autoLine="0" autoPict="0">
                <anchor moveWithCells="1">
                  <from>
                    <xdr:col>1</xdr:col>
                    <xdr:colOff>69850</xdr:colOff>
                    <xdr:row>17</xdr:row>
                    <xdr:rowOff>19050</xdr:rowOff>
                  </from>
                  <to>
                    <xdr:col>1</xdr:col>
                    <xdr:colOff>279400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9" r:id="rId39" name="Check Box 63">
              <controlPr defaultSize="0" autoFill="0" autoLine="0" autoPict="0">
                <anchor moveWithCells="1">
                  <from>
                    <xdr:col>1</xdr:col>
                    <xdr:colOff>69850</xdr:colOff>
                    <xdr:row>19</xdr:row>
                    <xdr:rowOff>19050</xdr:rowOff>
                  </from>
                  <to>
                    <xdr:col>1</xdr:col>
                    <xdr:colOff>279400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0" r:id="rId40" name="Check Box 64">
              <controlPr defaultSize="0" autoFill="0" autoLine="0" autoPict="0">
                <anchor moveWithCells="1">
                  <from>
                    <xdr:col>1</xdr:col>
                    <xdr:colOff>69850</xdr:colOff>
                    <xdr:row>20</xdr:row>
                    <xdr:rowOff>19050</xdr:rowOff>
                  </from>
                  <to>
                    <xdr:col>1</xdr:col>
                    <xdr:colOff>279400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1" r:id="rId41" name="Check Box 65">
              <controlPr defaultSize="0" autoFill="0" autoLine="0" autoPict="0">
                <anchor moveWithCells="1">
                  <from>
                    <xdr:col>1</xdr:col>
                    <xdr:colOff>69850</xdr:colOff>
                    <xdr:row>21</xdr:row>
                    <xdr:rowOff>19050</xdr:rowOff>
                  </from>
                  <to>
                    <xdr:col>1</xdr:col>
                    <xdr:colOff>279400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2" r:id="rId42" name="Check Box 66">
              <controlPr defaultSize="0" autoFill="0" autoLine="0" autoPict="0">
                <anchor moveWithCells="1">
                  <from>
                    <xdr:col>1</xdr:col>
                    <xdr:colOff>69850</xdr:colOff>
                    <xdr:row>22</xdr:row>
                    <xdr:rowOff>19050</xdr:rowOff>
                  </from>
                  <to>
                    <xdr:col>1</xdr:col>
                    <xdr:colOff>279400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3" r:id="rId43" name="Check Box 67">
              <controlPr defaultSize="0" autoFill="0" autoLine="0" autoPict="0">
                <anchor moveWithCells="1">
                  <from>
                    <xdr:col>1</xdr:col>
                    <xdr:colOff>69850</xdr:colOff>
                    <xdr:row>23</xdr:row>
                    <xdr:rowOff>19050</xdr:rowOff>
                  </from>
                  <to>
                    <xdr:col>1</xdr:col>
                    <xdr:colOff>279400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4" r:id="rId44" name="Check Box 68">
              <controlPr defaultSize="0" autoFill="0" autoLine="0" autoPict="0">
                <anchor moveWithCells="1">
                  <from>
                    <xdr:col>1</xdr:col>
                    <xdr:colOff>69850</xdr:colOff>
                    <xdr:row>24</xdr:row>
                    <xdr:rowOff>19050</xdr:rowOff>
                  </from>
                  <to>
                    <xdr:col>1</xdr:col>
                    <xdr:colOff>279400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5" r:id="rId45" name="Check Box 69">
              <controlPr defaultSize="0" autoFill="0" autoLine="0" autoPict="0">
                <anchor moveWithCells="1">
                  <from>
                    <xdr:col>15</xdr:col>
                    <xdr:colOff>69850</xdr:colOff>
                    <xdr:row>8</xdr:row>
                    <xdr:rowOff>19050</xdr:rowOff>
                  </from>
                  <to>
                    <xdr:col>15</xdr:col>
                    <xdr:colOff>279400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6" r:id="rId46" name="Check Box 70">
              <controlPr defaultSize="0" autoFill="0" autoLine="0" autoPict="0">
                <anchor moveWithCells="1">
                  <from>
                    <xdr:col>15</xdr:col>
                    <xdr:colOff>69850</xdr:colOff>
                    <xdr:row>9</xdr:row>
                    <xdr:rowOff>19050</xdr:rowOff>
                  </from>
                  <to>
                    <xdr:col>15</xdr:col>
                    <xdr:colOff>279400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7" r:id="rId47" name="Check Box 71">
              <controlPr defaultSize="0" autoFill="0" autoLine="0" autoPict="0">
                <anchor moveWithCells="1">
                  <from>
                    <xdr:col>15</xdr:col>
                    <xdr:colOff>69850</xdr:colOff>
                    <xdr:row>10</xdr:row>
                    <xdr:rowOff>19050</xdr:rowOff>
                  </from>
                  <to>
                    <xdr:col>15</xdr:col>
                    <xdr:colOff>279400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8" r:id="rId48" name="Check Box 72">
              <controlPr defaultSize="0" autoFill="0" autoLine="0" autoPict="0">
                <anchor moveWithCells="1">
                  <from>
                    <xdr:col>15</xdr:col>
                    <xdr:colOff>69850</xdr:colOff>
                    <xdr:row>11</xdr:row>
                    <xdr:rowOff>19050</xdr:rowOff>
                  </from>
                  <to>
                    <xdr:col>15</xdr:col>
                    <xdr:colOff>279400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9" r:id="rId49" name="Check Box 73">
              <controlPr defaultSize="0" autoFill="0" autoLine="0" autoPict="0">
                <anchor moveWithCells="1">
                  <from>
                    <xdr:col>15</xdr:col>
                    <xdr:colOff>69850</xdr:colOff>
                    <xdr:row>12</xdr:row>
                    <xdr:rowOff>19050</xdr:rowOff>
                  </from>
                  <to>
                    <xdr:col>15</xdr:col>
                    <xdr:colOff>279400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0" r:id="rId50" name="Check Box 74">
              <controlPr defaultSize="0" autoFill="0" autoLine="0" autoPict="0">
                <anchor moveWithCells="1">
                  <from>
                    <xdr:col>15</xdr:col>
                    <xdr:colOff>69850</xdr:colOff>
                    <xdr:row>13</xdr:row>
                    <xdr:rowOff>19050</xdr:rowOff>
                  </from>
                  <to>
                    <xdr:col>15</xdr:col>
                    <xdr:colOff>279400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1" r:id="rId51" name="Check Box 75">
              <controlPr defaultSize="0" autoFill="0" autoLine="0" autoPict="0">
                <anchor moveWithCells="1">
                  <from>
                    <xdr:col>15</xdr:col>
                    <xdr:colOff>69850</xdr:colOff>
                    <xdr:row>15</xdr:row>
                    <xdr:rowOff>19050</xdr:rowOff>
                  </from>
                  <to>
                    <xdr:col>15</xdr:col>
                    <xdr:colOff>279400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2" r:id="rId52" name="Check Box 76">
              <controlPr defaultSize="0" autoFill="0" autoLine="0" autoPict="0">
                <anchor moveWithCells="1">
                  <from>
                    <xdr:col>15</xdr:col>
                    <xdr:colOff>69850</xdr:colOff>
                    <xdr:row>16</xdr:row>
                    <xdr:rowOff>19050</xdr:rowOff>
                  </from>
                  <to>
                    <xdr:col>15</xdr:col>
                    <xdr:colOff>279400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3" r:id="rId53" name="Check Box 77">
              <controlPr defaultSize="0" autoFill="0" autoLine="0" autoPict="0">
                <anchor moveWithCells="1">
                  <from>
                    <xdr:col>15</xdr:col>
                    <xdr:colOff>69850</xdr:colOff>
                    <xdr:row>17</xdr:row>
                    <xdr:rowOff>19050</xdr:rowOff>
                  </from>
                  <to>
                    <xdr:col>15</xdr:col>
                    <xdr:colOff>279400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4" r:id="rId54" name="Check Box 78">
              <controlPr defaultSize="0" autoFill="0" autoLine="0" autoPict="0">
                <anchor moveWithCells="1">
                  <from>
                    <xdr:col>15</xdr:col>
                    <xdr:colOff>69850</xdr:colOff>
                    <xdr:row>18</xdr:row>
                    <xdr:rowOff>19050</xdr:rowOff>
                  </from>
                  <to>
                    <xdr:col>15</xdr:col>
                    <xdr:colOff>279400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5" r:id="rId55" name="Check Box 79">
              <controlPr defaultSize="0" autoFill="0" autoLine="0" autoPict="0">
                <anchor moveWithCells="1">
                  <from>
                    <xdr:col>1</xdr:col>
                    <xdr:colOff>69850</xdr:colOff>
                    <xdr:row>16</xdr:row>
                    <xdr:rowOff>19050</xdr:rowOff>
                  </from>
                  <to>
                    <xdr:col>1</xdr:col>
                    <xdr:colOff>279400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6" r:id="rId56" name="Check Box 80">
              <controlPr defaultSize="0" autoFill="0" autoLine="0" autoPict="0">
                <anchor moveWithCells="1">
                  <from>
                    <xdr:col>1</xdr:col>
                    <xdr:colOff>69850</xdr:colOff>
                    <xdr:row>25</xdr:row>
                    <xdr:rowOff>19050</xdr:rowOff>
                  </from>
                  <to>
                    <xdr:col>1</xdr:col>
                    <xdr:colOff>279400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7" r:id="rId57" name="Check Box 81">
              <controlPr defaultSize="0" autoFill="0" autoLine="0" autoPict="0">
                <anchor moveWithCells="1">
                  <from>
                    <xdr:col>1</xdr:col>
                    <xdr:colOff>69850</xdr:colOff>
                    <xdr:row>26</xdr:row>
                    <xdr:rowOff>19050</xdr:rowOff>
                  </from>
                  <to>
                    <xdr:col>1</xdr:col>
                    <xdr:colOff>279400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8" r:id="rId58" name="Check Box 82">
              <controlPr defaultSize="0" autoFill="0" autoLine="0" autoPict="0">
                <anchor moveWithCells="1">
                  <from>
                    <xdr:col>15</xdr:col>
                    <xdr:colOff>69850</xdr:colOff>
                    <xdr:row>19</xdr:row>
                    <xdr:rowOff>19050</xdr:rowOff>
                  </from>
                  <to>
                    <xdr:col>15</xdr:col>
                    <xdr:colOff>279400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9" r:id="rId59" name="Check Box 83">
              <controlPr defaultSize="0" autoFill="0" autoLine="0" autoPict="0">
                <anchor moveWithCells="1">
                  <from>
                    <xdr:col>15</xdr:col>
                    <xdr:colOff>69850</xdr:colOff>
                    <xdr:row>20</xdr:row>
                    <xdr:rowOff>19050</xdr:rowOff>
                  </from>
                  <to>
                    <xdr:col>15</xdr:col>
                    <xdr:colOff>279400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0" r:id="rId60" name="Check Box 84">
              <controlPr defaultSize="0" autoFill="0" autoLine="0" autoPict="0">
                <anchor moveWithCells="1">
                  <from>
                    <xdr:col>15</xdr:col>
                    <xdr:colOff>69850</xdr:colOff>
                    <xdr:row>21</xdr:row>
                    <xdr:rowOff>19050</xdr:rowOff>
                  </from>
                  <to>
                    <xdr:col>15</xdr:col>
                    <xdr:colOff>279400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1" r:id="rId61" name="Check Box 85">
              <controlPr defaultSize="0" autoFill="0" autoLine="0" autoPict="0">
                <anchor moveWithCells="1">
                  <from>
                    <xdr:col>15</xdr:col>
                    <xdr:colOff>69850</xdr:colOff>
                    <xdr:row>22</xdr:row>
                    <xdr:rowOff>19050</xdr:rowOff>
                  </from>
                  <to>
                    <xdr:col>15</xdr:col>
                    <xdr:colOff>279400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2" r:id="rId62" name="Check Box 86">
              <controlPr defaultSize="0" autoFill="0" autoLine="0" autoPict="0">
                <anchor moveWithCells="1">
                  <from>
                    <xdr:col>15</xdr:col>
                    <xdr:colOff>69850</xdr:colOff>
                    <xdr:row>23</xdr:row>
                    <xdr:rowOff>19050</xdr:rowOff>
                  </from>
                  <to>
                    <xdr:col>15</xdr:col>
                    <xdr:colOff>279400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3" r:id="rId63" name="Check Box 87">
              <controlPr defaultSize="0" autoFill="0" autoLine="0" autoPict="0">
                <anchor moveWithCells="1">
                  <from>
                    <xdr:col>15</xdr:col>
                    <xdr:colOff>69850</xdr:colOff>
                    <xdr:row>24</xdr:row>
                    <xdr:rowOff>19050</xdr:rowOff>
                  </from>
                  <to>
                    <xdr:col>15</xdr:col>
                    <xdr:colOff>279400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4" r:id="rId64" name="Check Box 88">
              <controlPr defaultSize="0" autoFill="0" autoLine="0" autoPict="0">
                <anchor moveWithCells="1">
                  <from>
                    <xdr:col>15</xdr:col>
                    <xdr:colOff>69850</xdr:colOff>
                    <xdr:row>26</xdr:row>
                    <xdr:rowOff>19050</xdr:rowOff>
                  </from>
                  <to>
                    <xdr:col>15</xdr:col>
                    <xdr:colOff>279400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5" r:id="rId65" name="Check Box 89">
              <controlPr defaultSize="0" autoFill="0" autoLine="0" autoPict="0">
                <anchor moveWithCells="1">
                  <from>
                    <xdr:col>15</xdr:col>
                    <xdr:colOff>69850</xdr:colOff>
                    <xdr:row>27</xdr:row>
                    <xdr:rowOff>19050</xdr:rowOff>
                  </from>
                  <to>
                    <xdr:col>15</xdr:col>
                    <xdr:colOff>279400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6" r:id="rId66" name="Check Box 90">
              <controlPr defaultSize="0" autoFill="0" autoLine="0" autoPict="0">
                <anchor moveWithCells="1">
                  <from>
                    <xdr:col>15</xdr:col>
                    <xdr:colOff>69850</xdr:colOff>
                    <xdr:row>28</xdr:row>
                    <xdr:rowOff>19050</xdr:rowOff>
                  </from>
                  <to>
                    <xdr:col>15</xdr:col>
                    <xdr:colOff>279400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7" r:id="rId67" name="Check Box 91">
              <controlPr defaultSize="0" autoFill="0" autoLine="0" autoPict="0">
                <anchor moveWithCells="1">
                  <from>
                    <xdr:col>15</xdr:col>
                    <xdr:colOff>69850</xdr:colOff>
                    <xdr:row>29</xdr:row>
                    <xdr:rowOff>19050</xdr:rowOff>
                  </from>
                  <to>
                    <xdr:col>15</xdr:col>
                    <xdr:colOff>279400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6" r:id="rId68" name="Check Box 120">
              <controlPr defaultSize="0" autoFill="0" autoLine="0" autoPict="0">
                <anchor moveWithCells="1">
                  <from>
                    <xdr:col>1</xdr:col>
                    <xdr:colOff>69850</xdr:colOff>
                    <xdr:row>90</xdr:row>
                    <xdr:rowOff>19050</xdr:rowOff>
                  </from>
                  <to>
                    <xdr:col>1</xdr:col>
                    <xdr:colOff>266700</xdr:colOff>
                    <xdr:row>90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7" r:id="rId69" name="Check Box 121">
              <controlPr defaultSize="0" autoFill="0" autoLine="0" autoPict="0">
                <anchor moveWithCells="1">
                  <from>
                    <xdr:col>1</xdr:col>
                    <xdr:colOff>69850</xdr:colOff>
                    <xdr:row>91</xdr:row>
                    <xdr:rowOff>19050</xdr:rowOff>
                  </from>
                  <to>
                    <xdr:col>1</xdr:col>
                    <xdr:colOff>266700</xdr:colOff>
                    <xdr:row>91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8" r:id="rId70" name="Check Box 122">
              <controlPr defaultSize="0" autoFill="0" autoLine="0" autoPict="0">
                <anchor moveWithCells="1">
                  <from>
                    <xdr:col>1</xdr:col>
                    <xdr:colOff>69850</xdr:colOff>
                    <xdr:row>92</xdr:row>
                    <xdr:rowOff>19050</xdr:rowOff>
                  </from>
                  <to>
                    <xdr:col>1</xdr:col>
                    <xdr:colOff>266700</xdr:colOff>
                    <xdr:row>92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9" r:id="rId71" name="Check Box 123">
              <controlPr defaultSize="0" autoFill="0" autoLine="0" autoPict="0">
                <anchor moveWithCells="1">
                  <from>
                    <xdr:col>1</xdr:col>
                    <xdr:colOff>69850</xdr:colOff>
                    <xdr:row>93</xdr:row>
                    <xdr:rowOff>19050</xdr:rowOff>
                  </from>
                  <to>
                    <xdr:col>1</xdr:col>
                    <xdr:colOff>266700</xdr:colOff>
                    <xdr:row>93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0" r:id="rId72" name="Check Box 124">
              <controlPr defaultSize="0" autoFill="0" autoLine="0" autoPict="0">
                <anchor moveWithCells="1">
                  <from>
                    <xdr:col>1</xdr:col>
                    <xdr:colOff>69850</xdr:colOff>
                    <xdr:row>94</xdr:row>
                    <xdr:rowOff>19050</xdr:rowOff>
                  </from>
                  <to>
                    <xdr:col>1</xdr:col>
                    <xdr:colOff>266700</xdr:colOff>
                    <xdr:row>94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1" r:id="rId73" name="Check Box 125">
              <controlPr defaultSize="0" autoFill="0" autoLine="0" autoPict="0">
                <anchor moveWithCells="1">
                  <from>
                    <xdr:col>1</xdr:col>
                    <xdr:colOff>69850</xdr:colOff>
                    <xdr:row>95</xdr:row>
                    <xdr:rowOff>19050</xdr:rowOff>
                  </from>
                  <to>
                    <xdr:col>1</xdr:col>
                    <xdr:colOff>266700</xdr:colOff>
                    <xdr:row>95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2" r:id="rId74" name="Check Box 126">
              <controlPr defaultSize="0" autoFill="0" autoLine="0" autoPict="0">
                <anchor moveWithCells="1">
                  <from>
                    <xdr:col>1</xdr:col>
                    <xdr:colOff>69850</xdr:colOff>
                    <xdr:row>96</xdr:row>
                    <xdr:rowOff>19050</xdr:rowOff>
                  </from>
                  <to>
                    <xdr:col>1</xdr:col>
                    <xdr:colOff>266700</xdr:colOff>
                    <xdr:row>96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3" r:id="rId75" name="Check Box 127">
              <controlPr defaultSize="0" autoFill="0" autoLine="0" autoPict="0">
                <anchor moveWithCells="1">
                  <from>
                    <xdr:col>1</xdr:col>
                    <xdr:colOff>69850</xdr:colOff>
                    <xdr:row>97</xdr:row>
                    <xdr:rowOff>19050</xdr:rowOff>
                  </from>
                  <to>
                    <xdr:col>1</xdr:col>
                    <xdr:colOff>266700</xdr:colOff>
                    <xdr:row>97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4" r:id="rId76" name="Check Box 128">
              <controlPr defaultSize="0" autoFill="0" autoLine="0" autoPict="0">
                <anchor moveWithCells="1">
                  <from>
                    <xdr:col>1</xdr:col>
                    <xdr:colOff>69850</xdr:colOff>
                    <xdr:row>99</xdr:row>
                    <xdr:rowOff>19050</xdr:rowOff>
                  </from>
                  <to>
                    <xdr:col>1</xdr:col>
                    <xdr:colOff>266700</xdr:colOff>
                    <xdr:row>99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5" r:id="rId77" name="Check Box 129">
              <controlPr defaultSize="0" autoFill="0" autoLine="0" autoPict="0">
                <anchor moveWithCells="1">
                  <from>
                    <xdr:col>15</xdr:col>
                    <xdr:colOff>69850</xdr:colOff>
                    <xdr:row>90</xdr:row>
                    <xdr:rowOff>19050</xdr:rowOff>
                  </from>
                  <to>
                    <xdr:col>15</xdr:col>
                    <xdr:colOff>266700</xdr:colOff>
                    <xdr:row>90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6" r:id="rId78" name="Check Box 130">
              <controlPr defaultSize="0" autoFill="0" autoLine="0" autoPict="0">
                <anchor moveWithCells="1">
                  <from>
                    <xdr:col>15</xdr:col>
                    <xdr:colOff>69850</xdr:colOff>
                    <xdr:row>91</xdr:row>
                    <xdr:rowOff>19050</xdr:rowOff>
                  </from>
                  <to>
                    <xdr:col>15</xdr:col>
                    <xdr:colOff>266700</xdr:colOff>
                    <xdr:row>91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7" r:id="rId79" name="Check Box 131">
              <controlPr defaultSize="0" autoFill="0" autoLine="0" autoPict="0">
                <anchor moveWithCells="1">
                  <from>
                    <xdr:col>15</xdr:col>
                    <xdr:colOff>69850</xdr:colOff>
                    <xdr:row>92</xdr:row>
                    <xdr:rowOff>19050</xdr:rowOff>
                  </from>
                  <to>
                    <xdr:col>15</xdr:col>
                    <xdr:colOff>266700</xdr:colOff>
                    <xdr:row>92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8" r:id="rId80" name="Check Box 132">
              <controlPr defaultSize="0" autoFill="0" autoLine="0" autoPict="0">
                <anchor moveWithCells="1">
                  <from>
                    <xdr:col>15</xdr:col>
                    <xdr:colOff>69850</xdr:colOff>
                    <xdr:row>93</xdr:row>
                    <xdr:rowOff>19050</xdr:rowOff>
                  </from>
                  <to>
                    <xdr:col>15</xdr:col>
                    <xdr:colOff>266700</xdr:colOff>
                    <xdr:row>93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9" r:id="rId81" name="Check Box 133">
              <controlPr defaultSize="0" autoFill="0" autoLine="0" autoPict="0">
                <anchor moveWithCells="1">
                  <from>
                    <xdr:col>15</xdr:col>
                    <xdr:colOff>69850</xdr:colOff>
                    <xdr:row>94</xdr:row>
                    <xdr:rowOff>19050</xdr:rowOff>
                  </from>
                  <to>
                    <xdr:col>15</xdr:col>
                    <xdr:colOff>266700</xdr:colOff>
                    <xdr:row>94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0" r:id="rId82" name="Check Box 134">
              <controlPr defaultSize="0" autoFill="0" autoLine="0" autoPict="0">
                <anchor moveWithCells="1">
                  <from>
                    <xdr:col>15</xdr:col>
                    <xdr:colOff>69850</xdr:colOff>
                    <xdr:row>95</xdr:row>
                    <xdr:rowOff>19050</xdr:rowOff>
                  </from>
                  <to>
                    <xdr:col>15</xdr:col>
                    <xdr:colOff>266700</xdr:colOff>
                    <xdr:row>95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1" r:id="rId83" name="Check Box 135">
              <controlPr defaultSize="0" autoFill="0" autoLine="0" autoPict="0">
                <anchor moveWithCells="1">
                  <from>
                    <xdr:col>15</xdr:col>
                    <xdr:colOff>69850</xdr:colOff>
                    <xdr:row>97</xdr:row>
                    <xdr:rowOff>19050</xdr:rowOff>
                  </from>
                  <to>
                    <xdr:col>15</xdr:col>
                    <xdr:colOff>266700</xdr:colOff>
                    <xdr:row>97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2" r:id="rId84" name="Check Box 136">
              <controlPr defaultSize="0" autoFill="0" autoLine="0" autoPict="0">
                <anchor moveWithCells="1">
                  <from>
                    <xdr:col>15</xdr:col>
                    <xdr:colOff>69850</xdr:colOff>
                    <xdr:row>98</xdr:row>
                    <xdr:rowOff>19050</xdr:rowOff>
                  </from>
                  <to>
                    <xdr:col>15</xdr:col>
                    <xdr:colOff>266700</xdr:colOff>
                    <xdr:row>98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3" r:id="rId85" name="Check Box 137">
              <controlPr defaultSize="0" autoFill="0" autoLine="0" autoPict="0">
                <anchor moveWithCells="1">
                  <from>
                    <xdr:col>15</xdr:col>
                    <xdr:colOff>69850</xdr:colOff>
                    <xdr:row>99</xdr:row>
                    <xdr:rowOff>19050</xdr:rowOff>
                  </from>
                  <to>
                    <xdr:col>15</xdr:col>
                    <xdr:colOff>266700</xdr:colOff>
                    <xdr:row>99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4" r:id="rId86" name="Check Box 138">
              <controlPr defaultSize="0" autoFill="0" autoLine="0" autoPict="0">
                <anchor moveWithCells="1">
                  <from>
                    <xdr:col>1</xdr:col>
                    <xdr:colOff>69850</xdr:colOff>
                    <xdr:row>98</xdr:row>
                    <xdr:rowOff>19050</xdr:rowOff>
                  </from>
                  <to>
                    <xdr:col>1</xdr:col>
                    <xdr:colOff>266700</xdr:colOff>
                    <xdr:row>98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5" r:id="rId87" name="Check Box 139">
              <controlPr defaultSize="0" autoFill="0" autoLine="0" autoPict="0">
                <anchor moveWithCells="1">
                  <from>
                    <xdr:col>15</xdr:col>
                    <xdr:colOff>69850</xdr:colOff>
                    <xdr:row>96</xdr:row>
                    <xdr:rowOff>19050</xdr:rowOff>
                  </from>
                  <to>
                    <xdr:col>15</xdr:col>
                    <xdr:colOff>266700</xdr:colOff>
                    <xdr:row>96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6" r:id="rId88" name="Check Box 140">
              <controlPr defaultSize="0" autoFill="0" autoLine="0" autoPict="0">
                <anchor moveWithCells="1">
                  <from>
                    <xdr:col>1</xdr:col>
                    <xdr:colOff>69850</xdr:colOff>
                    <xdr:row>100</xdr:row>
                    <xdr:rowOff>19050</xdr:rowOff>
                  </from>
                  <to>
                    <xdr:col>1</xdr:col>
                    <xdr:colOff>266700</xdr:colOff>
                    <xdr:row>100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7" r:id="rId89" name="Check Box 141">
              <controlPr defaultSize="0" autoFill="0" autoLine="0" autoPict="0">
                <anchor moveWithCells="1">
                  <from>
                    <xdr:col>1</xdr:col>
                    <xdr:colOff>69850</xdr:colOff>
                    <xdr:row>101</xdr:row>
                    <xdr:rowOff>19050</xdr:rowOff>
                  </from>
                  <to>
                    <xdr:col>1</xdr:col>
                    <xdr:colOff>266700</xdr:colOff>
                    <xdr:row>101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8" r:id="rId90" name="Check Box 142">
              <controlPr defaultSize="0" autoFill="0" autoLine="0" autoPict="0">
                <anchor moveWithCells="1">
                  <from>
                    <xdr:col>1</xdr:col>
                    <xdr:colOff>69850</xdr:colOff>
                    <xdr:row>102</xdr:row>
                    <xdr:rowOff>19050</xdr:rowOff>
                  </from>
                  <to>
                    <xdr:col>1</xdr:col>
                    <xdr:colOff>266700</xdr:colOff>
                    <xdr:row>102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9" r:id="rId91" name="Check Box 143">
              <controlPr defaultSize="0" autoFill="0" autoLine="0" autoPict="0">
                <anchor moveWithCells="1">
                  <from>
                    <xdr:col>1</xdr:col>
                    <xdr:colOff>69850</xdr:colOff>
                    <xdr:row>103</xdr:row>
                    <xdr:rowOff>19050</xdr:rowOff>
                  </from>
                  <to>
                    <xdr:col>1</xdr:col>
                    <xdr:colOff>266700</xdr:colOff>
                    <xdr:row>103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0" r:id="rId92" name="Check Box 144">
              <controlPr defaultSize="0" autoFill="0" autoLine="0" autoPict="0">
                <anchor moveWithCells="1">
                  <from>
                    <xdr:col>1</xdr:col>
                    <xdr:colOff>69850</xdr:colOff>
                    <xdr:row>104</xdr:row>
                    <xdr:rowOff>19050</xdr:rowOff>
                  </from>
                  <to>
                    <xdr:col>1</xdr:col>
                    <xdr:colOff>266700</xdr:colOff>
                    <xdr:row>104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1" r:id="rId93" name="Check Box 145">
              <controlPr defaultSize="0" autoFill="0" autoLine="0" autoPict="0">
                <anchor moveWithCells="1">
                  <from>
                    <xdr:col>1</xdr:col>
                    <xdr:colOff>69850</xdr:colOff>
                    <xdr:row>105</xdr:row>
                    <xdr:rowOff>19050</xdr:rowOff>
                  </from>
                  <to>
                    <xdr:col>1</xdr:col>
                    <xdr:colOff>266700</xdr:colOff>
                    <xdr:row>105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2" r:id="rId94" name="Check Box 146">
              <controlPr defaultSize="0" autoFill="0" autoLine="0" autoPict="0">
                <anchor moveWithCells="1">
                  <from>
                    <xdr:col>1</xdr:col>
                    <xdr:colOff>69850</xdr:colOff>
                    <xdr:row>106</xdr:row>
                    <xdr:rowOff>19050</xdr:rowOff>
                  </from>
                  <to>
                    <xdr:col>1</xdr:col>
                    <xdr:colOff>266700</xdr:colOff>
                    <xdr:row>106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3" r:id="rId95" name="Check Box 147">
              <controlPr defaultSize="0" autoFill="0" autoLine="0" autoPict="0">
                <anchor moveWithCells="1">
                  <from>
                    <xdr:col>1</xdr:col>
                    <xdr:colOff>69850</xdr:colOff>
                    <xdr:row>107</xdr:row>
                    <xdr:rowOff>19050</xdr:rowOff>
                  </from>
                  <to>
                    <xdr:col>1</xdr:col>
                    <xdr:colOff>266700</xdr:colOff>
                    <xdr:row>107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4" r:id="rId96" name="Check Box 148">
              <controlPr defaultSize="0" autoFill="0" autoLine="0" autoPict="0">
                <anchor moveWithCells="1">
                  <from>
                    <xdr:col>1</xdr:col>
                    <xdr:colOff>69850</xdr:colOff>
                    <xdr:row>109</xdr:row>
                    <xdr:rowOff>19050</xdr:rowOff>
                  </from>
                  <to>
                    <xdr:col>1</xdr:col>
                    <xdr:colOff>266700</xdr:colOff>
                    <xdr:row>109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5" r:id="rId97" name="Check Box 149">
              <controlPr defaultSize="0" autoFill="0" autoLine="0" autoPict="0">
                <anchor moveWithCells="1">
                  <from>
                    <xdr:col>1</xdr:col>
                    <xdr:colOff>69850</xdr:colOff>
                    <xdr:row>108</xdr:row>
                    <xdr:rowOff>19050</xdr:rowOff>
                  </from>
                  <to>
                    <xdr:col>1</xdr:col>
                    <xdr:colOff>266700</xdr:colOff>
                    <xdr:row>108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6" r:id="rId98" name="Check Box 160">
              <controlPr defaultSize="0" autoFill="0" autoLine="0" autoPict="0">
                <anchor moveWithCells="1">
                  <from>
                    <xdr:col>1</xdr:col>
                    <xdr:colOff>69850</xdr:colOff>
                    <xdr:row>110</xdr:row>
                    <xdr:rowOff>19050</xdr:rowOff>
                  </from>
                  <to>
                    <xdr:col>1</xdr:col>
                    <xdr:colOff>266700</xdr:colOff>
                    <xdr:row>110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7" r:id="rId99" name="Check Box 161">
              <controlPr defaultSize="0" autoFill="0" autoLine="0" autoPict="0">
                <anchor moveWithCells="1">
                  <from>
                    <xdr:col>1</xdr:col>
                    <xdr:colOff>69850</xdr:colOff>
                    <xdr:row>111</xdr:row>
                    <xdr:rowOff>19050</xdr:rowOff>
                  </from>
                  <to>
                    <xdr:col>1</xdr:col>
                    <xdr:colOff>266700</xdr:colOff>
                    <xdr:row>111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8" r:id="rId100" name="Check Box 162">
              <controlPr defaultSize="0" autoFill="0" autoLine="0" autoPict="0">
                <anchor moveWithCells="1">
                  <from>
                    <xdr:col>1</xdr:col>
                    <xdr:colOff>69850</xdr:colOff>
                    <xdr:row>112</xdr:row>
                    <xdr:rowOff>19050</xdr:rowOff>
                  </from>
                  <to>
                    <xdr:col>1</xdr:col>
                    <xdr:colOff>266700</xdr:colOff>
                    <xdr:row>112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9" r:id="rId101" name="Check Box 163">
              <controlPr defaultSize="0" autoFill="0" autoLine="0" autoPict="0">
                <anchor moveWithCells="1">
                  <from>
                    <xdr:col>1</xdr:col>
                    <xdr:colOff>69850</xdr:colOff>
                    <xdr:row>113</xdr:row>
                    <xdr:rowOff>19050</xdr:rowOff>
                  </from>
                  <to>
                    <xdr:col>1</xdr:col>
                    <xdr:colOff>266700</xdr:colOff>
                    <xdr:row>113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0" r:id="rId102" name="Check Box 164">
              <controlPr defaultSize="0" autoFill="0" autoLine="0" autoPict="0">
                <anchor moveWithCells="1">
                  <from>
                    <xdr:col>1</xdr:col>
                    <xdr:colOff>69850</xdr:colOff>
                    <xdr:row>114</xdr:row>
                    <xdr:rowOff>19050</xdr:rowOff>
                  </from>
                  <to>
                    <xdr:col>1</xdr:col>
                    <xdr:colOff>266700</xdr:colOff>
                    <xdr:row>114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1" r:id="rId103" name="Check Box 165">
              <controlPr defaultSize="0" autoFill="0" autoLine="0" autoPict="0">
                <anchor moveWithCells="1">
                  <from>
                    <xdr:col>1</xdr:col>
                    <xdr:colOff>69850</xdr:colOff>
                    <xdr:row>115</xdr:row>
                    <xdr:rowOff>19050</xdr:rowOff>
                  </from>
                  <to>
                    <xdr:col>1</xdr:col>
                    <xdr:colOff>266700</xdr:colOff>
                    <xdr:row>115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2" r:id="rId104" name="Check Box 166">
              <controlPr defaultSize="0" autoFill="0" autoLine="0" autoPict="0">
                <anchor moveWithCells="1">
                  <from>
                    <xdr:col>1</xdr:col>
                    <xdr:colOff>69850</xdr:colOff>
                    <xdr:row>116</xdr:row>
                    <xdr:rowOff>19050</xdr:rowOff>
                  </from>
                  <to>
                    <xdr:col>1</xdr:col>
                    <xdr:colOff>266700</xdr:colOff>
                    <xdr:row>116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3" r:id="rId105" name="Check Box 167">
              <controlPr defaultSize="0" autoFill="0" autoLine="0" autoPict="0">
                <anchor moveWithCells="1">
                  <from>
                    <xdr:col>1</xdr:col>
                    <xdr:colOff>69850</xdr:colOff>
                    <xdr:row>117</xdr:row>
                    <xdr:rowOff>19050</xdr:rowOff>
                  </from>
                  <to>
                    <xdr:col>1</xdr:col>
                    <xdr:colOff>266700</xdr:colOff>
                    <xdr:row>117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6" r:id="rId106" name="Check Box 170">
              <controlPr defaultSize="0" autoFill="0" autoLine="0" autoPict="0">
                <anchor moveWithCells="1">
                  <from>
                    <xdr:col>15</xdr:col>
                    <xdr:colOff>69850</xdr:colOff>
                    <xdr:row>100</xdr:row>
                    <xdr:rowOff>19050</xdr:rowOff>
                  </from>
                  <to>
                    <xdr:col>15</xdr:col>
                    <xdr:colOff>266700</xdr:colOff>
                    <xdr:row>100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7" r:id="rId107" name="Check Box 171">
              <controlPr defaultSize="0" autoFill="0" autoLine="0" autoPict="0">
                <anchor moveWithCells="1">
                  <from>
                    <xdr:col>15</xdr:col>
                    <xdr:colOff>69850</xdr:colOff>
                    <xdr:row>101</xdr:row>
                    <xdr:rowOff>19050</xdr:rowOff>
                  </from>
                  <to>
                    <xdr:col>15</xdr:col>
                    <xdr:colOff>266700</xdr:colOff>
                    <xdr:row>101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8" r:id="rId108" name="Check Box 172">
              <controlPr defaultSize="0" autoFill="0" autoLine="0" autoPict="0">
                <anchor moveWithCells="1">
                  <from>
                    <xdr:col>15</xdr:col>
                    <xdr:colOff>69850</xdr:colOff>
                    <xdr:row>102</xdr:row>
                    <xdr:rowOff>19050</xdr:rowOff>
                  </from>
                  <to>
                    <xdr:col>15</xdr:col>
                    <xdr:colOff>266700</xdr:colOff>
                    <xdr:row>102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9" r:id="rId109" name="Check Box 173">
              <controlPr defaultSize="0" autoFill="0" autoLine="0" autoPict="0">
                <anchor moveWithCells="1">
                  <from>
                    <xdr:col>15</xdr:col>
                    <xdr:colOff>69850</xdr:colOff>
                    <xdr:row>103</xdr:row>
                    <xdr:rowOff>19050</xdr:rowOff>
                  </from>
                  <to>
                    <xdr:col>15</xdr:col>
                    <xdr:colOff>266700</xdr:colOff>
                    <xdr:row>103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0" r:id="rId110" name="Check Box 174">
              <controlPr defaultSize="0" autoFill="0" autoLine="0" autoPict="0">
                <anchor moveWithCells="1">
                  <from>
                    <xdr:col>15</xdr:col>
                    <xdr:colOff>69850</xdr:colOff>
                    <xdr:row>104</xdr:row>
                    <xdr:rowOff>19050</xdr:rowOff>
                  </from>
                  <to>
                    <xdr:col>15</xdr:col>
                    <xdr:colOff>266700</xdr:colOff>
                    <xdr:row>104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1" r:id="rId111" name="Check Box 175">
              <controlPr defaultSize="0" autoFill="0" autoLine="0" autoPict="0">
                <anchor moveWithCells="1">
                  <from>
                    <xdr:col>15</xdr:col>
                    <xdr:colOff>69850</xdr:colOff>
                    <xdr:row>105</xdr:row>
                    <xdr:rowOff>19050</xdr:rowOff>
                  </from>
                  <to>
                    <xdr:col>15</xdr:col>
                    <xdr:colOff>266700</xdr:colOff>
                    <xdr:row>105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2" r:id="rId112" name="Check Box 176">
              <controlPr defaultSize="0" autoFill="0" autoLine="0" autoPict="0">
                <anchor moveWithCells="1">
                  <from>
                    <xdr:col>15</xdr:col>
                    <xdr:colOff>69850</xdr:colOff>
                    <xdr:row>106</xdr:row>
                    <xdr:rowOff>19050</xdr:rowOff>
                  </from>
                  <to>
                    <xdr:col>15</xdr:col>
                    <xdr:colOff>266700</xdr:colOff>
                    <xdr:row>106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3" r:id="rId113" name="Check Box 177">
              <controlPr defaultSize="0" autoFill="0" autoLine="0" autoPict="0">
                <anchor moveWithCells="1">
                  <from>
                    <xdr:col>15</xdr:col>
                    <xdr:colOff>69850</xdr:colOff>
                    <xdr:row>107</xdr:row>
                    <xdr:rowOff>19050</xdr:rowOff>
                  </from>
                  <to>
                    <xdr:col>15</xdr:col>
                    <xdr:colOff>266700</xdr:colOff>
                    <xdr:row>107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4" r:id="rId114" name="Check Box 178">
              <controlPr defaultSize="0" autoFill="0" autoLine="0" autoPict="0">
                <anchor moveWithCells="1">
                  <from>
                    <xdr:col>15</xdr:col>
                    <xdr:colOff>69850</xdr:colOff>
                    <xdr:row>109</xdr:row>
                    <xdr:rowOff>19050</xdr:rowOff>
                  </from>
                  <to>
                    <xdr:col>15</xdr:col>
                    <xdr:colOff>266700</xdr:colOff>
                    <xdr:row>109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5" r:id="rId115" name="Check Box 179">
              <controlPr defaultSize="0" autoFill="0" autoLine="0" autoPict="0">
                <anchor moveWithCells="1">
                  <from>
                    <xdr:col>15</xdr:col>
                    <xdr:colOff>69850</xdr:colOff>
                    <xdr:row>108</xdr:row>
                    <xdr:rowOff>19050</xdr:rowOff>
                  </from>
                  <to>
                    <xdr:col>15</xdr:col>
                    <xdr:colOff>266700</xdr:colOff>
                    <xdr:row>108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6" r:id="rId116" name="Check Box 180">
              <controlPr defaultSize="0" autoFill="0" autoLine="0" autoPict="0">
                <anchor moveWithCells="1">
                  <from>
                    <xdr:col>15</xdr:col>
                    <xdr:colOff>69850</xdr:colOff>
                    <xdr:row>110</xdr:row>
                    <xdr:rowOff>19050</xdr:rowOff>
                  </from>
                  <to>
                    <xdr:col>15</xdr:col>
                    <xdr:colOff>266700</xdr:colOff>
                    <xdr:row>110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7" r:id="rId117" name="Check Box 181">
              <controlPr defaultSize="0" autoFill="0" autoLine="0" autoPict="0">
                <anchor moveWithCells="1">
                  <from>
                    <xdr:col>15</xdr:col>
                    <xdr:colOff>69850</xdr:colOff>
                    <xdr:row>111</xdr:row>
                    <xdr:rowOff>19050</xdr:rowOff>
                  </from>
                  <to>
                    <xdr:col>15</xdr:col>
                    <xdr:colOff>266700</xdr:colOff>
                    <xdr:row>111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8" r:id="rId118" name="Check Box 182">
              <controlPr defaultSize="0" autoFill="0" autoLine="0" autoPict="0">
                <anchor moveWithCells="1">
                  <from>
                    <xdr:col>1</xdr:col>
                    <xdr:colOff>69850</xdr:colOff>
                    <xdr:row>132</xdr:row>
                    <xdr:rowOff>19050</xdr:rowOff>
                  </from>
                  <to>
                    <xdr:col>1</xdr:col>
                    <xdr:colOff>266700</xdr:colOff>
                    <xdr:row>132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9" r:id="rId119" name="Check Box 183">
              <controlPr defaultSize="0" autoFill="0" autoLine="0" autoPict="0">
                <anchor moveWithCells="1">
                  <from>
                    <xdr:col>1</xdr:col>
                    <xdr:colOff>69850</xdr:colOff>
                    <xdr:row>133</xdr:row>
                    <xdr:rowOff>19050</xdr:rowOff>
                  </from>
                  <to>
                    <xdr:col>1</xdr:col>
                    <xdr:colOff>266700</xdr:colOff>
                    <xdr:row>133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0" r:id="rId120" name="Check Box 184">
              <controlPr defaultSize="0" autoFill="0" autoLine="0" autoPict="0">
                <anchor moveWithCells="1">
                  <from>
                    <xdr:col>1</xdr:col>
                    <xdr:colOff>69850</xdr:colOff>
                    <xdr:row>134</xdr:row>
                    <xdr:rowOff>19050</xdr:rowOff>
                  </from>
                  <to>
                    <xdr:col>1</xdr:col>
                    <xdr:colOff>266700</xdr:colOff>
                    <xdr:row>134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1" r:id="rId121" name="Check Box 185">
              <controlPr defaultSize="0" autoFill="0" autoLine="0" autoPict="0">
                <anchor moveWithCells="1">
                  <from>
                    <xdr:col>1</xdr:col>
                    <xdr:colOff>69850</xdr:colOff>
                    <xdr:row>135</xdr:row>
                    <xdr:rowOff>19050</xdr:rowOff>
                  </from>
                  <to>
                    <xdr:col>1</xdr:col>
                    <xdr:colOff>266700</xdr:colOff>
                    <xdr:row>135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2" r:id="rId122" name="Check Box 186">
              <controlPr defaultSize="0" autoFill="0" autoLine="0" autoPict="0">
                <anchor moveWithCells="1">
                  <from>
                    <xdr:col>1</xdr:col>
                    <xdr:colOff>69850</xdr:colOff>
                    <xdr:row>136</xdr:row>
                    <xdr:rowOff>19050</xdr:rowOff>
                  </from>
                  <to>
                    <xdr:col>1</xdr:col>
                    <xdr:colOff>266700</xdr:colOff>
                    <xdr:row>136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3" r:id="rId123" name="Check Box 187">
              <controlPr defaultSize="0" autoFill="0" autoLine="0" autoPict="0">
                <anchor moveWithCells="1">
                  <from>
                    <xdr:col>1</xdr:col>
                    <xdr:colOff>69850</xdr:colOff>
                    <xdr:row>137</xdr:row>
                    <xdr:rowOff>19050</xdr:rowOff>
                  </from>
                  <to>
                    <xdr:col>1</xdr:col>
                    <xdr:colOff>266700</xdr:colOff>
                    <xdr:row>137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4" r:id="rId124" name="Check Box 188">
              <controlPr defaultSize="0" autoFill="0" autoLine="0" autoPict="0">
                <anchor moveWithCells="1">
                  <from>
                    <xdr:col>1</xdr:col>
                    <xdr:colOff>69850</xdr:colOff>
                    <xdr:row>138</xdr:row>
                    <xdr:rowOff>19050</xdr:rowOff>
                  </from>
                  <to>
                    <xdr:col>1</xdr:col>
                    <xdr:colOff>266700</xdr:colOff>
                    <xdr:row>138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5" r:id="rId125" name="Check Box 189">
              <controlPr defaultSize="0" autoFill="0" autoLine="0" autoPict="0">
                <anchor moveWithCells="1">
                  <from>
                    <xdr:col>1</xdr:col>
                    <xdr:colOff>69850</xdr:colOff>
                    <xdr:row>139</xdr:row>
                    <xdr:rowOff>19050</xdr:rowOff>
                  </from>
                  <to>
                    <xdr:col>1</xdr:col>
                    <xdr:colOff>266700</xdr:colOff>
                    <xdr:row>139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6" r:id="rId126" name="Check Box 190">
              <controlPr defaultSize="0" autoFill="0" autoLine="0" autoPict="0">
                <anchor moveWithCells="1">
                  <from>
                    <xdr:col>1</xdr:col>
                    <xdr:colOff>69850</xdr:colOff>
                    <xdr:row>141</xdr:row>
                    <xdr:rowOff>19050</xdr:rowOff>
                  </from>
                  <to>
                    <xdr:col>1</xdr:col>
                    <xdr:colOff>266700</xdr:colOff>
                    <xdr:row>141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7" r:id="rId127" name="Check Box 191">
              <controlPr defaultSize="0" autoFill="0" autoLine="0" autoPict="0">
                <anchor moveWithCells="1">
                  <from>
                    <xdr:col>15</xdr:col>
                    <xdr:colOff>69850</xdr:colOff>
                    <xdr:row>132</xdr:row>
                    <xdr:rowOff>19050</xdr:rowOff>
                  </from>
                  <to>
                    <xdr:col>15</xdr:col>
                    <xdr:colOff>266700</xdr:colOff>
                    <xdr:row>132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8" r:id="rId128" name="Check Box 192">
              <controlPr defaultSize="0" autoFill="0" autoLine="0" autoPict="0">
                <anchor moveWithCells="1">
                  <from>
                    <xdr:col>15</xdr:col>
                    <xdr:colOff>69850</xdr:colOff>
                    <xdr:row>133</xdr:row>
                    <xdr:rowOff>19050</xdr:rowOff>
                  </from>
                  <to>
                    <xdr:col>15</xdr:col>
                    <xdr:colOff>266700</xdr:colOff>
                    <xdr:row>133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9" r:id="rId129" name="Check Box 193">
              <controlPr defaultSize="0" autoFill="0" autoLine="0" autoPict="0">
                <anchor moveWithCells="1">
                  <from>
                    <xdr:col>15</xdr:col>
                    <xdr:colOff>69850</xdr:colOff>
                    <xdr:row>134</xdr:row>
                    <xdr:rowOff>19050</xdr:rowOff>
                  </from>
                  <to>
                    <xdr:col>15</xdr:col>
                    <xdr:colOff>266700</xdr:colOff>
                    <xdr:row>134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30" r:id="rId130" name="Check Box 194">
              <controlPr defaultSize="0" autoFill="0" autoLine="0" autoPict="0">
                <anchor moveWithCells="1">
                  <from>
                    <xdr:col>15</xdr:col>
                    <xdr:colOff>69850</xdr:colOff>
                    <xdr:row>135</xdr:row>
                    <xdr:rowOff>19050</xdr:rowOff>
                  </from>
                  <to>
                    <xdr:col>15</xdr:col>
                    <xdr:colOff>266700</xdr:colOff>
                    <xdr:row>135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31" r:id="rId131" name="Check Box 195">
              <controlPr defaultSize="0" autoFill="0" autoLine="0" autoPict="0">
                <anchor moveWithCells="1">
                  <from>
                    <xdr:col>15</xdr:col>
                    <xdr:colOff>69850</xdr:colOff>
                    <xdr:row>136</xdr:row>
                    <xdr:rowOff>19050</xdr:rowOff>
                  </from>
                  <to>
                    <xdr:col>15</xdr:col>
                    <xdr:colOff>266700</xdr:colOff>
                    <xdr:row>136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32" r:id="rId132" name="Check Box 196">
              <controlPr defaultSize="0" autoFill="0" autoLine="0" autoPict="0">
                <anchor moveWithCells="1">
                  <from>
                    <xdr:col>15</xdr:col>
                    <xdr:colOff>69850</xdr:colOff>
                    <xdr:row>137</xdr:row>
                    <xdr:rowOff>19050</xdr:rowOff>
                  </from>
                  <to>
                    <xdr:col>15</xdr:col>
                    <xdr:colOff>266700</xdr:colOff>
                    <xdr:row>137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33" r:id="rId133" name="Check Box 197">
              <controlPr defaultSize="0" autoFill="0" autoLine="0" autoPict="0">
                <anchor moveWithCells="1">
                  <from>
                    <xdr:col>15</xdr:col>
                    <xdr:colOff>69850</xdr:colOff>
                    <xdr:row>139</xdr:row>
                    <xdr:rowOff>19050</xdr:rowOff>
                  </from>
                  <to>
                    <xdr:col>15</xdr:col>
                    <xdr:colOff>266700</xdr:colOff>
                    <xdr:row>139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34" r:id="rId134" name="Check Box 198">
              <controlPr defaultSize="0" autoFill="0" autoLine="0" autoPict="0">
                <anchor moveWithCells="1">
                  <from>
                    <xdr:col>15</xdr:col>
                    <xdr:colOff>69850</xdr:colOff>
                    <xdr:row>140</xdr:row>
                    <xdr:rowOff>19050</xdr:rowOff>
                  </from>
                  <to>
                    <xdr:col>15</xdr:col>
                    <xdr:colOff>266700</xdr:colOff>
                    <xdr:row>140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35" r:id="rId135" name="Check Box 199">
              <controlPr defaultSize="0" autoFill="0" autoLine="0" autoPict="0">
                <anchor moveWithCells="1">
                  <from>
                    <xdr:col>15</xdr:col>
                    <xdr:colOff>69850</xdr:colOff>
                    <xdr:row>141</xdr:row>
                    <xdr:rowOff>19050</xdr:rowOff>
                  </from>
                  <to>
                    <xdr:col>15</xdr:col>
                    <xdr:colOff>266700</xdr:colOff>
                    <xdr:row>141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36" r:id="rId136" name="Check Box 200">
              <controlPr defaultSize="0" autoFill="0" autoLine="0" autoPict="0">
                <anchor moveWithCells="1">
                  <from>
                    <xdr:col>1</xdr:col>
                    <xdr:colOff>69850</xdr:colOff>
                    <xdr:row>140</xdr:row>
                    <xdr:rowOff>19050</xdr:rowOff>
                  </from>
                  <to>
                    <xdr:col>1</xdr:col>
                    <xdr:colOff>266700</xdr:colOff>
                    <xdr:row>140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37" r:id="rId137" name="Check Box 201">
              <controlPr defaultSize="0" autoFill="0" autoLine="0" autoPict="0">
                <anchor moveWithCells="1">
                  <from>
                    <xdr:col>15</xdr:col>
                    <xdr:colOff>69850</xdr:colOff>
                    <xdr:row>138</xdr:row>
                    <xdr:rowOff>19050</xdr:rowOff>
                  </from>
                  <to>
                    <xdr:col>15</xdr:col>
                    <xdr:colOff>266700</xdr:colOff>
                    <xdr:row>138</xdr:row>
                    <xdr:rowOff>222250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03" id="{C7A64873-D1D5-407F-B544-6DAFFF2C13AB}">
            <xm:f>BEGINBLAD!$D11=1</xm:f>
            <x14:dxf>
              <fill>
                <patternFill>
                  <bgColor rgb="FFFFC000"/>
                </patternFill>
              </fill>
            </x14:dxf>
          </x14:cfRule>
          <x14:cfRule type="expression" priority="101" id="{2523962F-EB04-4DD6-8475-552750460D0A}">
            <xm:f>BEGINBLAD!$D11=2</xm:f>
            <x14:dxf>
              <fill>
                <patternFill>
                  <bgColor rgb="FFFFFF00"/>
                </patternFill>
              </fill>
            </x14:dxf>
          </x14:cfRule>
          <xm:sqref>G22:J36</xm:sqref>
        </x14:conditionalFormatting>
        <x14:conditionalFormatting xmlns:xm="http://schemas.microsoft.com/office/excel/2006/main">
          <x14:cfRule type="expression" priority="99" id="{4E29CC7E-20D0-4BE7-9719-F6557ABD77FB}">
            <xm:f>BEGINBLAD!$D11=2</xm:f>
            <x14:dxf>
              <fill>
                <patternFill>
                  <bgColor rgb="FFFFFF00"/>
                </patternFill>
              </fill>
            </x14:dxf>
          </x14:cfRule>
          <x14:cfRule type="expression" priority="100" id="{CBF7A4BF-188E-417C-A716-BE3D63EC7B0F}">
            <xm:f>BEGINBLAD!$D11=1</xm:f>
            <x14:dxf>
              <fill>
                <patternFill>
                  <bgColor rgb="FFFFC000"/>
                </patternFill>
              </fill>
            </x14:dxf>
          </x14:cfRule>
          <xm:sqref>G63:J77</xm:sqref>
        </x14:conditionalFormatting>
        <x14:conditionalFormatting xmlns:xm="http://schemas.microsoft.com/office/excel/2006/main">
          <x14:cfRule type="expression" priority="95" id="{63C7CC9D-9F38-4D4A-8133-301A4474565E}">
            <xm:f>BEGINBLAD!$D11=2</xm:f>
            <x14:dxf>
              <fill>
                <patternFill>
                  <bgColor rgb="FFFFFF00"/>
                </patternFill>
              </fill>
            </x14:dxf>
          </x14:cfRule>
          <x14:cfRule type="expression" priority="96" id="{1499DA37-7735-4556-85DB-899C23A8F760}">
            <xm:f>BEGINBLAD!$D11=1</xm:f>
            <x14:dxf>
              <fill>
                <patternFill>
                  <bgColor rgb="FFFFC000"/>
                </patternFill>
              </fill>
            </x14:dxf>
          </x14:cfRule>
          <xm:sqref>G104:J118</xm:sqref>
        </x14:conditionalFormatting>
        <x14:conditionalFormatting xmlns:xm="http://schemas.microsoft.com/office/excel/2006/main">
          <x14:cfRule type="expression" priority="15" id="{36EDA192-3AA9-409E-A2F5-05B0084CD383}">
            <xm:f>BEGINBLAD!$D11=1</xm:f>
            <x14:dxf>
              <fill>
                <patternFill>
                  <bgColor theme="9"/>
                </patternFill>
              </fill>
            </x14:dxf>
          </x14:cfRule>
          <x14:cfRule type="expression" priority="14" id="{2E35875C-1157-4208-89C2-FC7FEDC2E332}">
            <xm:f>BEGINBLAD!$D11=2</xm:f>
            <x14:dxf>
              <fill>
                <patternFill>
                  <bgColor rgb="FFFFFF00"/>
                </patternFill>
              </fill>
            </x14:dxf>
          </x14:cfRule>
          <xm:sqref>G146:J160</xm:sqref>
        </x14:conditionalFormatting>
        <x14:conditionalFormatting xmlns:xm="http://schemas.microsoft.com/office/excel/2006/main">
          <x14:cfRule type="expression" priority="104" id="{75A18840-03F6-4085-9407-F2548FC7DD7D}">
            <xm:f>BEGINBLAD!$D26=1</xm:f>
            <x14:dxf>
              <fill>
                <patternFill>
                  <bgColor rgb="FFFFC000"/>
                </patternFill>
              </fill>
            </x14:dxf>
          </x14:cfRule>
          <x14:cfRule type="expression" priority="102" id="{C4F042C9-65B2-4481-9A33-7303F17B6A93}">
            <xm:f>BEGINBLAD!$D26=2</xm:f>
            <x14:dxf>
              <fill>
                <patternFill>
                  <bgColor rgb="FFFFFF00"/>
                </patternFill>
              </fill>
            </x14:dxf>
          </x14:cfRule>
          <xm:sqref>L22:O36</xm:sqref>
        </x14:conditionalFormatting>
        <x14:conditionalFormatting xmlns:xm="http://schemas.microsoft.com/office/excel/2006/main">
          <x14:cfRule type="expression" priority="97" id="{F61F27AF-4DD6-49F9-AF31-A1CDDF008F2A}">
            <xm:f>BEGINBLAD!$D26=2</xm:f>
            <x14:dxf>
              <fill>
                <patternFill>
                  <bgColor rgb="FFFFFF00"/>
                </patternFill>
              </fill>
            </x14:dxf>
          </x14:cfRule>
          <x14:cfRule type="expression" priority="98" id="{487C2D76-0486-4988-BAE7-0A4AB63E798F}">
            <xm:f>BEGINBLAD!$D26=1</xm:f>
            <x14:dxf>
              <fill>
                <patternFill>
                  <bgColor rgb="FFFFC000"/>
                </patternFill>
              </fill>
            </x14:dxf>
          </x14:cfRule>
          <xm:sqref>L63:O77</xm:sqref>
        </x14:conditionalFormatting>
        <x14:conditionalFormatting xmlns:xm="http://schemas.microsoft.com/office/excel/2006/main">
          <x14:cfRule type="expression" priority="93" id="{27863AE7-97A4-4489-AA65-557613141B1A}">
            <xm:f>BEGINBLAD!$D26=2</xm:f>
            <x14:dxf>
              <fill>
                <patternFill>
                  <bgColor rgb="FFFFFF00"/>
                </patternFill>
              </fill>
            </x14:dxf>
          </x14:cfRule>
          <x14:cfRule type="expression" priority="94" id="{E7AA9D72-B586-482C-B52C-1F79A417AD60}">
            <xm:f>BEGINBLAD!$D26=1</xm:f>
            <x14:dxf>
              <fill>
                <patternFill>
                  <bgColor rgb="FFFFC000"/>
                </patternFill>
              </fill>
            </x14:dxf>
          </x14:cfRule>
          <xm:sqref>L104:O118</xm:sqref>
        </x14:conditionalFormatting>
        <x14:conditionalFormatting xmlns:xm="http://schemas.microsoft.com/office/excel/2006/main">
          <x14:cfRule type="expression" priority="32" id="{977F52DA-DB35-459A-BEC1-E438FFF95FB5}">
            <xm:f>BEGINBLAD!$D26=1</xm:f>
            <x14:dxf>
              <fill>
                <patternFill>
                  <bgColor theme="9"/>
                </patternFill>
              </fill>
            </x14:dxf>
          </x14:cfRule>
          <x14:cfRule type="expression" priority="31" id="{DD2B9771-A728-431E-80D2-E0409A8C58FE}">
            <xm:f>BEGINBLAD!$D26=2</xm:f>
            <x14:dxf>
              <fill>
                <patternFill>
                  <bgColor rgb="FFFFFF00"/>
                </patternFill>
              </fill>
            </x14:dxf>
          </x14:cfRule>
          <xm:sqref>L146:O160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60A58-9608-4B54-BB0A-925080EA2C0B}">
  <sheetPr>
    <tabColor rgb="FF66FFFF"/>
  </sheetPr>
  <dimension ref="A2:S167"/>
  <sheetViews>
    <sheetView showGridLines="0" showRowColHeaders="0" zoomScale="75" zoomScaleNormal="75" zoomScaleSheetLayoutView="75" workbookViewId="0">
      <selection activeCell="D5" sqref="D5"/>
    </sheetView>
  </sheetViews>
  <sheetFormatPr defaultColWidth="9.1796875" defaultRowHeight="12.5" x14ac:dyDescent="0.25"/>
  <cols>
    <col min="1" max="1" width="2.7265625" customWidth="1"/>
    <col min="2" max="2" width="5.453125" customWidth="1"/>
    <col min="3" max="3" width="5.7265625" style="2" customWidth="1"/>
    <col min="4" max="4" width="65.7265625" style="1" customWidth="1"/>
    <col min="5" max="5" width="3.1796875" style="4" customWidth="1"/>
    <col min="6" max="6" width="20.7265625" style="7" customWidth="1"/>
    <col min="7" max="10" width="3.7265625" style="7" customWidth="1"/>
    <col min="11" max="11" width="20.7265625" style="7" customWidth="1"/>
    <col min="12" max="14" width="3.7265625" style="7" customWidth="1"/>
    <col min="15" max="15" width="3.7265625" style="2" customWidth="1"/>
    <col min="16" max="16" width="5.453125" customWidth="1"/>
    <col min="17" max="17" width="4.7265625" style="1" customWidth="1"/>
    <col min="18" max="18" width="65.7265625" style="1" customWidth="1"/>
    <col min="19" max="19" width="9.453125" bestFit="1" customWidth="1"/>
  </cols>
  <sheetData>
    <row r="2" spans="1:19" x14ac:dyDescent="0.25">
      <c r="F2" s="179" t="s">
        <v>149</v>
      </c>
      <c r="G2" s="179"/>
      <c r="H2" s="179"/>
      <c r="I2" s="179"/>
      <c r="J2" s="179"/>
      <c r="K2" s="179"/>
      <c r="L2" s="179"/>
      <c r="M2" s="179"/>
      <c r="N2" s="179"/>
      <c r="O2" s="179"/>
    </row>
    <row r="3" spans="1:19" ht="26" x14ac:dyDescent="0.6">
      <c r="F3" s="178">
        <f>BEGINBLAD!$I$4</f>
        <v>2</v>
      </c>
      <c r="G3" s="178"/>
      <c r="H3" s="178"/>
      <c r="I3" s="178"/>
      <c r="J3" s="178"/>
      <c r="K3" s="178"/>
      <c r="L3" s="178"/>
      <c r="M3" s="178"/>
      <c r="N3" s="178"/>
      <c r="O3" s="178"/>
    </row>
    <row r="4" spans="1:19" ht="12.75" customHeight="1" x14ac:dyDescent="0.6">
      <c r="F4" s="134"/>
      <c r="G4" s="134"/>
      <c r="H4" s="134"/>
      <c r="I4" s="134"/>
      <c r="J4" s="134"/>
      <c r="K4" s="134"/>
      <c r="L4" s="134"/>
      <c r="M4" s="134"/>
      <c r="N4" s="134"/>
      <c r="O4" s="134"/>
    </row>
    <row r="5" spans="1:19" ht="18.5" x14ac:dyDescent="0.25">
      <c r="A5" s="167"/>
      <c r="B5" s="133"/>
      <c r="C5" s="133"/>
      <c r="D5" s="133"/>
      <c r="E5" s="133"/>
      <c r="F5" s="168" t="s">
        <v>148</v>
      </c>
      <c r="G5" s="168"/>
      <c r="H5" s="168"/>
      <c r="I5" s="168"/>
      <c r="J5" s="168"/>
      <c r="K5" s="168"/>
      <c r="L5" s="168"/>
      <c r="M5" s="168"/>
      <c r="N5" s="168"/>
      <c r="O5" s="168"/>
      <c r="P5" s="133"/>
      <c r="Q5" s="133"/>
      <c r="R5" s="133"/>
    </row>
    <row r="6" spans="1:19" ht="26" x14ac:dyDescent="0.25">
      <c r="A6" s="167"/>
      <c r="D6" s="131" t="s">
        <v>39</v>
      </c>
      <c r="E6" s="52"/>
      <c r="F6" s="185">
        <f>BEGINBLAD!$I$11</f>
        <v>45641</v>
      </c>
      <c r="G6" s="185"/>
      <c r="H6" s="185"/>
      <c r="I6" s="185"/>
      <c r="J6" s="185"/>
      <c r="K6" s="185">
        <v>45468</v>
      </c>
      <c r="L6" s="185"/>
      <c r="M6" s="185"/>
      <c r="N6" s="185"/>
      <c r="O6" s="185"/>
      <c r="P6" s="52"/>
      <c r="Q6" s="52"/>
      <c r="R6" s="130"/>
    </row>
    <row r="7" spans="1:19" x14ac:dyDescent="0.25">
      <c r="A7" s="167"/>
    </row>
    <row r="8" spans="1:19" ht="19.5" customHeight="1" x14ac:dyDescent="0.45">
      <c r="A8" s="167"/>
      <c r="C8" s="13"/>
      <c r="D8" s="60" t="s">
        <v>41</v>
      </c>
      <c r="E8" s="41"/>
      <c r="F8" s="170" t="s">
        <v>144</v>
      </c>
      <c r="G8" s="170"/>
      <c r="H8" s="170"/>
      <c r="I8" s="170"/>
      <c r="J8" s="170"/>
      <c r="K8" s="170"/>
      <c r="L8" s="170"/>
      <c r="M8" s="170"/>
      <c r="N8" s="170"/>
      <c r="O8" s="170"/>
      <c r="Q8" s="14"/>
      <c r="R8" s="17" t="s">
        <v>61</v>
      </c>
      <c r="S8" s="80"/>
    </row>
    <row r="9" spans="1:19" s="3" customFormat="1" ht="20.149999999999999" customHeight="1" x14ac:dyDescent="0.25">
      <c r="A9" s="167"/>
      <c r="B9"/>
      <c r="C9" s="14">
        <v>1</v>
      </c>
      <c r="D9" s="58" t="s">
        <v>42</v>
      </c>
      <c r="E9" s="25" t="b">
        <v>0</v>
      </c>
      <c r="F9" s="21"/>
      <c r="G9" s="21"/>
      <c r="H9" s="21"/>
      <c r="I9" s="21"/>
      <c r="J9" s="21"/>
      <c r="K9" s="21"/>
      <c r="L9" s="21"/>
      <c r="M9" s="21"/>
      <c r="N9" s="21"/>
      <c r="O9" s="22"/>
      <c r="P9"/>
      <c r="Q9" s="14">
        <v>19</v>
      </c>
      <c r="R9" s="58" t="s">
        <v>62</v>
      </c>
      <c r="S9" s="66" t="b">
        <v>0</v>
      </c>
    </row>
    <row r="10" spans="1:19" s="3" customFormat="1" ht="20.149999999999999" customHeight="1" x14ac:dyDescent="0.25">
      <c r="A10" s="167"/>
      <c r="B10"/>
      <c r="C10" s="14">
        <v>2</v>
      </c>
      <c r="D10" s="58" t="s">
        <v>43</v>
      </c>
      <c r="E10" s="25" t="b">
        <v>0</v>
      </c>
      <c r="P10"/>
      <c r="Q10" s="14">
        <v>20</v>
      </c>
      <c r="R10" s="58" t="s">
        <v>63</v>
      </c>
      <c r="S10" s="66" t="b">
        <v>0</v>
      </c>
    </row>
    <row r="11" spans="1:19" s="3" customFormat="1" ht="20.149999999999999" customHeight="1" x14ac:dyDescent="0.25">
      <c r="A11" s="167"/>
      <c r="B11"/>
      <c r="C11" s="14">
        <v>3</v>
      </c>
      <c r="D11" s="58" t="s">
        <v>44</v>
      </c>
      <c r="E11" s="25" t="b">
        <v>0</v>
      </c>
      <c r="F11" s="171" t="s">
        <v>38</v>
      </c>
      <c r="G11" s="171"/>
      <c r="H11" s="171"/>
      <c r="I11" s="171"/>
      <c r="J11" s="171"/>
      <c r="K11" s="171"/>
      <c r="L11" s="171"/>
      <c r="M11" s="171"/>
      <c r="N11" s="171"/>
      <c r="O11" s="171"/>
      <c r="P11"/>
      <c r="Q11" s="14">
        <v>21</v>
      </c>
      <c r="R11" s="58" t="s">
        <v>64</v>
      </c>
      <c r="S11" s="66" t="b">
        <v>0</v>
      </c>
    </row>
    <row r="12" spans="1:19" s="3" customFormat="1" ht="20.149999999999999" customHeight="1" x14ac:dyDescent="0.25">
      <c r="A12" s="167"/>
      <c r="B12"/>
      <c r="C12" s="14">
        <v>4</v>
      </c>
      <c r="D12" s="58" t="s">
        <v>51</v>
      </c>
      <c r="E12" s="25" t="b">
        <v>0</v>
      </c>
      <c r="F12" s="21"/>
      <c r="G12" s="21"/>
      <c r="H12" s="21"/>
      <c r="I12" s="21"/>
      <c r="J12" s="21"/>
      <c r="K12" s="21"/>
      <c r="L12" s="21"/>
      <c r="M12" s="21"/>
      <c r="N12" s="21"/>
      <c r="O12" s="22"/>
      <c r="P12"/>
      <c r="Q12" s="14">
        <v>22</v>
      </c>
      <c r="R12" s="59" t="s">
        <v>65</v>
      </c>
      <c r="S12" s="66" t="b">
        <v>0</v>
      </c>
    </row>
    <row r="13" spans="1:19" s="3" customFormat="1" ht="20.149999999999999" customHeight="1" x14ac:dyDescent="0.25">
      <c r="A13" s="167"/>
      <c r="B13"/>
      <c r="C13" s="14">
        <v>5</v>
      </c>
      <c r="D13" s="58" t="s">
        <v>45</v>
      </c>
      <c r="E13" s="25" t="b">
        <v>0</v>
      </c>
      <c r="F13" s="21"/>
      <c r="G13" s="21"/>
      <c r="H13" s="21"/>
      <c r="I13" s="21"/>
      <c r="J13" s="21"/>
      <c r="K13" s="21"/>
      <c r="L13" s="21"/>
      <c r="M13" s="21"/>
      <c r="N13" s="21"/>
      <c r="O13" s="22"/>
      <c r="P13"/>
      <c r="Q13" s="14">
        <v>23</v>
      </c>
      <c r="R13" s="59" t="s">
        <v>66</v>
      </c>
      <c r="S13" s="66" t="b">
        <v>0</v>
      </c>
    </row>
    <row r="14" spans="1:19" s="3" customFormat="1" ht="20.149999999999999" customHeight="1" x14ac:dyDescent="0.25">
      <c r="A14" s="167"/>
      <c r="B14"/>
      <c r="C14" s="14">
        <v>6</v>
      </c>
      <c r="D14" s="59" t="s">
        <v>46</v>
      </c>
      <c r="E14" s="25" t="b">
        <v>0</v>
      </c>
      <c r="F14" s="21"/>
      <c r="G14" s="21"/>
      <c r="H14" s="21"/>
      <c r="I14" s="21"/>
      <c r="J14" s="21"/>
      <c r="K14" s="21"/>
      <c r="L14" s="21"/>
      <c r="M14" s="21"/>
      <c r="N14" s="21"/>
      <c r="O14" s="22"/>
      <c r="P14"/>
      <c r="Q14" s="14">
        <v>24</v>
      </c>
      <c r="R14" s="59" t="s">
        <v>67</v>
      </c>
      <c r="S14" s="66" t="b">
        <v>0</v>
      </c>
    </row>
    <row r="15" spans="1:19" s="3" customFormat="1" ht="20.149999999999999" customHeight="1" x14ac:dyDescent="0.45">
      <c r="A15" s="167"/>
      <c r="B15"/>
      <c r="C15" s="14">
        <v>7</v>
      </c>
      <c r="D15" s="59" t="s">
        <v>47</v>
      </c>
      <c r="E15" s="25" t="b">
        <v>0</v>
      </c>
      <c r="F15" s="21"/>
      <c r="G15" s="21"/>
      <c r="H15" s="21"/>
      <c r="I15" s="21"/>
      <c r="J15" s="21"/>
      <c r="K15" s="21"/>
      <c r="L15" s="21"/>
      <c r="M15" s="21"/>
      <c r="N15" s="21"/>
      <c r="O15" s="22"/>
      <c r="P15"/>
      <c r="Q15" s="14"/>
      <c r="R15" s="17" t="s">
        <v>68</v>
      </c>
      <c r="S15" s="66"/>
    </row>
    <row r="16" spans="1:19" s="3" customFormat="1" ht="20.149999999999999" customHeight="1" x14ac:dyDescent="0.25">
      <c r="A16" s="167"/>
      <c r="B16"/>
      <c r="C16" s="14">
        <v>8</v>
      </c>
      <c r="D16" s="59" t="s">
        <v>48</v>
      </c>
      <c r="E16" s="25" t="b">
        <v>0</v>
      </c>
      <c r="F16" s="21"/>
      <c r="G16" s="21"/>
      <c r="H16" s="21"/>
      <c r="I16" s="21"/>
      <c r="J16" s="21"/>
      <c r="K16" s="21"/>
      <c r="L16" s="21"/>
      <c r="M16" s="21"/>
      <c r="N16" s="21"/>
      <c r="O16" s="22"/>
      <c r="P16"/>
      <c r="Q16" s="14">
        <v>25</v>
      </c>
      <c r="R16" s="58" t="s">
        <v>69</v>
      </c>
      <c r="S16" s="66" t="b">
        <v>0</v>
      </c>
    </row>
    <row r="17" spans="1:19" s="3" customFormat="1" ht="20.149999999999999" customHeight="1" x14ac:dyDescent="0.25">
      <c r="A17" s="167"/>
      <c r="B17"/>
      <c r="C17" s="14">
        <v>9</v>
      </c>
      <c r="D17" s="59" t="s">
        <v>49</v>
      </c>
      <c r="E17" s="25" t="b">
        <v>0</v>
      </c>
      <c r="F17" s="21"/>
      <c r="G17" s="21"/>
      <c r="H17" s="21"/>
      <c r="I17" s="21"/>
      <c r="J17" s="21"/>
      <c r="K17" s="21"/>
      <c r="L17" s="21"/>
      <c r="M17" s="21"/>
      <c r="N17" s="21"/>
      <c r="O17" s="22"/>
      <c r="P17"/>
      <c r="Q17" s="14">
        <v>26</v>
      </c>
      <c r="R17" s="58" t="s">
        <v>70</v>
      </c>
      <c r="S17" s="67" t="b">
        <v>0</v>
      </c>
    </row>
    <row r="18" spans="1:19" s="3" customFormat="1" ht="20.149999999999999" customHeight="1" x14ac:dyDescent="0.25">
      <c r="A18" s="167"/>
      <c r="B18"/>
      <c r="C18" s="14">
        <v>10</v>
      </c>
      <c r="D18" s="59" t="s">
        <v>50</v>
      </c>
      <c r="E18" s="25" t="b">
        <v>0</v>
      </c>
      <c r="P18"/>
      <c r="Q18" s="14">
        <v>27</v>
      </c>
      <c r="R18" s="58" t="s">
        <v>71</v>
      </c>
      <c r="S18" s="67" t="b">
        <v>0</v>
      </c>
    </row>
    <row r="19" spans="1:19" s="3" customFormat="1" ht="20.149999999999999" customHeight="1" x14ac:dyDescent="0.45">
      <c r="A19" s="167"/>
      <c r="B19"/>
      <c r="C19" s="14"/>
      <c r="D19" s="17" t="s">
        <v>52</v>
      </c>
      <c r="E19" s="25"/>
      <c r="P19"/>
      <c r="Q19" s="14">
        <v>28</v>
      </c>
      <c r="R19" s="58" t="s">
        <v>72</v>
      </c>
      <c r="S19" s="67" t="b">
        <v>0</v>
      </c>
    </row>
    <row r="20" spans="1:19" s="3" customFormat="1" ht="20.149999999999999" customHeight="1" x14ac:dyDescent="0.25">
      <c r="A20" s="167"/>
      <c r="B20"/>
      <c r="C20" s="14">
        <v>11</v>
      </c>
      <c r="D20" s="58" t="s">
        <v>53</v>
      </c>
      <c r="E20" s="25" t="b">
        <v>0</v>
      </c>
      <c r="F20" s="55" t="s">
        <v>6</v>
      </c>
      <c r="G20" s="181" t="s">
        <v>37</v>
      </c>
      <c r="H20" s="182"/>
      <c r="I20" s="182"/>
      <c r="J20" s="183"/>
      <c r="K20" s="55" t="s">
        <v>7</v>
      </c>
      <c r="L20" s="175" t="s">
        <v>37</v>
      </c>
      <c r="M20" s="176"/>
      <c r="N20" s="176"/>
      <c r="O20" s="177"/>
      <c r="P20"/>
      <c r="Q20" s="14">
        <v>29</v>
      </c>
      <c r="R20" s="58" t="s">
        <v>73</v>
      </c>
      <c r="S20" s="67" t="b">
        <v>0</v>
      </c>
    </row>
    <row r="21" spans="1:19" s="3" customFormat="1" ht="20.149999999999999" customHeight="1" thickBot="1" x14ac:dyDescent="0.3">
      <c r="A21" s="167"/>
      <c r="B21"/>
      <c r="C21" s="14">
        <v>12</v>
      </c>
      <c r="D21" s="58" t="s">
        <v>54</v>
      </c>
      <c r="E21" s="25" t="b">
        <v>0</v>
      </c>
      <c r="F21" s="21"/>
      <c r="G21" s="37"/>
      <c r="H21" s="24"/>
      <c r="I21" s="24"/>
      <c r="J21" s="24"/>
      <c r="K21" s="21"/>
      <c r="L21" s="21"/>
      <c r="M21" s="21"/>
      <c r="N21" s="21"/>
      <c r="O21" s="22"/>
      <c r="P21"/>
      <c r="Q21" s="14">
        <v>30</v>
      </c>
      <c r="R21" s="59" t="s">
        <v>74</v>
      </c>
      <c r="S21" s="67" t="b">
        <v>0</v>
      </c>
    </row>
    <row r="22" spans="1:19" s="3" customFormat="1" ht="20.149999999999999" customHeight="1" x14ac:dyDescent="0.25">
      <c r="A22" s="167"/>
      <c r="B22"/>
      <c r="C22" s="14">
        <v>13</v>
      </c>
      <c r="D22" s="58" t="s">
        <v>55</v>
      </c>
      <c r="E22" s="25" t="b">
        <v>0</v>
      </c>
      <c r="F22" s="113">
        <f>BEGINBLAD!C11</f>
        <v>0</v>
      </c>
      <c r="G22" s="68"/>
      <c r="H22" s="68"/>
      <c r="I22" s="68"/>
      <c r="J22" s="68"/>
      <c r="K22" s="38">
        <f>BEGINBLAD!C26</f>
        <v>0</v>
      </c>
      <c r="L22" s="68"/>
      <c r="M22" s="118"/>
      <c r="N22" s="118"/>
      <c r="O22" s="115"/>
      <c r="P22"/>
      <c r="Q22" s="14">
        <v>31</v>
      </c>
      <c r="R22" s="59" t="s">
        <v>75</v>
      </c>
      <c r="S22" s="67" t="b">
        <v>0</v>
      </c>
    </row>
    <row r="23" spans="1:19" s="3" customFormat="1" ht="20.149999999999999" customHeight="1" x14ac:dyDescent="0.25">
      <c r="A23" s="167"/>
      <c r="B23"/>
      <c r="C23" s="14">
        <v>14</v>
      </c>
      <c r="D23" s="58" t="s">
        <v>56</v>
      </c>
      <c r="E23" s="25" t="b">
        <v>0</v>
      </c>
      <c r="F23" s="111">
        <f>BEGINBLAD!C12</f>
        <v>0</v>
      </c>
      <c r="G23" s="69"/>
      <c r="H23" s="69"/>
      <c r="I23" s="69"/>
      <c r="J23" s="69"/>
      <c r="K23" s="23">
        <f>BEGINBLAD!C27</f>
        <v>0</v>
      </c>
      <c r="L23" s="69"/>
      <c r="M23" s="119"/>
      <c r="N23" s="119"/>
      <c r="O23" s="116"/>
      <c r="P23"/>
      <c r="Q23" s="14">
        <v>32</v>
      </c>
      <c r="R23" s="59" t="s">
        <v>76</v>
      </c>
      <c r="S23" s="67" t="b">
        <v>0</v>
      </c>
    </row>
    <row r="24" spans="1:19" s="3" customFormat="1" ht="20.149999999999999" customHeight="1" x14ac:dyDescent="0.25">
      <c r="A24" s="167"/>
      <c r="B24"/>
      <c r="C24" s="14">
        <v>15</v>
      </c>
      <c r="D24" s="59" t="s">
        <v>57</v>
      </c>
      <c r="E24" s="25" t="b">
        <v>0</v>
      </c>
      <c r="F24" s="111">
        <f>BEGINBLAD!C13</f>
        <v>0</v>
      </c>
      <c r="G24" s="69"/>
      <c r="H24" s="69"/>
      <c r="I24" s="69"/>
      <c r="J24" s="69"/>
      <c r="K24" s="23">
        <f>BEGINBLAD!C28</f>
        <v>0</v>
      </c>
      <c r="L24" s="69"/>
      <c r="M24" s="119"/>
      <c r="N24" s="119"/>
      <c r="O24" s="116"/>
      <c r="P24"/>
      <c r="Q24" s="14">
        <v>33</v>
      </c>
      <c r="R24" s="59" t="s">
        <v>77</v>
      </c>
      <c r="S24" s="67" t="b">
        <v>0</v>
      </c>
    </row>
    <row r="25" spans="1:19" s="3" customFormat="1" ht="20.149999999999999" customHeight="1" x14ac:dyDescent="0.25">
      <c r="A25" s="167"/>
      <c r="B25"/>
      <c r="C25" s="14">
        <v>16</v>
      </c>
      <c r="D25" s="59" t="s">
        <v>58</v>
      </c>
      <c r="E25" s="25" t="b">
        <v>0</v>
      </c>
      <c r="F25" s="111">
        <f>BEGINBLAD!C14</f>
        <v>0</v>
      </c>
      <c r="G25" s="69"/>
      <c r="H25" s="69"/>
      <c r="I25" s="69"/>
      <c r="J25" s="69"/>
      <c r="K25" s="23">
        <f>BEGINBLAD!C29</f>
        <v>0</v>
      </c>
      <c r="L25" s="69"/>
      <c r="M25" s="119"/>
      <c r="N25" s="119"/>
      <c r="O25" s="116"/>
      <c r="P25"/>
      <c r="Q25" s="14">
        <v>34</v>
      </c>
      <c r="R25" s="59" t="s">
        <v>78</v>
      </c>
      <c r="S25" s="67" t="b">
        <v>0</v>
      </c>
    </row>
    <row r="26" spans="1:19" s="3" customFormat="1" ht="20.149999999999999" customHeight="1" x14ac:dyDescent="0.45">
      <c r="A26" s="167"/>
      <c r="B26"/>
      <c r="C26" s="14">
        <v>17</v>
      </c>
      <c r="D26" s="59" t="s">
        <v>59</v>
      </c>
      <c r="E26" s="25" t="b">
        <v>0</v>
      </c>
      <c r="F26" s="111">
        <f>BEGINBLAD!C15</f>
        <v>0</v>
      </c>
      <c r="G26" s="69"/>
      <c r="H26" s="69"/>
      <c r="I26" s="69"/>
      <c r="J26" s="69"/>
      <c r="K26" s="23">
        <f>BEGINBLAD!C30</f>
        <v>0</v>
      </c>
      <c r="L26" s="69"/>
      <c r="M26" s="119"/>
      <c r="N26" s="119"/>
      <c r="O26" s="116"/>
      <c r="P26"/>
      <c r="Q26" s="14"/>
      <c r="R26" s="17" t="s">
        <v>79</v>
      </c>
      <c r="S26" s="67"/>
    </row>
    <row r="27" spans="1:19" s="3" customFormat="1" ht="20.149999999999999" customHeight="1" x14ac:dyDescent="0.25">
      <c r="A27" s="167"/>
      <c r="B27"/>
      <c r="C27" s="14">
        <v>18</v>
      </c>
      <c r="D27" s="59" t="s">
        <v>60</v>
      </c>
      <c r="E27" s="25" t="b">
        <v>0</v>
      </c>
      <c r="F27" s="111">
        <f>BEGINBLAD!C16</f>
        <v>0</v>
      </c>
      <c r="G27" s="69"/>
      <c r="H27" s="69"/>
      <c r="I27" s="69"/>
      <c r="J27" s="69"/>
      <c r="K27" s="23">
        <f>BEGINBLAD!C31</f>
        <v>0</v>
      </c>
      <c r="L27" s="69"/>
      <c r="M27" s="119"/>
      <c r="N27" s="119"/>
      <c r="O27" s="116"/>
      <c r="P27"/>
      <c r="Q27" s="14">
        <v>35</v>
      </c>
      <c r="R27" s="58" t="s">
        <v>80</v>
      </c>
      <c r="S27" s="67" t="b">
        <v>0</v>
      </c>
    </row>
    <row r="28" spans="1:19" s="3" customFormat="1" ht="20.149999999999999" customHeight="1" x14ac:dyDescent="0.25">
      <c r="A28" s="167"/>
      <c r="B28"/>
      <c r="C28" s="14"/>
      <c r="D28" s="26"/>
      <c r="E28" s="42"/>
      <c r="F28" s="111">
        <f>BEGINBLAD!C17</f>
        <v>0</v>
      </c>
      <c r="G28" s="69"/>
      <c r="H28" s="69"/>
      <c r="I28" s="69"/>
      <c r="J28" s="69"/>
      <c r="K28" s="23">
        <f>BEGINBLAD!C32</f>
        <v>0</v>
      </c>
      <c r="L28" s="69"/>
      <c r="M28" s="119"/>
      <c r="N28" s="119"/>
      <c r="O28" s="116"/>
      <c r="P28"/>
      <c r="Q28" s="14">
        <v>36</v>
      </c>
      <c r="R28" s="58" t="s">
        <v>81</v>
      </c>
      <c r="S28" s="67" t="b">
        <v>0</v>
      </c>
    </row>
    <row r="29" spans="1:19" s="3" customFormat="1" ht="20.149999999999999" customHeight="1" x14ac:dyDescent="0.25">
      <c r="A29" s="167"/>
      <c r="B29"/>
      <c r="C29" s="14"/>
      <c r="D29" s="26"/>
      <c r="E29" s="42"/>
      <c r="F29" s="111">
        <f>BEGINBLAD!C18</f>
        <v>0</v>
      </c>
      <c r="G29" s="69"/>
      <c r="H29" s="69"/>
      <c r="I29" s="69"/>
      <c r="J29" s="69"/>
      <c r="K29" s="23">
        <f>BEGINBLAD!C33</f>
        <v>0</v>
      </c>
      <c r="L29" s="69"/>
      <c r="M29" s="119"/>
      <c r="N29" s="119"/>
      <c r="O29" s="116"/>
      <c r="P29"/>
      <c r="Q29" s="14">
        <v>37</v>
      </c>
      <c r="R29" s="59" t="s">
        <v>82</v>
      </c>
      <c r="S29" s="67" t="b">
        <v>0</v>
      </c>
    </row>
    <row r="30" spans="1:19" s="3" customFormat="1" ht="20.149999999999999" customHeight="1" x14ac:dyDescent="0.25">
      <c r="B30"/>
      <c r="C30" s="14"/>
      <c r="D30" s="26"/>
      <c r="E30" s="42"/>
      <c r="F30" s="111">
        <f>BEGINBLAD!C19</f>
        <v>0</v>
      </c>
      <c r="G30" s="69"/>
      <c r="H30" s="69"/>
      <c r="I30" s="69"/>
      <c r="J30" s="69"/>
      <c r="K30" s="23">
        <f>BEGINBLAD!C34</f>
        <v>0</v>
      </c>
      <c r="L30" s="69"/>
      <c r="M30" s="119"/>
      <c r="N30" s="119"/>
      <c r="O30" s="116"/>
      <c r="P30"/>
      <c r="Q30" s="14">
        <v>38</v>
      </c>
      <c r="R30" s="65" t="s">
        <v>83</v>
      </c>
      <c r="S30" s="67" t="b">
        <v>0</v>
      </c>
    </row>
    <row r="31" spans="1:19" s="3" customFormat="1" ht="20.149999999999999" customHeight="1" x14ac:dyDescent="0.45">
      <c r="B31"/>
      <c r="C31" s="14"/>
      <c r="D31" s="17"/>
      <c r="E31" s="42"/>
      <c r="F31" s="111">
        <f>BEGINBLAD!C20</f>
        <v>0</v>
      </c>
      <c r="G31" s="69"/>
      <c r="H31" s="69"/>
      <c r="I31" s="69"/>
      <c r="J31" s="69"/>
      <c r="K31" s="23">
        <f>BEGINBLAD!C35</f>
        <v>0</v>
      </c>
      <c r="L31" s="69"/>
      <c r="M31" s="119"/>
      <c r="N31" s="119"/>
      <c r="O31" s="116"/>
      <c r="P31"/>
      <c r="Q31" s="14"/>
      <c r="R31" s="11"/>
    </row>
    <row r="32" spans="1:19" s="3" customFormat="1" ht="20.149999999999999" customHeight="1" x14ac:dyDescent="0.25">
      <c r="B32"/>
      <c r="C32" s="14"/>
      <c r="D32" s="64"/>
      <c r="E32" s="42"/>
      <c r="F32" s="111">
        <f>BEGINBLAD!C21</f>
        <v>0</v>
      </c>
      <c r="G32" s="69"/>
      <c r="H32" s="69"/>
      <c r="I32" s="69"/>
      <c r="J32" s="69"/>
      <c r="K32" s="23">
        <f>BEGINBLAD!C36</f>
        <v>0</v>
      </c>
      <c r="L32" s="69"/>
      <c r="M32" s="119"/>
      <c r="N32" s="119"/>
      <c r="O32" s="116"/>
      <c r="P32"/>
      <c r="Q32" s="14"/>
      <c r="R32" s="1"/>
    </row>
    <row r="33" spans="1:18" s="3" customFormat="1" ht="20.149999999999999" customHeight="1" x14ac:dyDescent="0.25">
      <c r="B33"/>
      <c r="C33" s="14"/>
      <c r="E33" s="42"/>
      <c r="F33" s="123">
        <f>BEGINBLAD!C22</f>
        <v>0</v>
      </c>
      <c r="G33" s="69"/>
      <c r="H33" s="69"/>
      <c r="I33" s="69"/>
      <c r="J33" s="69"/>
      <c r="K33" s="23">
        <f>BEGINBLAD!C37</f>
        <v>0</v>
      </c>
      <c r="L33" s="69"/>
      <c r="M33" s="119"/>
      <c r="N33" s="119"/>
      <c r="O33" s="116"/>
      <c r="P33"/>
      <c r="Q33" s="14"/>
      <c r="R33" s="26"/>
    </row>
    <row r="34" spans="1:18" s="3" customFormat="1" ht="20.149999999999999" customHeight="1" x14ac:dyDescent="0.25">
      <c r="B34"/>
      <c r="C34" s="14"/>
      <c r="D34" s="27"/>
      <c r="E34" s="42"/>
      <c r="F34" s="111">
        <f>BEGINBLAD!C23</f>
        <v>0</v>
      </c>
      <c r="G34" s="69"/>
      <c r="H34" s="69"/>
      <c r="I34" s="69"/>
      <c r="J34" s="69"/>
      <c r="K34" s="23">
        <f>BEGINBLAD!C38</f>
        <v>0</v>
      </c>
      <c r="L34" s="69"/>
      <c r="M34" s="119"/>
      <c r="N34" s="119"/>
      <c r="O34" s="116"/>
      <c r="P34"/>
      <c r="Q34" s="14"/>
      <c r="R34" s="26"/>
    </row>
    <row r="35" spans="1:18" s="3" customFormat="1" ht="20.149999999999999" customHeight="1" x14ac:dyDescent="0.25">
      <c r="B35"/>
      <c r="C35" s="14"/>
      <c r="E35" s="42"/>
      <c r="F35" s="111">
        <f>BEGINBLAD!C24</f>
        <v>0</v>
      </c>
      <c r="G35" s="69"/>
      <c r="H35" s="69"/>
      <c r="I35" s="69"/>
      <c r="J35" s="69"/>
      <c r="K35" s="23">
        <f>BEGINBLAD!C39</f>
        <v>0</v>
      </c>
      <c r="L35" s="69"/>
      <c r="M35" s="119"/>
      <c r="N35" s="119"/>
      <c r="O35" s="116"/>
      <c r="P35"/>
      <c r="Q35" s="14"/>
      <c r="R35" s="27"/>
    </row>
    <row r="36" spans="1:18" s="3" customFormat="1" ht="20.149999999999999" customHeight="1" thickBot="1" x14ac:dyDescent="0.3">
      <c r="B36"/>
      <c r="C36" s="14"/>
      <c r="D36" s="27"/>
      <c r="E36" s="42"/>
      <c r="F36" s="112">
        <f>BEGINBLAD!C25</f>
        <v>0</v>
      </c>
      <c r="G36" s="70"/>
      <c r="H36" s="70"/>
      <c r="I36" s="70"/>
      <c r="J36" s="70"/>
      <c r="K36" s="39">
        <f>BEGINBLAD!C40</f>
        <v>0</v>
      </c>
      <c r="L36" s="70"/>
      <c r="M36" s="120"/>
      <c r="N36" s="120"/>
      <c r="O36" s="117"/>
      <c r="P36"/>
      <c r="Q36" s="14"/>
      <c r="R36" s="27"/>
    </row>
    <row r="37" spans="1:18" s="3" customFormat="1" ht="20.149999999999999" customHeight="1" x14ac:dyDescent="0.45">
      <c r="B37"/>
      <c r="C37" s="14"/>
      <c r="D37" s="17" t="s">
        <v>84</v>
      </c>
      <c r="E37" s="42"/>
      <c r="F37" s="28"/>
      <c r="G37" s="21"/>
      <c r="H37" s="21"/>
      <c r="I37" s="21"/>
      <c r="J37" s="21"/>
      <c r="K37" s="28"/>
      <c r="L37" s="21"/>
      <c r="M37" s="21"/>
      <c r="N37" s="21"/>
      <c r="O37" s="31"/>
      <c r="P37"/>
      <c r="Q37" s="14"/>
      <c r="R37" s="19"/>
    </row>
    <row r="38" spans="1:18" s="3" customFormat="1" ht="20.149999999999999" customHeight="1" x14ac:dyDescent="0.25">
      <c r="B38"/>
      <c r="C38" s="14"/>
      <c r="D38" s="27"/>
      <c r="E38" s="42"/>
      <c r="F38" s="28"/>
      <c r="G38" s="21"/>
      <c r="H38" s="21"/>
      <c r="I38" s="21"/>
      <c r="J38" s="21"/>
      <c r="K38" s="28"/>
      <c r="L38" s="21"/>
      <c r="M38" s="21"/>
      <c r="N38" s="21"/>
      <c r="O38" s="31"/>
      <c r="P38"/>
      <c r="Q38" s="14"/>
      <c r="R38" s="26"/>
    </row>
    <row r="39" spans="1:18" s="3" customFormat="1" ht="20.149999999999999" customHeight="1" x14ac:dyDescent="0.35">
      <c r="B39"/>
      <c r="C39" s="14"/>
      <c r="D39" s="19"/>
      <c r="E39" s="184"/>
      <c r="F39" s="29"/>
      <c r="G39" s="30"/>
      <c r="H39" s="30"/>
      <c r="I39" s="30"/>
      <c r="J39" s="30"/>
      <c r="K39" s="29"/>
      <c r="L39" s="30"/>
      <c r="M39" s="30"/>
      <c r="N39" s="30"/>
      <c r="O39" s="31"/>
      <c r="P39"/>
      <c r="Q39" s="14"/>
      <c r="R39" s="26"/>
    </row>
    <row r="40" spans="1:18" s="3" customFormat="1" ht="20.149999999999999" customHeight="1" x14ac:dyDescent="0.35">
      <c r="C40" s="14"/>
      <c r="D40" s="26"/>
      <c r="E40" s="184"/>
      <c r="F40" s="29"/>
      <c r="G40" s="30"/>
      <c r="H40" s="30"/>
      <c r="I40" s="30"/>
      <c r="J40" s="30"/>
      <c r="K40" s="29"/>
      <c r="L40" s="30"/>
      <c r="M40" s="30"/>
      <c r="N40" s="30"/>
      <c r="O40" s="31"/>
      <c r="P40"/>
      <c r="Q40" s="14"/>
      <c r="R40" s="27"/>
    </row>
    <row r="41" spans="1:18" s="3" customFormat="1" ht="20.149999999999999" customHeight="1" x14ac:dyDescent="0.35">
      <c r="C41" s="14"/>
      <c r="D41" s="26"/>
      <c r="E41" s="184"/>
      <c r="F41" s="29"/>
      <c r="G41" s="30"/>
      <c r="H41" s="30"/>
      <c r="I41" s="30"/>
      <c r="J41" s="30"/>
      <c r="K41" s="29"/>
      <c r="L41" s="30"/>
      <c r="M41" s="30"/>
      <c r="N41" s="30"/>
      <c r="O41" s="31"/>
      <c r="P41"/>
      <c r="Q41" s="14"/>
      <c r="R41" s="27"/>
    </row>
    <row r="43" spans="1:18" ht="12.75" customHeight="1" x14ac:dyDescent="0.35">
      <c r="F43" s="180" t="s">
        <v>149</v>
      </c>
      <c r="G43" s="180"/>
      <c r="H43" s="180"/>
      <c r="I43" s="180"/>
      <c r="J43" s="180"/>
      <c r="K43" s="180"/>
      <c r="L43" s="180"/>
      <c r="M43" s="180"/>
      <c r="N43" s="180"/>
      <c r="O43" s="180"/>
    </row>
    <row r="44" spans="1:18" ht="26" x14ac:dyDescent="0.6">
      <c r="F44" s="178">
        <f t="shared" ref="F44" si="0">$F$3</f>
        <v>2</v>
      </c>
      <c r="G44" s="178"/>
      <c r="H44" s="178"/>
      <c r="I44" s="178"/>
      <c r="J44" s="178"/>
      <c r="K44" s="178"/>
      <c r="L44" s="178"/>
      <c r="M44" s="178"/>
      <c r="N44" s="178"/>
      <c r="O44" s="178"/>
    </row>
    <row r="45" spans="1:18" x14ac:dyDescent="0.25">
      <c r="F45" s="179"/>
      <c r="G45" s="179"/>
      <c r="H45" s="179"/>
      <c r="I45" s="179"/>
      <c r="J45" s="179"/>
      <c r="K45" s="179"/>
      <c r="L45" s="179"/>
      <c r="M45" s="179"/>
      <c r="N45" s="179"/>
      <c r="O45" s="179"/>
    </row>
    <row r="46" spans="1:18" ht="18.5" x14ac:dyDescent="0.25">
      <c r="A46" s="167"/>
      <c r="B46" s="133"/>
      <c r="C46" s="133"/>
      <c r="D46" s="133"/>
      <c r="E46" s="133"/>
      <c r="F46" s="168" t="s">
        <v>8</v>
      </c>
      <c r="G46" s="168"/>
      <c r="H46" s="168"/>
      <c r="I46" s="168"/>
      <c r="J46" s="168"/>
      <c r="K46" s="168"/>
      <c r="L46" s="168"/>
      <c r="M46" s="168"/>
      <c r="N46" s="168"/>
      <c r="O46" s="168"/>
      <c r="P46" s="133"/>
      <c r="Q46" s="133"/>
      <c r="R46" s="133"/>
    </row>
    <row r="47" spans="1:18" ht="26" x14ac:dyDescent="0.25">
      <c r="A47" s="167"/>
      <c r="D47" s="131" t="s">
        <v>39</v>
      </c>
      <c r="E47" s="132"/>
      <c r="F47" s="169">
        <f t="shared" ref="F47" si="1">$F$6</f>
        <v>45641</v>
      </c>
      <c r="G47" s="169"/>
      <c r="H47" s="169"/>
      <c r="I47" s="169"/>
      <c r="J47" s="169"/>
      <c r="K47" s="169">
        <f t="shared" ref="K47" si="2">$K$6</f>
        <v>45468</v>
      </c>
      <c r="L47" s="169"/>
      <c r="M47" s="169"/>
      <c r="N47" s="169"/>
      <c r="O47" s="169"/>
      <c r="P47" s="52"/>
      <c r="Q47" s="52"/>
      <c r="R47" s="52"/>
    </row>
    <row r="48" spans="1:18" x14ac:dyDescent="0.25">
      <c r="A48" s="167"/>
    </row>
    <row r="49" spans="1:19" ht="19.5" customHeight="1" x14ac:dyDescent="0.45">
      <c r="A49" s="167"/>
      <c r="C49" s="13"/>
      <c r="D49" s="17" t="s">
        <v>36</v>
      </c>
      <c r="E49" s="41"/>
      <c r="F49" s="170" t="s">
        <v>144</v>
      </c>
      <c r="G49" s="170"/>
      <c r="H49" s="170"/>
      <c r="I49" s="170"/>
      <c r="J49" s="170"/>
      <c r="K49" s="170"/>
      <c r="L49" s="170"/>
      <c r="M49" s="170"/>
      <c r="N49" s="170"/>
      <c r="O49" s="170"/>
      <c r="Q49" s="14"/>
      <c r="R49" s="19" t="s">
        <v>5</v>
      </c>
      <c r="S49" s="19"/>
    </row>
    <row r="50" spans="1:19" s="3" customFormat="1" ht="20.149999999999999" customHeight="1" x14ac:dyDescent="0.25">
      <c r="A50" s="167"/>
      <c r="B50"/>
      <c r="C50" s="14">
        <v>1</v>
      </c>
      <c r="D50" s="98" t="s">
        <v>9</v>
      </c>
      <c r="E50" s="25" t="b">
        <v>0</v>
      </c>
      <c r="F50" s="21"/>
      <c r="G50" s="21"/>
      <c r="H50" s="21"/>
      <c r="I50" s="21"/>
      <c r="J50" s="21"/>
      <c r="K50" s="21"/>
      <c r="L50" s="21"/>
      <c r="M50" s="21"/>
      <c r="N50" s="21"/>
      <c r="O50" s="22"/>
      <c r="P50"/>
      <c r="Q50" s="14">
        <v>17</v>
      </c>
      <c r="R50" s="98" t="s">
        <v>26</v>
      </c>
      <c r="S50" s="66" t="b">
        <v>0</v>
      </c>
    </row>
    <row r="51" spans="1:19" s="3" customFormat="1" ht="20.149999999999999" customHeight="1" x14ac:dyDescent="0.25">
      <c r="A51" s="167"/>
      <c r="B51"/>
      <c r="C51" s="14">
        <v>2</v>
      </c>
      <c r="D51" s="98" t="s">
        <v>10</v>
      </c>
      <c r="E51" s="25" t="b">
        <v>0</v>
      </c>
      <c r="P51"/>
      <c r="Q51" s="14">
        <v>18</v>
      </c>
      <c r="R51" s="98" t="s">
        <v>27</v>
      </c>
      <c r="S51" s="66" t="b">
        <v>0</v>
      </c>
    </row>
    <row r="52" spans="1:19" s="3" customFormat="1" ht="20.149999999999999" customHeight="1" x14ac:dyDescent="0.25">
      <c r="A52" s="167"/>
      <c r="B52"/>
      <c r="C52" s="14">
        <v>3</v>
      </c>
      <c r="D52" s="98" t="s">
        <v>11</v>
      </c>
      <c r="E52" s="25" t="b">
        <v>0</v>
      </c>
      <c r="F52" s="171" t="s">
        <v>38</v>
      </c>
      <c r="G52" s="171"/>
      <c r="H52" s="171"/>
      <c r="I52" s="171"/>
      <c r="J52" s="171"/>
      <c r="K52" s="171"/>
      <c r="L52" s="171"/>
      <c r="M52" s="171"/>
      <c r="N52" s="171"/>
      <c r="O52" s="171"/>
      <c r="P52"/>
      <c r="Q52" s="14">
        <v>19</v>
      </c>
      <c r="R52" s="98" t="s">
        <v>28</v>
      </c>
      <c r="S52" s="66" t="b">
        <v>0</v>
      </c>
    </row>
    <row r="53" spans="1:19" s="3" customFormat="1" ht="20.149999999999999" customHeight="1" x14ac:dyDescent="0.25">
      <c r="A53" s="167"/>
      <c r="B53"/>
      <c r="C53" s="14">
        <v>4</v>
      </c>
      <c r="D53" s="98" t="s">
        <v>12</v>
      </c>
      <c r="E53" s="25" t="b">
        <v>0</v>
      </c>
      <c r="F53" s="21"/>
      <c r="G53" s="21"/>
      <c r="H53" s="21"/>
      <c r="I53" s="21"/>
      <c r="J53" s="21"/>
      <c r="K53" s="21"/>
      <c r="L53" s="21"/>
      <c r="M53" s="21"/>
      <c r="N53" s="21"/>
      <c r="O53" s="22"/>
      <c r="P53"/>
      <c r="Q53" s="14">
        <v>20</v>
      </c>
      <c r="R53" s="43" t="s">
        <v>29</v>
      </c>
      <c r="S53" s="66" t="b">
        <v>0</v>
      </c>
    </row>
    <row r="54" spans="1:19" s="3" customFormat="1" ht="20.149999999999999" customHeight="1" x14ac:dyDescent="0.25">
      <c r="A54" s="167"/>
      <c r="B54"/>
      <c r="C54" s="14">
        <v>5</v>
      </c>
      <c r="D54" s="43" t="s">
        <v>13</v>
      </c>
      <c r="E54" s="25" t="b">
        <v>0</v>
      </c>
      <c r="F54" s="21"/>
      <c r="G54" s="21"/>
      <c r="H54" s="21"/>
      <c r="I54" s="21"/>
      <c r="J54" s="21"/>
      <c r="K54" s="21"/>
      <c r="L54" s="21"/>
      <c r="M54" s="21"/>
      <c r="N54" s="21"/>
      <c r="O54" s="22"/>
      <c r="P54"/>
      <c r="Q54" s="14">
        <v>21</v>
      </c>
      <c r="R54" s="43" t="s">
        <v>30</v>
      </c>
      <c r="S54" s="66" t="b">
        <v>0</v>
      </c>
    </row>
    <row r="55" spans="1:19" s="3" customFormat="1" ht="20.149999999999999" customHeight="1" x14ac:dyDescent="0.25">
      <c r="A55" s="167"/>
      <c r="B55"/>
      <c r="C55" s="14">
        <v>6</v>
      </c>
      <c r="D55" s="43" t="s">
        <v>14</v>
      </c>
      <c r="E55" s="25" t="b">
        <v>0</v>
      </c>
      <c r="F55" s="21"/>
      <c r="G55" s="21"/>
      <c r="H55" s="21"/>
      <c r="I55" s="21"/>
      <c r="J55" s="21"/>
      <c r="K55" s="21"/>
      <c r="L55" s="21"/>
      <c r="M55" s="21"/>
      <c r="N55" s="21"/>
      <c r="O55" s="22"/>
      <c r="P55"/>
      <c r="Q55" s="14">
        <v>22</v>
      </c>
      <c r="R55" s="43" t="s">
        <v>31</v>
      </c>
      <c r="S55" s="66" t="b">
        <v>0</v>
      </c>
    </row>
    <row r="56" spans="1:19" s="3" customFormat="1" ht="20.149999999999999" customHeight="1" x14ac:dyDescent="0.25">
      <c r="A56" s="167"/>
      <c r="B56"/>
      <c r="C56" s="14">
        <v>7</v>
      </c>
      <c r="D56" s="43" t="s">
        <v>15</v>
      </c>
      <c r="E56" s="25" t="b">
        <v>0</v>
      </c>
      <c r="F56" s="21"/>
      <c r="G56" s="21"/>
      <c r="H56" s="21"/>
      <c r="I56" s="21"/>
      <c r="J56" s="21"/>
      <c r="K56" s="21"/>
      <c r="L56" s="21"/>
      <c r="M56" s="21"/>
      <c r="N56" s="21"/>
      <c r="O56" s="22"/>
      <c r="P56"/>
      <c r="Q56" s="14"/>
      <c r="R56" s="19" t="s">
        <v>1</v>
      </c>
      <c r="S56" s="66"/>
    </row>
    <row r="57" spans="1:19" s="3" customFormat="1" ht="20.149999999999999" customHeight="1" x14ac:dyDescent="0.25">
      <c r="A57" s="167"/>
      <c r="B57"/>
      <c r="C57" s="14">
        <v>8</v>
      </c>
      <c r="D57" s="43" t="s">
        <v>16</v>
      </c>
      <c r="E57" s="25" t="b">
        <v>0</v>
      </c>
      <c r="F57" s="21"/>
      <c r="G57" s="21"/>
      <c r="H57" s="21"/>
      <c r="I57" s="21"/>
      <c r="J57" s="21"/>
      <c r="K57" s="21"/>
      <c r="L57" s="21"/>
      <c r="M57" s="21"/>
      <c r="N57" s="21"/>
      <c r="O57" s="22"/>
      <c r="P57"/>
      <c r="Q57" s="14">
        <v>23</v>
      </c>
      <c r="R57" s="98" t="s">
        <v>32</v>
      </c>
      <c r="S57" s="66" t="b">
        <v>0</v>
      </c>
    </row>
    <row r="58" spans="1:19" s="3" customFormat="1" ht="20.149999999999999" customHeight="1" x14ac:dyDescent="0.25">
      <c r="A58" s="167"/>
      <c r="B58"/>
      <c r="C58" s="14"/>
      <c r="D58" s="19" t="s">
        <v>17</v>
      </c>
      <c r="E58" s="25"/>
      <c r="F58" s="21"/>
      <c r="G58" s="21"/>
      <c r="H58" s="21"/>
      <c r="I58" s="21"/>
      <c r="J58" s="21"/>
      <c r="K58" s="21"/>
      <c r="L58" s="21"/>
      <c r="M58" s="21"/>
      <c r="N58" s="21"/>
      <c r="O58" s="22"/>
      <c r="P58"/>
      <c r="Q58" s="14">
        <v>24</v>
      </c>
      <c r="R58" s="98" t="s">
        <v>33</v>
      </c>
      <c r="S58" s="67" t="b">
        <v>0</v>
      </c>
    </row>
    <row r="59" spans="1:19" s="3" customFormat="1" ht="20.149999999999999" customHeight="1" x14ac:dyDescent="0.25">
      <c r="A59" s="167"/>
      <c r="B59"/>
      <c r="C59" s="14">
        <v>9</v>
      </c>
      <c r="D59" s="98" t="s">
        <v>18</v>
      </c>
      <c r="E59" s="25" t="b">
        <v>0</v>
      </c>
      <c r="P59"/>
      <c r="Q59" s="14">
        <v>25</v>
      </c>
      <c r="R59" s="43" t="s">
        <v>34</v>
      </c>
      <c r="S59" s="67" t="b">
        <v>0</v>
      </c>
    </row>
    <row r="60" spans="1:19" s="3" customFormat="1" ht="20.149999999999999" customHeight="1" x14ac:dyDescent="0.25">
      <c r="A60" s="167"/>
      <c r="B60"/>
      <c r="C60" s="14">
        <v>10</v>
      </c>
      <c r="D60" s="98" t="s">
        <v>19</v>
      </c>
      <c r="E60" s="25" t="b">
        <v>0</v>
      </c>
      <c r="P60"/>
      <c r="Q60" s="14">
        <v>26</v>
      </c>
      <c r="R60" s="43" t="s">
        <v>35</v>
      </c>
      <c r="S60" s="67" t="b">
        <v>0</v>
      </c>
    </row>
    <row r="61" spans="1:19" s="3" customFormat="1" ht="20.149999999999999" customHeight="1" x14ac:dyDescent="0.25">
      <c r="A61" s="167"/>
      <c r="B61"/>
      <c r="C61" s="14">
        <v>11</v>
      </c>
      <c r="D61" s="98" t="s">
        <v>20</v>
      </c>
      <c r="E61" s="25" t="b">
        <v>0</v>
      </c>
      <c r="F61" s="55" t="s">
        <v>6</v>
      </c>
      <c r="G61" s="181" t="s">
        <v>37</v>
      </c>
      <c r="H61" s="182"/>
      <c r="I61" s="182"/>
      <c r="J61" s="183"/>
      <c r="K61" s="55" t="s">
        <v>7</v>
      </c>
      <c r="L61" s="175" t="s">
        <v>37</v>
      </c>
      <c r="M61" s="176"/>
      <c r="N61" s="176"/>
      <c r="O61" s="177"/>
      <c r="P61"/>
      <c r="Q61" s="14"/>
      <c r="R61" s="1"/>
    </row>
    <row r="62" spans="1:19" s="3" customFormat="1" ht="20.149999999999999" customHeight="1" thickBot="1" x14ac:dyDescent="0.3">
      <c r="A62" s="167"/>
      <c r="B62"/>
      <c r="C62" s="14">
        <v>12</v>
      </c>
      <c r="D62" s="98" t="s">
        <v>21</v>
      </c>
      <c r="E62" s="25" t="b">
        <v>0</v>
      </c>
      <c r="F62" s="21"/>
      <c r="G62" s="37"/>
      <c r="H62" s="24"/>
      <c r="I62" s="24"/>
      <c r="J62" s="24"/>
      <c r="K62" s="21"/>
      <c r="L62" s="21"/>
      <c r="M62" s="21"/>
      <c r="N62" s="21"/>
      <c r="O62" s="22"/>
      <c r="P62"/>
      <c r="Q62" s="14"/>
      <c r="R62" s="1"/>
    </row>
    <row r="63" spans="1:19" s="3" customFormat="1" ht="20.149999999999999" customHeight="1" x14ac:dyDescent="0.25">
      <c r="A63" s="167"/>
      <c r="B63"/>
      <c r="C63" s="14">
        <v>13</v>
      </c>
      <c r="D63" s="43" t="s">
        <v>22</v>
      </c>
      <c r="E63" s="25" t="b">
        <v>0</v>
      </c>
      <c r="F63" s="113">
        <f>BEGINBLAD!C11</f>
        <v>0</v>
      </c>
      <c r="G63" s="68"/>
      <c r="H63" s="68"/>
      <c r="I63" s="68"/>
      <c r="J63" s="68"/>
      <c r="K63" s="38">
        <f>BEGINBLAD!C26</f>
        <v>0</v>
      </c>
      <c r="L63" s="68"/>
      <c r="M63" s="118"/>
      <c r="N63" s="118"/>
      <c r="O63" s="115"/>
      <c r="P63"/>
      <c r="Q63" s="14"/>
      <c r="R63" s="1"/>
    </row>
    <row r="64" spans="1:19" s="3" customFormat="1" ht="20.149999999999999" customHeight="1" x14ac:dyDescent="0.25">
      <c r="A64" s="167"/>
      <c r="B64"/>
      <c r="C64" s="14">
        <v>14</v>
      </c>
      <c r="D64" s="43" t="s">
        <v>23</v>
      </c>
      <c r="E64" s="25" t="b">
        <v>0</v>
      </c>
      <c r="F64" s="111">
        <f>BEGINBLAD!C12</f>
        <v>0</v>
      </c>
      <c r="G64" s="69"/>
      <c r="H64" s="69"/>
      <c r="I64" s="69"/>
      <c r="J64" s="69"/>
      <c r="K64" s="23">
        <f>BEGINBLAD!C27</f>
        <v>0</v>
      </c>
      <c r="L64" s="69"/>
      <c r="M64" s="119"/>
      <c r="N64" s="119"/>
      <c r="O64" s="116"/>
      <c r="P64"/>
      <c r="Q64" s="14"/>
      <c r="R64" s="1"/>
    </row>
    <row r="65" spans="1:18" s="3" customFormat="1" ht="20.149999999999999" customHeight="1" x14ac:dyDescent="0.25">
      <c r="A65" s="167"/>
      <c r="B65"/>
      <c r="C65" s="14">
        <v>15</v>
      </c>
      <c r="D65" s="43" t="s">
        <v>24</v>
      </c>
      <c r="E65" s="25" t="b">
        <v>0</v>
      </c>
      <c r="F65" s="111">
        <f>BEGINBLAD!C13</f>
        <v>0</v>
      </c>
      <c r="G65" s="69"/>
      <c r="H65" s="69"/>
      <c r="I65" s="69"/>
      <c r="J65" s="69"/>
      <c r="K65" s="23">
        <f>BEGINBLAD!C28</f>
        <v>0</v>
      </c>
      <c r="L65" s="69"/>
      <c r="M65" s="119"/>
      <c r="N65" s="119"/>
      <c r="O65" s="116"/>
      <c r="P65"/>
      <c r="Q65" s="14"/>
      <c r="R65" s="1"/>
    </row>
    <row r="66" spans="1:18" s="3" customFormat="1" ht="20.149999999999999" customHeight="1" x14ac:dyDescent="0.25">
      <c r="A66" s="167"/>
      <c r="B66"/>
      <c r="C66" s="14">
        <v>16</v>
      </c>
      <c r="D66" s="43" t="s">
        <v>25</v>
      </c>
      <c r="E66" s="25" t="b">
        <v>0</v>
      </c>
      <c r="F66" s="111">
        <f>BEGINBLAD!C14</f>
        <v>0</v>
      </c>
      <c r="G66" s="69"/>
      <c r="H66" s="69"/>
      <c r="I66" s="69"/>
      <c r="J66" s="69"/>
      <c r="K66" s="23">
        <f>BEGINBLAD!C29</f>
        <v>0</v>
      </c>
      <c r="L66" s="69"/>
      <c r="M66" s="119"/>
      <c r="N66" s="119"/>
      <c r="O66" s="116"/>
      <c r="P66"/>
      <c r="Q66" s="14"/>
      <c r="R66" s="1"/>
    </row>
    <row r="67" spans="1:18" s="3" customFormat="1" ht="20.149999999999999" customHeight="1" x14ac:dyDescent="0.25">
      <c r="A67" s="167"/>
      <c r="B67"/>
      <c r="C67" s="14"/>
      <c r="D67" s="26"/>
      <c r="E67" s="42"/>
      <c r="F67" s="111">
        <f>BEGINBLAD!C15</f>
        <v>0</v>
      </c>
      <c r="G67" s="69"/>
      <c r="H67" s="69"/>
      <c r="I67" s="69"/>
      <c r="J67" s="69"/>
      <c r="K67" s="23">
        <f>BEGINBLAD!C30</f>
        <v>0</v>
      </c>
      <c r="L67" s="69"/>
      <c r="M67" s="119"/>
      <c r="N67" s="119"/>
      <c r="O67" s="116"/>
      <c r="P67"/>
      <c r="Q67" s="14"/>
      <c r="R67" s="1"/>
    </row>
    <row r="68" spans="1:18" s="3" customFormat="1" ht="20.149999999999999" customHeight="1" x14ac:dyDescent="0.25">
      <c r="B68"/>
      <c r="C68" s="14"/>
      <c r="D68" s="26"/>
      <c r="E68" s="42"/>
      <c r="F68" s="111">
        <f>BEGINBLAD!C16</f>
        <v>0</v>
      </c>
      <c r="G68" s="69"/>
      <c r="H68" s="69"/>
      <c r="I68" s="69"/>
      <c r="J68" s="69"/>
      <c r="K68" s="23">
        <f>BEGINBLAD!C31</f>
        <v>0</v>
      </c>
      <c r="L68" s="69"/>
      <c r="M68" s="119"/>
      <c r="N68" s="119"/>
      <c r="O68" s="116"/>
      <c r="P68"/>
      <c r="Q68" s="14"/>
      <c r="R68" s="1"/>
    </row>
    <row r="69" spans="1:18" s="3" customFormat="1" ht="20.149999999999999" customHeight="1" x14ac:dyDescent="0.25">
      <c r="B69"/>
      <c r="C69" s="14"/>
      <c r="D69" s="26"/>
      <c r="E69" s="42"/>
      <c r="F69" s="111">
        <f>BEGINBLAD!C17</f>
        <v>0</v>
      </c>
      <c r="G69" s="69"/>
      <c r="H69" s="69"/>
      <c r="I69" s="69"/>
      <c r="J69" s="69"/>
      <c r="K69" s="23">
        <f>BEGINBLAD!C32</f>
        <v>0</v>
      </c>
      <c r="L69" s="69"/>
      <c r="M69" s="119"/>
      <c r="N69" s="119"/>
      <c r="O69" s="116"/>
      <c r="P69"/>
      <c r="Q69" s="14"/>
      <c r="R69" s="1"/>
    </row>
    <row r="70" spans="1:18" s="3" customFormat="1" ht="20.149999999999999" customHeight="1" x14ac:dyDescent="0.25">
      <c r="B70"/>
      <c r="C70" s="14"/>
      <c r="D70" s="26"/>
      <c r="E70" s="42"/>
      <c r="F70" s="111">
        <f>BEGINBLAD!C18</f>
        <v>0</v>
      </c>
      <c r="G70" s="69"/>
      <c r="H70" s="69"/>
      <c r="I70" s="69"/>
      <c r="J70" s="69"/>
      <c r="K70" s="23">
        <f>BEGINBLAD!C33</f>
        <v>0</v>
      </c>
      <c r="L70" s="69"/>
      <c r="M70" s="119"/>
      <c r="N70" s="119"/>
      <c r="O70" s="116"/>
      <c r="P70"/>
      <c r="Q70" s="14"/>
      <c r="R70" s="1"/>
    </row>
    <row r="71" spans="1:18" s="3" customFormat="1" ht="20.149999999999999" customHeight="1" x14ac:dyDescent="0.25">
      <c r="B71"/>
      <c r="C71" s="14"/>
      <c r="E71" s="42"/>
      <c r="F71" s="111">
        <f>BEGINBLAD!C19</f>
        <v>0</v>
      </c>
      <c r="G71" s="69"/>
      <c r="H71" s="69"/>
      <c r="I71" s="69"/>
      <c r="J71" s="69"/>
      <c r="K71" s="23">
        <f>BEGINBLAD!C34</f>
        <v>0</v>
      </c>
      <c r="L71" s="69"/>
      <c r="M71" s="119"/>
      <c r="N71" s="119"/>
      <c r="O71" s="116"/>
      <c r="P71"/>
      <c r="Q71" s="14"/>
      <c r="R71" s="1"/>
    </row>
    <row r="72" spans="1:18" s="3" customFormat="1" ht="20.149999999999999" customHeight="1" x14ac:dyDescent="0.25">
      <c r="B72"/>
      <c r="C72" s="14"/>
      <c r="D72" s="64"/>
      <c r="E72" s="42"/>
      <c r="F72" s="111">
        <f>BEGINBLAD!C20</f>
        <v>0</v>
      </c>
      <c r="G72" s="69"/>
      <c r="H72" s="69"/>
      <c r="I72" s="69"/>
      <c r="J72" s="69"/>
      <c r="K72" s="23">
        <f>BEGINBLAD!C35</f>
        <v>0</v>
      </c>
      <c r="L72" s="69"/>
      <c r="M72" s="119"/>
      <c r="N72" s="119"/>
      <c r="O72" s="116"/>
      <c r="P72"/>
      <c r="Q72" s="14"/>
      <c r="R72" s="1"/>
    </row>
    <row r="73" spans="1:18" s="3" customFormat="1" ht="20.149999999999999" customHeight="1" x14ac:dyDescent="0.25">
      <c r="B73"/>
      <c r="C73" s="14"/>
      <c r="D73" s="27"/>
      <c r="E73" s="42"/>
      <c r="F73" s="111">
        <f>BEGINBLAD!C21</f>
        <v>0</v>
      </c>
      <c r="G73" s="69"/>
      <c r="H73" s="69"/>
      <c r="I73" s="69"/>
      <c r="J73" s="69"/>
      <c r="K73" s="23">
        <f>BEGINBLAD!C36</f>
        <v>0</v>
      </c>
      <c r="L73" s="69"/>
      <c r="M73" s="119"/>
      <c r="N73" s="119"/>
      <c r="O73" s="116"/>
      <c r="P73"/>
      <c r="Q73" s="14"/>
      <c r="R73" s="26"/>
    </row>
    <row r="74" spans="1:18" s="3" customFormat="1" ht="20.149999999999999" customHeight="1" x14ac:dyDescent="0.25">
      <c r="B74"/>
      <c r="C74" s="14"/>
      <c r="D74" s="27"/>
      <c r="E74" s="42"/>
      <c r="F74" s="111">
        <f>BEGINBLAD!C22</f>
        <v>0</v>
      </c>
      <c r="G74" s="69"/>
      <c r="H74" s="69"/>
      <c r="I74" s="69"/>
      <c r="J74" s="69"/>
      <c r="K74" s="23">
        <f>BEGINBLAD!C37</f>
        <v>0</v>
      </c>
      <c r="L74" s="69"/>
      <c r="M74" s="119"/>
      <c r="N74" s="119"/>
      <c r="O74" s="116"/>
      <c r="P74"/>
      <c r="Q74" s="14"/>
      <c r="R74" s="26"/>
    </row>
    <row r="75" spans="1:18" s="3" customFormat="1" ht="20.149999999999999" customHeight="1" x14ac:dyDescent="0.25">
      <c r="B75"/>
      <c r="C75" s="14"/>
      <c r="D75" s="27"/>
      <c r="E75" s="42"/>
      <c r="F75" s="111">
        <f>BEGINBLAD!C23</f>
        <v>0</v>
      </c>
      <c r="G75" s="69"/>
      <c r="H75" s="69"/>
      <c r="I75" s="69"/>
      <c r="J75" s="69"/>
      <c r="K75" s="23">
        <f>BEGINBLAD!C38</f>
        <v>0</v>
      </c>
      <c r="L75" s="69"/>
      <c r="M75" s="119"/>
      <c r="N75" s="119"/>
      <c r="O75" s="116"/>
      <c r="P75"/>
      <c r="Q75" s="14"/>
      <c r="R75" s="27"/>
    </row>
    <row r="76" spans="1:18" s="3" customFormat="1" ht="20.149999999999999" customHeight="1" x14ac:dyDescent="0.25">
      <c r="B76"/>
      <c r="C76" s="14"/>
      <c r="E76" s="42"/>
      <c r="F76" s="111">
        <f>BEGINBLAD!C24</f>
        <v>0</v>
      </c>
      <c r="G76" s="69"/>
      <c r="H76" s="69"/>
      <c r="I76" s="69"/>
      <c r="J76" s="69"/>
      <c r="K76" s="23">
        <f>BEGINBLAD!C39</f>
        <v>0</v>
      </c>
      <c r="L76" s="69"/>
      <c r="M76" s="119"/>
      <c r="N76" s="119"/>
      <c r="O76" s="116"/>
      <c r="P76"/>
      <c r="Q76" s="14"/>
      <c r="R76" s="27"/>
    </row>
    <row r="77" spans="1:18" s="3" customFormat="1" ht="20.149999999999999" customHeight="1" thickBot="1" x14ac:dyDescent="0.3">
      <c r="B77"/>
      <c r="C77" s="14"/>
      <c r="D77" s="27"/>
      <c r="E77" s="42"/>
      <c r="F77" s="112">
        <f>BEGINBLAD!C25</f>
        <v>0</v>
      </c>
      <c r="G77" s="70"/>
      <c r="H77" s="70"/>
      <c r="I77" s="70"/>
      <c r="J77" s="70"/>
      <c r="K77" s="39">
        <f>BEGINBLAD!C40</f>
        <v>0</v>
      </c>
      <c r="L77" s="70"/>
      <c r="M77" s="120"/>
      <c r="N77" s="120"/>
      <c r="O77" s="117"/>
      <c r="P77"/>
      <c r="Q77" s="14"/>
      <c r="R77" s="19"/>
    </row>
    <row r="78" spans="1:18" s="3" customFormat="1" ht="20.149999999999999" customHeight="1" x14ac:dyDescent="0.45">
      <c r="B78"/>
      <c r="C78" s="14"/>
      <c r="D78" s="17" t="s">
        <v>84</v>
      </c>
      <c r="E78" s="42"/>
      <c r="F78" s="28"/>
      <c r="G78" s="21"/>
      <c r="H78" s="21"/>
      <c r="I78" s="21"/>
      <c r="J78" s="21"/>
      <c r="K78" s="28"/>
      <c r="L78" s="21"/>
      <c r="M78" s="21"/>
      <c r="N78" s="21"/>
      <c r="O78" s="31"/>
      <c r="P78"/>
      <c r="Q78" s="14"/>
      <c r="R78" s="26"/>
    </row>
    <row r="79" spans="1:18" s="3" customFormat="1" ht="20.149999999999999" customHeight="1" x14ac:dyDescent="0.25">
      <c r="B79"/>
      <c r="C79" s="14"/>
      <c r="D79" s="27"/>
      <c r="E79" s="42"/>
      <c r="F79" s="28"/>
      <c r="G79" s="21"/>
      <c r="H79" s="21"/>
      <c r="I79" s="21"/>
      <c r="J79" s="21"/>
      <c r="K79" s="28"/>
      <c r="L79" s="21"/>
      <c r="M79" s="21"/>
      <c r="N79" s="21"/>
      <c r="O79" s="31"/>
      <c r="P79"/>
      <c r="Q79" s="14"/>
      <c r="R79" s="26"/>
    </row>
    <row r="80" spans="1:18" s="3" customFormat="1" ht="20.149999999999999" customHeight="1" x14ac:dyDescent="0.35">
      <c r="B80"/>
      <c r="C80" s="14"/>
      <c r="D80" s="19"/>
      <c r="E80" s="184"/>
      <c r="F80" s="29"/>
      <c r="G80" s="30"/>
      <c r="H80" s="30"/>
      <c r="I80" s="30"/>
      <c r="J80" s="30"/>
      <c r="K80" s="29"/>
      <c r="L80" s="30"/>
      <c r="M80" s="30"/>
      <c r="N80" s="30"/>
      <c r="O80" s="31"/>
      <c r="P80"/>
      <c r="Q80" s="14"/>
      <c r="R80" s="26"/>
    </row>
    <row r="81" spans="1:19" s="3" customFormat="1" ht="20.149999999999999" customHeight="1" x14ac:dyDescent="0.35">
      <c r="C81" s="14"/>
      <c r="D81" s="26"/>
      <c r="E81" s="184"/>
      <c r="F81" s="29"/>
      <c r="G81" s="30"/>
      <c r="H81" s="30"/>
      <c r="I81" s="30"/>
      <c r="J81" s="30"/>
      <c r="K81" s="29"/>
      <c r="L81" s="30"/>
      <c r="M81" s="30"/>
      <c r="N81" s="30"/>
      <c r="O81" s="31"/>
      <c r="P81"/>
      <c r="Q81" s="14"/>
      <c r="R81" s="27"/>
    </row>
    <row r="82" spans="1:19" s="3" customFormat="1" ht="20.149999999999999" customHeight="1" x14ac:dyDescent="0.35">
      <c r="C82" s="14"/>
      <c r="D82" s="26"/>
      <c r="E82" s="184"/>
      <c r="F82" s="29"/>
      <c r="G82" s="30"/>
      <c r="H82" s="30"/>
      <c r="I82" s="30"/>
      <c r="J82" s="30"/>
      <c r="K82" s="29"/>
      <c r="L82" s="30"/>
      <c r="M82" s="30"/>
      <c r="N82" s="30"/>
      <c r="O82" s="31"/>
      <c r="P82"/>
      <c r="Q82" s="14"/>
      <c r="R82" s="27"/>
    </row>
    <row r="84" spans="1:19" ht="14.5" x14ac:dyDescent="0.35">
      <c r="F84" s="180" t="s">
        <v>149</v>
      </c>
      <c r="G84" s="180"/>
      <c r="H84" s="180"/>
      <c r="I84" s="180"/>
      <c r="J84" s="180"/>
      <c r="K84" s="180"/>
      <c r="L84" s="180"/>
      <c r="M84" s="180"/>
      <c r="N84" s="180"/>
      <c r="O84" s="180"/>
    </row>
    <row r="85" spans="1:19" ht="26" x14ac:dyDescent="0.6">
      <c r="F85" s="178">
        <f t="shared" ref="F85" si="3">$F$44</f>
        <v>2</v>
      </c>
      <c r="G85" s="178"/>
      <c r="H85" s="178"/>
      <c r="I85" s="178"/>
      <c r="J85" s="178"/>
      <c r="K85" s="178"/>
      <c r="L85" s="178"/>
      <c r="M85" s="178"/>
      <c r="N85" s="178"/>
      <c r="O85" s="178"/>
    </row>
    <row r="86" spans="1:19" x14ac:dyDescent="0.25">
      <c r="F86" s="179"/>
      <c r="G86" s="179"/>
      <c r="H86" s="179"/>
      <c r="I86" s="179"/>
      <c r="J86" s="179"/>
      <c r="K86" s="179"/>
      <c r="L86" s="179"/>
      <c r="M86" s="179"/>
      <c r="N86" s="179"/>
      <c r="O86" s="179"/>
    </row>
    <row r="87" spans="1:19" ht="18.5" x14ac:dyDescent="0.25">
      <c r="A87" s="167"/>
      <c r="B87" s="133"/>
      <c r="C87" s="133"/>
      <c r="D87" s="133"/>
      <c r="E87" s="133"/>
      <c r="F87" s="168" t="s">
        <v>147</v>
      </c>
      <c r="G87" s="168"/>
      <c r="H87" s="168"/>
      <c r="I87" s="168"/>
      <c r="J87" s="168"/>
      <c r="K87" s="168"/>
      <c r="L87" s="168"/>
      <c r="M87" s="168"/>
      <c r="N87" s="168"/>
      <c r="O87" s="168"/>
      <c r="P87" s="133"/>
      <c r="Q87" s="133"/>
      <c r="R87" s="133"/>
    </row>
    <row r="88" spans="1:19" ht="26" x14ac:dyDescent="0.25">
      <c r="A88" s="167"/>
      <c r="D88" s="131" t="s">
        <v>39</v>
      </c>
      <c r="E88" s="132"/>
      <c r="F88" s="169">
        <f t="shared" ref="F88" si="4">$F$6</f>
        <v>45641</v>
      </c>
      <c r="G88" s="169"/>
      <c r="H88" s="169"/>
      <c r="I88" s="169"/>
      <c r="J88" s="169"/>
      <c r="K88" s="169">
        <f t="shared" ref="K88" si="5">$K$6</f>
        <v>45468</v>
      </c>
      <c r="L88" s="169"/>
      <c r="M88" s="169"/>
      <c r="N88" s="169"/>
      <c r="O88" s="169"/>
      <c r="P88" s="52"/>
      <c r="Q88" s="52"/>
      <c r="R88" s="52"/>
    </row>
    <row r="89" spans="1:19" x14ac:dyDescent="0.25">
      <c r="A89" s="167"/>
    </row>
    <row r="90" spans="1:19" ht="19.5" customHeight="1" x14ac:dyDescent="0.45">
      <c r="A90" s="167"/>
      <c r="C90" s="13"/>
      <c r="D90" s="73" t="s">
        <v>87</v>
      </c>
      <c r="E90" s="41"/>
      <c r="F90" s="170" t="s">
        <v>144</v>
      </c>
      <c r="G90" s="170"/>
      <c r="H90" s="170"/>
      <c r="I90" s="170"/>
      <c r="J90" s="170"/>
      <c r="K90" s="170"/>
      <c r="L90" s="170"/>
      <c r="M90" s="170"/>
      <c r="N90" s="170"/>
      <c r="O90" s="170"/>
      <c r="Q90" s="14"/>
      <c r="R90" s="73" t="s">
        <v>4</v>
      </c>
      <c r="S90" s="19"/>
    </row>
    <row r="91" spans="1:19" s="3" customFormat="1" ht="20.149999999999999" customHeight="1" x14ac:dyDescent="0.25">
      <c r="A91" s="167"/>
      <c r="B91"/>
      <c r="C91" s="14">
        <v>1</v>
      </c>
      <c r="D91" s="89" t="s">
        <v>88</v>
      </c>
      <c r="E91" s="25" t="b">
        <v>0</v>
      </c>
      <c r="F91" s="21"/>
      <c r="G91" s="21"/>
      <c r="H91" s="21"/>
      <c r="I91" s="21"/>
      <c r="J91" s="21"/>
      <c r="K91" s="21"/>
      <c r="L91" s="21"/>
      <c r="M91" s="21"/>
      <c r="N91" s="21"/>
      <c r="O91" s="22"/>
      <c r="P91"/>
      <c r="Q91" s="14">
        <v>29</v>
      </c>
      <c r="R91" s="89" t="s">
        <v>116</v>
      </c>
      <c r="S91" s="66" t="b">
        <v>0</v>
      </c>
    </row>
    <row r="92" spans="1:19" s="3" customFormat="1" ht="20.149999999999999" customHeight="1" x14ac:dyDescent="0.25">
      <c r="A92" s="167"/>
      <c r="B92"/>
      <c r="C92" s="14">
        <v>2</v>
      </c>
      <c r="D92" s="89" t="s">
        <v>89</v>
      </c>
      <c r="E92" s="25" t="b">
        <v>0</v>
      </c>
      <c r="P92"/>
      <c r="Q92" s="14">
        <v>30</v>
      </c>
      <c r="R92" s="89" t="s">
        <v>117</v>
      </c>
      <c r="S92" s="66" t="b">
        <v>0</v>
      </c>
    </row>
    <row r="93" spans="1:19" s="3" customFormat="1" ht="20.149999999999999" customHeight="1" x14ac:dyDescent="0.25">
      <c r="A93" s="167"/>
      <c r="B93"/>
      <c r="C93" s="14">
        <v>3</v>
      </c>
      <c r="D93" s="89" t="s">
        <v>90</v>
      </c>
      <c r="E93" s="25" t="b">
        <v>0</v>
      </c>
      <c r="F93" s="171" t="s">
        <v>38</v>
      </c>
      <c r="G93" s="171"/>
      <c r="H93" s="171"/>
      <c r="I93" s="171"/>
      <c r="J93" s="171"/>
      <c r="K93" s="171"/>
      <c r="L93" s="171"/>
      <c r="M93" s="171"/>
      <c r="N93" s="171"/>
      <c r="O93" s="171"/>
      <c r="P93"/>
      <c r="Q93" s="14">
        <v>31</v>
      </c>
      <c r="R93" s="89" t="s">
        <v>118</v>
      </c>
      <c r="S93" s="66" t="b">
        <v>0</v>
      </c>
    </row>
    <row r="94" spans="1:19" s="3" customFormat="1" ht="20.149999999999999" customHeight="1" x14ac:dyDescent="0.25">
      <c r="A94" s="167"/>
      <c r="B94"/>
      <c r="C94" s="14">
        <v>4</v>
      </c>
      <c r="D94" s="89" t="s">
        <v>91</v>
      </c>
      <c r="E94" s="25" t="b">
        <v>0</v>
      </c>
      <c r="F94" s="21"/>
      <c r="G94" s="21"/>
      <c r="H94" s="21"/>
      <c r="I94" s="21"/>
      <c r="J94" s="21"/>
      <c r="K94" s="21"/>
      <c r="L94" s="21"/>
      <c r="M94" s="21"/>
      <c r="N94" s="21"/>
      <c r="O94" s="22"/>
      <c r="P94"/>
      <c r="Q94" s="14">
        <v>32</v>
      </c>
      <c r="R94" s="89" t="s">
        <v>119</v>
      </c>
      <c r="S94" s="66" t="b">
        <v>0</v>
      </c>
    </row>
    <row r="95" spans="1:19" s="3" customFormat="1" ht="20.149999999999999" customHeight="1" x14ac:dyDescent="0.25">
      <c r="A95" s="167"/>
      <c r="B95"/>
      <c r="C95" s="14">
        <v>5</v>
      </c>
      <c r="D95" s="89" t="s">
        <v>92</v>
      </c>
      <c r="E95" s="25" t="b">
        <v>0</v>
      </c>
      <c r="F95" s="21"/>
      <c r="G95" s="21"/>
      <c r="H95" s="21"/>
      <c r="I95" s="21"/>
      <c r="J95" s="21"/>
      <c r="K95" s="21"/>
      <c r="L95" s="21"/>
      <c r="M95" s="21"/>
      <c r="N95" s="21"/>
      <c r="O95" s="22"/>
      <c r="P95"/>
      <c r="Q95" s="14">
        <v>33</v>
      </c>
      <c r="R95" s="89" t="s">
        <v>120</v>
      </c>
      <c r="S95" s="66" t="b">
        <v>0</v>
      </c>
    </row>
    <row r="96" spans="1:19" s="3" customFormat="1" ht="20.149999999999999" customHeight="1" x14ac:dyDescent="0.25">
      <c r="A96" s="167"/>
      <c r="B96"/>
      <c r="C96" s="14">
        <v>6</v>
      </c>
      <c r="D96" s="89" t="s">
        <v>93</v>
      </c>
      <c r="E96" s="25" t="b">
        <v>0</v>
      </c>
      <c r="F96" s="21"/>
      <c r="G96" s="21"/>
      <c r="H96" s="21"/>
      <c r="I96" s="21"/>
      <c r="J96" s="21"/>
      <c r="K96" s="21"/>
      <c r="L96" s="21"/>
      <c r="M96" s="21"/>
      <c r="N96" s="21"/>
      <c r="O96" s="22"/>
      <c r="P96"/>
      <c r="Q96" s="14">
        <v>34</v>
      </c>
      <c r="R96" s="89" t="s">
        <v>121</v>
      </c>
      <c r="S96" s="66" t="b">
        <v>0</v>
      </c>
    </row>
    <row r="97" spans="1:19" s="3" customFormat="1" ht="20.149999999999999" customHeight="1" x14ac:dyDescent="0.25">
      <c r="A97" s="167"/>
      <c r="B97"/>
      <c r="C97" s="14">
        <v>7</v>
      </c>
      <c r="D97" s="89" t="s">
        <v>94</v>
      </c>
      <c r="E97" s="25" t="b">
        <v>0</v>
      </c>
      <c r="F97" s="21"/>
      <c r="G97" s="21"/>
      <c r="H97" s="21"/>
      <c r="I97" s="21"/>
      <c r="J97" s="21"/>
      <c r="K97" s="21"/>
      <c r="L97" s="21"/>
      <c r="M97" s="21"/>
      <c r="N97" s="21"/>
      <c r="O97" s="22"/>
      <c r="P97"/>
      <c r="Q97" s="14">
        <v>35</v>
      </c>
      <c r="R97" s="89" t="s">
        <v>122</v>
      </c>
      <c r="S97" s="66" t="b">
        <v>0</v>
      </c>
    </row>
    <row r="98" spans="1:19" s="3" customFormat="1" ht="20.149999999999999" customHeight="1" x14ac:dyDescent="0.25">
      <c r="A98" s="167"/>
      <c r="B98"/>
      <c r="C98" s="14">
        <v>8</v>
      </c>
      <c r="D98" s="89" t="s">
        <v>95</v>
      </c>
      <c r="E98" s="25" t="b">
        <v>0</v>
      </c>
      <c r="F98" s="21"/>
      <c r="G98" s="21"/>
      <c r="H98" s="21"/>
      <c r="I98" s="21"/>
      <c r="J98" s="21"/>
      <c r="K98" s="21"/>
      <c r="L98" s="21"/>
      <c r="M98" s="21"/>
      <c r="N98" s="21"/>
      <c r="O98" s="22"/>
      <c r="P98"/>
      <c r="Q98" s="14">
        <v>36</v>
      </c>
      <c r="R98" s="89" t="s">
        <v>123</v>
      </c>
      <c r="S98" s="66" t="b">
        <v>0</v>
      </c>
    </row>
    <row r="99" spans="1:19" s="3" customFormat="1" ht="20.149999999999999" customHeight="1" x14ac:dyDescent="0.25">
      <c r="A99" s="167"/>
      <c r="B99"/>
      <c r="C99" s="14">
        <v>9</v>
      </c>
      <c r="D99" s="89" t="s">
        <v>96</v>
      </c>
      <c r="E99" s="25" t="b">
        <v>0</v>
      </c>
      <c r="F99" s="21"/>
      <c r="G99" s="21"/>
      <c r="H99" s="21"/>
      <c r="I99" s="21"/>
      <c r="J99" s="21"/>
      <c r="K99" s="21"/>
      <c r="L99" s="21"/>
      <c r="M99" s="21"/>
      <c r="N99" s="21"/>
      <c r="O99" s="22"/>
      <c r="P99"/>
      <c r="Q99" s="14">
        <v>37</v>
      </c>
      <c r="R99" s="89" t="s">
        <v>124</v>
      </c>
      <c r="S99" s="67" t="b">
        <v>0</v>
      </c>
    </row>
    <row r="100" spans="1:19" s="3" customFormat="1" ht="20.149999999999999" customHeight="1" x14ac:dyDescent="0.25">
      <c r="A100" s="167"/>
      <c r="B100"/>
      <c r="C100" s="14">
        <v>10</v>
      </c>
      <c r="D100" s="89" t="s">
        <v>97</v>
      </c>
      <c r="E100" s="25" t="b">
        <v>0</v>
      </c>
      <c r="P100"/>
      <c r="Q100" s="14">
        <v>38</v>
      </c>
      <c r="R100" s="89" t="s">
        <v>125</v>
      </c>
      <c r="S100" s="67" t="b">
        <v>0</v>
      </c>
    </row>
    <row r="101" spans="1:19" s="3" customFormat="1" ht="20.149999999999999" customHeight="1" x14ac:dyDescent="0.25">
      <c r="A101" s="167"/>
      <c r="B101"/>
      <c r="C101" s="14">
        <v>11</v>
      </c>
      <c r="D101" s="89" t="s">
        <v>98</v>
      </c>
      <c r="E101" s="25" t="b">
        <v>0</v>
      </c>
      <c r="P101"/>
      <c r="Q101" s="14">
        <v>39</v>
      </c>
      <c r="R101" s="89" t="s">
        <v>126</v>
      </c>
      <c r="S101" s="67" t="b">
        <v>0</v>
      </c>
    </row>
    <row r="102" spans="1:19" s="3" customFormat="1" ht="20.149999999999999" customHeight="1" x14ac:dyDescent="0.25">
      <c r="A102" s="167"/>
      <c r="B102"/>
      <c r="C102" s="14">
        <v>12</v>
      </c>
      <c r="D102" s="89" t="s">
        <v>99</v>
      </c>
      <c r="E102" s="25" t="b">
        <v>0</v>
      </c>
      <c r="F102" s="55" t="s">
        <v>6</v>
      </c>
      <c r="G102" s="181" t="s">
        <v>37</v>
      </c>
      <c r="H102" s="182"/>
      <c r="I102" s="182"/>
      <c r="J102" s="183"/>
      <c r="K102" s="55" t="s">
        <v>7</v>
      </c>
      <c r="L102" s="175" t="s">
        <v>37</v>
      </c>
      <c r="M102" s="176"/>
      <c r="N102" s="176"/>
      <c r="O102" s="177"/>
      <c r="P102"/>
      <c r="Q102" s="14">
        <v>40</v>
      </c>
      <c r="R102" s="90" t="s">
        <v>127</v>
      </c>
      <c r="S102" s="67" t="b">
        <v>0</v>
      </c>
    </row>
    <row r="103" spans="1:19" s="3" customFormat="1" ht="20.149999999999999" customHeight="1" thickBot="1" x14ac:dyDescent="0.3">
      <c r="A103" s="167"/>
      <c r="B103"/>
      <c r="C103" s="14">
        <v>13</v>
      </c>
      <c r="D103" s="89" t="s">
        <v>100</v>
      </c>
      <c r="E103" s="25" t="b">
        <v>0</v>
      </c>
      <c r="F103" s="21"/>
      <c r="G103" s="37"/>
      <c r="H103" s="24"/>
      <c r="I103" s="24"/>
      <c r="J103" s="24"/>
      <c r="K103" s="21"/>
      <c r="L103" s="21"/>
      <c r="M103" s="21"/>
      <c r="N103" s="21"/>
      <c r="O103" s="22"/>
      <c r="P103"/>
      <c r="Q103" s="14">
        <v>41</v>
      </c>
      <c r="R103" s="90" t="s">
        <v>128</v>
      </c>
      <c r="S103" s="67" t="b">
        <v>0</v>
      </c>
    </row>
    <row r="104" spans="1:19" s="3" customFormat="1" ht="20.149999999999999" customHeight="1" x14ac:dyDescent="0.25">
      <c r="A104" s="167"/>
      <c r="B104"/>
      <c r="C104" s="14">
        <v>14</v>
      </c>
      <c r="D104" s="89" t="s">
        <v>101</v>
      </c>
      <c r="E104" s="25" t="b">
        <v>0</v>
      </c>
      <c r="F104" s="113">
        <f>BEGINBLAD!C11</f>
        <v>0</v>
      </c>
      <c r="G104" s="68">
        <v>1</v>
      </c>
      <c r="H104" s="68">
        <v>3</v>
      </c>
      <c r="I104" s="68">
        <v>6</v>
      </c>
      <c r="J104" s="68"/>
      <c r="K104" s="125">
        <f>BEGINBLAD!C26</f>
        <v>0</v>
      </c>
      <c r="L104" s="68"/>
      <c r="M104" s="118"/>
      <c r="N104" s="118"/>
      <c r="O104" s="115"/>
      <c r="P104"/>
      <c r="Q104" s="14">
        <v>42</v>
      </c>
      <c r="R104" s="90" t="s">
        <v>129</v>
      </c>
      <c r="S104" s="67" t="b">
        <v>0</v>
      </c>
    </row>
    <row r="105" spans="1:19" s="3" customFormat="1" ht="20.149999999999999" customHeight="1" x14ac:dyDescent="0.25">
      <c r="A105" s="167"/>
      <c r="B105"/>
      <c r="C105" s="14">
        <v>15</v>
      </c>
      <c r="D105" s="91" t="s">
        <v>102</v>
      </c>
      <c r="E105" s="25" t="b">
        <v>0</v>
      </c>
      <c r="F105" s="111">
        <f>BEGINBLAD!C12</f>
        <v>0</v>
      </c>
      <c r="G105" s="69"/>
      <c r="H105" s="69"/>
      <c r="I105" s="69"/>
      <c r="J105" s="69"/>
      <c r="K105" s="126">
        <f>BEGINBLAD!C27</f>
        <v>0</v>
      </c>
      <c r="L105" s="69"/>
      <c r="M105" s="119"/>
      <c r="N105" s="119"/>
      <c r="O105" s="116"/>
      <c r="P105"/>
      <c r="Q105" s="14">
        <v>43</v>
      </c>
      <c r="R105" s="90" t="s">
        <v>130</v>
      </c>
      <c r="S105" s="67" t="b">
        <v>0</v>
      </c>
    </row>
    <row r="106" spans="1:19" s="3" customFormat="1" ht="20.149999999999999" customHeight="1" x14ac:dyDescent="0.25">
      <c r="A106" s="167"/>
      <c r="B106"/>
      <c r="C106" s="14">
        <v>16</v>
      </c>
      <c r="D106" s="91" t="s">
        <v>103</v>
      </c>
      <c r="E106" s="25" t="b">
        <v>0</v>
      </c>
      <c r="F106" s="111">
        <f>BEGINBLAD!C13</f>
        <v>0</v>
      </c>
      <c r="G106" s="69"/>
      <c r="H106" s="69"/>
      <c r="I106" s="69"/>
      <c r="J106" s="69"/>
      <c r="K106" s="126">
        <f>BEGINBLAD!C28</f>
        <v>0</v>
      </c>
      <c r="L106" s="69"/>
      <c r="M106" s="119"/>
      <c r="N106" s="119"/>
      <c r="O106" s="116"/>
      <c r="P106"/>
      <c r="Q106" s="14">
        <v>44</v>
      </c>
      <c r="R106" s="90" t="s">
        <v>131</v>
      </c>
      <c r="S106" s="67" t="b">
        <v>0</v>
      </c>
    </row>
    <row r="107" spans="1:19" s="3" customFormat="1" ht="20.149999999999999" customHeight="1" x14ac:dyDescent="0.25">
      <c r="A107" s="167"/>
      <c r="B107"/>
      <c r="C107" s="14">
        <v>17</v>
      </c>
      <c r="D107" s="91" t="s">
        <v>104</v>
      </c>
      <c r="E107" s="25" t="b">
        <v>0</v>
      </c>
      <c r="F107" s="111">
        <f>BEGINBLAD!C14</f>
        <v>0</v>
      </c>
      <c r="G107" s="69"/>
      <c r="H107" s="69"/>
      <c r="I107" s="69"/>
      <c r="J107" s="69"/>
      <c r="K107" s="126">
        <f>BEGINBLAD!C29</f>
        <v>0</v>
      </c>
      <c r="L107" s="69"/>
      <c r="M107" s="119"/>
      <c r="N107" s="119"/>
      <c r="O107" s="116"/>
      <c r="P107"/>
      <c r="Q107" s="14">
        <v>45</v>
      </c>
      <c r="R107" s="90" t="s">
        <v>132</v>
      </c>
      <c r="S107" s="67" t="b">
        <v>0</v>
      </c>
    </row>
    <row r="108" spans="1:19" s="3" customFormat="1" ht="20.149999999999999" customHeight="1" x14ac:dyDescent="0.25">
      <c r="A108" s="167"/>
      <c r="B108"/>
      <c r="C108" s="14">
        <v>18</v>
      </c>
      <c r="D108" s="91" t="s">
        <v>105</v>
      </c>
      <c r="E108" s="25" t="b">
        <v>0</v>
      </c>
      <c r="F108" s="111">
        <f>BEGINBLAD!C15</f>
        <v>0</v>
      </c>
      <c r="G108" s="69"/>
      <c r="H108" s="69"/>
      <c r="I108" s="69"/>
      <c r="J108" s="69"/>
      <c r="K108" s="126">
        <f>BEGINBLAD!C30</f>
        <v>0</v>
      </c>
      <c r="L108" s="69"/>
      <c r="M108" s="119"/>
      <c r="N108" s="119"/>
      <c r="O108" s="116"/>
      <c r="P108"/>
      <c r="Q108" s="14">
        <v>46</v>
      </c>
      <c r="R108" s="90" t="s">
        <v>133</v>
      </c>
      <c r="S108" s="67" t="b">
        <v>0</v>
      </c>
    </row>
    <row r="109" spans="1:19" s="3" customFormat="1" ht="20.149999999999999" customHeight="1" x14ac:dyDescent="0.25">
      <c r="B109"/>
      <c r="C109" s="14">
        <v>19</v>
      </c>
      <c r="D109" s="91" t="s">
        <v>106</v>
      </c>
      <c r="E109" s="25" t="b">
        <v>0</v>
      </c>
      <c r="F109" s="111">
        <f>BEGINBLAD!C16</f>
        <v>0</v>
      </c>
      <c r="G109" s="69"/>
      <c r="H109" s="69"/>
      <c r="I109" s="69"/>
      <c r="J109" s="69"/>
      <c r="K109" s="126">
        <f>BEGINBLAD!C31</f>
        <v>0</v>
      </c>
      <c r="L109" s="69"/>
      <c r="M109" s="119"/>
      <c r="N109" s="119"/>
      <c r="O109" s="116"/>
      <c r="P109"/>
      <c r="Q109" s="14">
        <v>47</v>
      </c>
      <c r="R109" s="90" t="s">
        <v>134</v>
      </c>
      <c r="S109" s="67" t="b">
        <v>0</v>
      </c>
    </row>
    <row r="110" spans="1:19" s="3" customFormat="1" ht="20.149999999999999" customHeight="1" x14ac:dyDescent="0.25">
      <c r="B110"/>
      <c r="C110" s="14">
        <v>20</v>
      </c>
      <c r="D110" s="91" t="s">
        <v>107</v>
      </c>
      <c r="E110" s="25" t="b">
        <v>0</v>
      </c>
      <c r="F110" s="111">
        <f>BEGINBLAD!C17</f>
        <v>0</v>
      </c>
      <c r="G110" s="69"/>
      <c r="H110" s="69"/>
      <c r="I110" s="69"/>
      <c r="J110" s="69"/>
      <c r="K110" s="126">
        <f>BEGINBLAD!C32</f>
        <v>0</v>
      </c>
      <c r="L110" s="69"/>
      <c r="M110" s="119"/>
      <c r="N110" s="119"/>
      <c r="O110" s="116"/>
      <c r="P110"/>
      <c r="Q110" s="14">
        <v>48</v>
      </c>
      <c r="R110" s="90" t="s">
        <v>135</v>
      </c>
      <c r="S110" s="67" t="b">
        <v>0</v>
      </c>
    </row>
    <row r="111" spans="1:19" s="3" customFormat="1" ht="20.149999999999999" customHeight="1" x14ac:dyDescent="0.25">
      <c r="B111"/>
      <c r="C111" s="14">
        <v>21</v>
      </c>
      <c r="D111" s="91" t="s">
        <v>108</v>
      </c>
      <c r="E111" s="25" t="b">
        <v>0</v>
      </c>
      <c r="F111" s="111">
        <f>BEGINBLAD!C18</f>
        <v>0</v>
      </c>
      <c r="G111" s="69"/>
      <c r="H111" s="69"/>
      <c r="I111" s="69"/>
      <c r="J111" s="69"/>
      <c r="K111" s="126">
        <f>BEGINBLAD!C33</f>
        <v>0</v>
      </c>
      <c r="L111" s="69"/>
      <c r="M111" s="119"/>
      <c r="N111" s="119"/>
      <c r="O111" s="116"/>
      <c r="P111"/>
      <c r="Q111" s="14">
        <v>49</v>
      </c>
      <c r="R111" s="90" t="s">
        <v>136</v>
      </c>
      <c r="S111" s="67" t="b">
        <v>0</v>
      </c>
    </row>
    <row r="112" spans="1:19" s="3" customFormat="1" ht="20.149999999999999" customHeight="1" x14ac:dyDescent="0.25">
      <c r="B112"/>
      <c r="C112" s="14">
        <v>22</v>
      </c>
      <c r="D112" s="91" t="s">
        <v>109</v>
      </c>
      <c r="E112" s="25" t="b">
        <v>0</v>
      </c>
      <c r="F112" s="111">
        <f>BEGINBLAD!C19</f>
        <v>0</v>
      </c>
      <c r="G112" s="69"/>
      <c r="H112" s="69"/>
      <c r="I112" s="69"/>
      <c r="J112" s="69"/>
      <c r="K112" s="126">
        <f>BEGINBLAD!C34</f>
        <v>0</v>
      </c>
      <c r="L112" s="69"/>
      <c r="M112" s="119"/>
      <c r="N112" s="119"/>
      <c r="O112" s="116"/>
      <c r="P112"/>
      <c r="Q112" s="14">
        <v>50</v>
      </c>
      <c r="R112" s="90" t="s">
        <v>137</v>
      </c>
      <c r="S112" s="67" t="b">
        <v>0</v>
      </c>
    </row>
    <row r="113" spans="2:19" s="3" customFormat="1" ht="20.149999999999999" customHeight="1" x14ac:dyDescent="0.45">
      <c r="B113"/>
      <c r="C113" s="14">
        <v>23</v>
      </c>
      <c r="D113" s="91" t="s">
        <v>110</v>
      </c>
      <c r="E113" s="25" t="b">
        <v>0</v>
      </c>
      <c r="F113" s="111">
        <f>BEGINBLAD!C20</f>
        <v>0</v>
      </c>
      <c r="G113" s="69"/>
      <c r="H113" s="69"/>
      <c r="I113" s="69"/>
      <c r="J113" s="69"/>
      <c r="K113" s="126">
        <f>BEGINBLAD!C35</f>
        <v>0</v>
      </c>
      <c r="L113" s="69"/>
      <c r="M113" s="119"/>
      <c r="N113" s="119"/>
      <c r="O113" s="116"/>
      <c r="P113"/>
      <c r="Q113" s="14"/>
      <c r="R113" s="73"/>
      <c r="S113" s="67"/>
    </row>
    <row r="114" spans="2:19" s="3" customFormat="1" ht="20.149999999999999" customHeight="1" x14ac:dyDescent="0.25">
      <c r="B114"/>
      <c r="C114" s="14">
        <v>24</v>
      </c>
      <c r="D114" s="91" t="s">
        <v>111</v>
      </c>
      <c r="E114" s="25" t="b">
        <v>0</v>
      </c>
      <c r="F114" s="111">
        <f>BEGINBLAD!C21</f>
        <v>0</v>
      </c>
      <c r="G114" s="69"/>
      <c r="H114" s="69"/>
      <c r="I114" s="69"/>
      <c r="J114" s="69"/>
      <c r="K114" s="126">
        <f>BEGINBLAD!C36</f>
        <v>0</v>
      </c>
      <c r="L114" s="69"/>
      <c r="M114" s="119"/>
      <c r="N114" s="119"/>
      <c r="O114" s="116"/>
      <c r="P114"/>
      <c r="Q114" s="14"/>
      <c r="R114" s="26"/>
      <c r="S114" s="67"/>
    </row>
    <row r="115" spans="2:19" s="3" customFormat="1" ht="20.149999999999999" customHeight="1" x14ac:dyDescent="0.25">
      <c r="B115"/>
      <c r="C115" s="14">
        <v>25</v>
      </c>
      <c r="D115" s="91" t="s">
        <v>112</v>
      </c>
      <c r="E115" s="25" t="b">
        <v>0</v>
      </c>
      <c r="F115" s="123">
        <f>BEGINBLAD!C22</f>
        <v>0</v>
      </c>
      <c r="G115" s="69"/>
      <c r="H115" s="69"/>
      <c r="I115" s="69"/>
      <c r="J115" s="69"/>
      <c r="K115" s="127">
        <f>BEGINBLAD!C37</f>
        <v>0</v>
      </c>
      <c r="L115" s="69"/>
      <c r="M115" s="119"/>
      <c r="N115" s="119"/>
      <c r="O115" s="116"/>
      <c r="P115"/>
      <c r="Q115" s="14"/>
      <c r="R115" s="26"/>
      <c r="S115" s="67"/>
    </row>
    <row r="116" spans="2:19" s="3" customFormat="1" ht="20.149999999999999" customHeight="1" x14ac:dyDescent="0.25">
      <c r="B116"/>
      <c r="C116" s="14">
        <v>26</v>
      </c>
      <c r="D116" s="91" t="s">
        <v>113</v>
      </c>
      <c r="E116" s="25" t="b">
        <v>0</v>
      </c>
      <c r="F116" s="111">
        <f>BEGINBLAD!C23</f>
        <v>0</v>
      </c>
      <c r="G116" s="69"/>
      <c r="H116" s="69"/>
      <c r="I116" s="69"/>
      <c r="J116" s="69"/>
      <c r="K116" s="126">
        <f>BEGINBLAD!C38</f>
        <v>0</v>
      </c>
      <c r="L116" s="69"/>
      <c r="M116" s="119"/>
      <c r="N116" s="119"/>
      <c r="O116" s="116"/>
      <c r="P116"/>
      <c r="Q116" s="14"/>
      <c r="R116" s="26"/>
      <c r="S116" s="67"/>
    </row>
    <row r="117" spans="2:19" s="3" customFormat="1" ht="20.149999999999999" customHeight="1" x14ac:dyDescent="0.25">
      <c r="B117"/>
      <c r="C117" s="14">
        <v>27</v>
      </c>
      <c r="D117" s="91" t="s">
        <v>114</v>
      </c>
      <c r="E117" s="25" t="b">
        <v>0</v>
      </c>
      <c r="F117" s="111">
        <f>BEGINBLAD!C24</f>
        <v>0</v>
      </c>
      <c r="G117" s="69"/>
      <c r="H117" s="69"/>
      <c r="I117" s="69"/>
      <c r="J117" s="69"/>
      <c r="K117" s="126">
        <f>BEGINBLAD!C39</f>
        <v>0</v>
      </c>
      <c r="L117" s="69"/>
      <c r="M117" s="119"/>
      <c r="N117" s="119"/>
      <c r="O117" s="116"/>
      <c r="P117"/>
      <c r="Q117" s="14"/>
      <c r="R117" s="26"/>
      <c r="S117" s="67"/>
    </row>
    <row r="118" spans="2:19" s="3" customFormat="1" ht="20.149999999999999" customHeight="1" thickBot="1" x14ac:dyDescent="0.3">
      <c r="B118"/>
      <c r="C118" s="14">
        <v>28</v>
      </c>
      <c r="D118" s="91" t="s">
        <v>115</v>
      </c>
      <c r="E118" s="25" t="b">
        <v>0</v>
      </c>
      <c r="F118" s="112">
        <f>BEGINBLAD!C25</f>
        <v>0</v>
      </c>
      <c r="G118" s="70"/>
      <c r="H118" s="70"/>
      <c r="I118" s="70"/>
      <c r="J118" s="70"/>
      <c r="K118" s="128">
        <f>BEGINBLAD!C40</f>
        <v>0</v>
      </c>
      <c r="L118" s="70"/>
      <c r="M118" s="120"/>
      <c r="N118" s="120"/>
      <c r="O118" s="117"/>
      <c r="P118"/>
      <c r="Q118" s="14"/>
      <c r="R118" s="121"/>
      <c r="S118" s="67"/>
    </row>
    <row r="119" spans="2:19" s="3" customFormat="1" ht="20.149999999999999" customHeight="1" x14ac:dyDescent="0.45">
      <c r="B119"/>
      <c r="C119" s="14"/>
      <c r="D119" s="17" t="s">
        <v>84</v>
      </c>
      <c r="E119" s="42"/>
      <c r="F119" s="28"/>
      <c r="G119" s="86"/>
      <c r="H119" s="86"/>
      <c r="I119" s="86"/>
      <c r="J119" s="86"/>
      <c r="K119" s="28"/>
      <c r="L119" s="87"/>
      <c r="M119" s="87"/>
      <c r="N119" s="87"/>
      <c r="O119" s="88"/>
      <c r="P119"/>
      <c r="Q119" s="14"/>
      <c r="R119" s="26"/>
      <c r="S119" s="67"/>
    </row>
    <row r="120" spans="2:19" s="3" customFormat="1" ht="20.149999999999999" customHeight="1" x14ac:dyDescent="0.25">
      <c r="B120"/>
      <c r="C120" s="14"/>
      <c r="E120" s="42"/>
      <c r="F120" s="21"/>
      <c r="G120" s="24"/>
      <c r="H120" s="24"/>
      <c r="I120" s="24"/>
      <c r="J120" s="24"/>
      <c r="K120" s="21"/>
      <c r="L120" s="21"/>
      <c r="M120" s="21"/>
      <c r="N120" s="21"/>
      <c r="O120" s="31"/>
      <c r="P120"/>
      <c r="Q120" s="14"/>
      <c r="R120" s="1"/>
    </row>
    <row r="121" spans="2:19" s="3" customFormat="1" ht="20.149999999999999" customHeight="1" x14ac:dyDescent="0.25">
      <c r="B121"/>
      <c r="C121" s="14"/>
      <c r="D121" s="64"/>
      <c r="E121" s="42"/>
      <c r="F121" s="28"/>
      <c r="G121" s="21"/>
      <c r="H121" s="21"/>
      <c r="I121" s="21"/>
      <c r="J121" s="21"/>
      <c r="K121" s="28"/>
      <c r="L121" s="21"/>
      <c r="M121" s="21"/>
      <c r="N121" s="21"/>
      <c r="O121" s="31"/>
      <c r="P121"/>
      <c r="Q121" s="14"/>
      <c r="R121" s="1"/>
    </row>
    <row r="122" spans="2:19" s="3" customFormat="1" ht="20.149999999999999" customHeight="1" x14ac:dyDescent="0.25">
      <c r="B122"/>
      <c r="C122" s="14"/>
      <c r="D122" s="27"/>
      <c r="E122" s="42"/>
      <c r="F122" s="28"/>
      <c r="G122" s="21"/>
      <c r="H122" s="21"/>
      <c r="I122" s="21"/>
      <c r="J122" s="21"/>
      <c r="K122" s="28"/>
      <c r="L122" s="21"/>
      <c r="M122" s="21"/>
      <c r="N122" s="21"/>
      <c r="O122" s="31"/>
      <c r="P122"/>
      <c r="Q122" s="14"/>
      <c r="R122" s="26"/>
    </row>
    <row r="123" spans="2:19" s="3" customFormat="1" ht="20.149999999999999" customHeight="1" x14ac:dyDescent="0.25">
      <c r="B123"/>
      <c r="C123" s="14"/>
      <c r="D123" s="27"/>
      <c r="E123" s="42"/>
      <c r="F123" s="28"/>
      <c r="G123" s="21"/>
      <c r="H123" s="21"/>
      <c r="I123" s="21"/>
      <c r="J123" s="21"/>
      <c r="K123" s="28"/>
      <c r="L123" s="21"/>
      <c r="M123" s="21"/>
      <c r="N123" s="21"/>
      <c r="O123" s="31"/>
      <c r="P123"/>
      <c r="Q123" s="14"/>
      <c r="R123" s="27"/>
    </row>
    <row r="124" spans="2:19" s="3" customFormat="1" ht="20.149999999999999" customHeight="1" x14ac:dyDescent="0.25">
      <c r="B124"/>
      <c r="C124" s="14"/>
      <c r="D124" s="27"/>
      <c r="E124" s="42"/>
      <c r="F124" s="28"/>
      <c r="G124" s="21"/>
      <c r="H124" s="21"/>
      <c r="I124" s="21"/>
      <c r="J124" s="21"/>
      <c r="K124" s="28"/>
      <c r="L124" s="21"/>
      <c r="M124" s="21"/>
      <c r="N124" s="21"/>
      <c r="O124" s="31"/>
      <c r="P124"/>
      <c r="Q124" s="14"/>
      <c r="R124" s="19"/>
    </row>
    <row r="125" spans="2:19" s="3" customFormat="1" ht="20.149999999999999" customHeight="1" x14ac:dyDescent="0.25">
      <c r="B125"/>
      <c r="C125" s="14"/>
      <c r="D125" s="27"/>
      <c r="E125" s="42"/>
      <c r="F125" s="28"/>
      <c r="G125" s="21"/>
      <c r="H125" s="21"/>
      <c r="I125" s="21"/>
      <c r="J125" s="21"/>
      <c r="K125" s="28"/>
      <c r="L125" s="21"/>
      <c r="M125" s="21"/>
      <c r="N125" s="21"/>
      <c r="O125" s="31"/>
      <c r="P125"/>
      <c r="Q125" s="14"/>
      <c r="R125" s="26"/>
    </row>
    <row r="126" spans="2:19" ht="14.5" x14ac:dyDescent="0.35">
      <c r="F126" s="180" t="s">
        <v>149</v>
      </c>
      <c r="G126" s="180"/>
      <c r="H126" s="180"/>
      <c r="I126" s="180"/>
      <c r="J126" s="180"/>
      <c r="K126" s="180"/>
      <c r="L126" s="180"/>
      <c r="M126" s="180"/>
      <c r="N126" s="180"/>
      <c r="O126" s="180"/>
    </row>
    <row r="127" spans="2:19" ht="26" x14ac:dyDescent="0.6">
      <c r="F127" s="178">
        <f t="shared" ref="F127" si="6">$F$44</f>
        <v>2</v>
      </c>
      <c r="G127" s="178"/>
      <c r="H127" s="178"/>
      <c r="I127" s="178"/>
      <c r="J127" s="178"/>
      <c r="K127" s="178"/>
      <c r="L127" s="178"/>
      <c r="M127" s="178"/>
      <c r="N127" s="178"/>
      <c r="O127" s="178"/>
    </row>
    <row r="128" spans="2:19" x14ac:dyDescent="0.25">
      <c r="F128" s="179"/>
      <c r="G128" s="179"/>
      <c r="H128" s="179"/>
      <c r="I128" s="179"/>
      <c r="J128" s="179"/>
      <c r="K128" s="179"/>
      <c r="L128" s="179"/>
      <c r="M128" s="179"/>
      <c r="N128" s="179"/>
      <c r="O128" s="179"/>
    </row>
    <row r="129" spans="1:19" ht="18.5" x14ac:dyDescent="0.25">
      <c r="A129" s="167"/>
      <c r="B129" s="133"/>
      <c r="C129" s="133"/>
      <c r="D129" s="133"/>
      <c r="E129" s="133"/>
      <c r="F129" s="168" t="s">
        <v>184</v>
      </c>
      <c r="G129" s="168"/>
      <c r="H129" s="168"/>
      <c r="I129" s="168"/>
      <c r="J129" s="168"/>
      <c r="K129" s="168"/>
      <c r="L129" s="168"/>
      <c r="M129" s="168"/>
      <c r="N129" s="168"/>
      <c r="O129" s="168"/>
      <c r="P129" s="133"/>
      <c r="Q129" s="133"/>
      <c r="R129" s="133"/>
    </row>
    <row r="130" spans="1:19" ht="26" x14ac:dyDescent="0.25">
      <c r="A130" s="167"/>
      <c r="D130" s="131" t="s">
        <v>39</v>
      </c>
      <c r="E130" s="132"/>
      <c r="F130" s="169">
        <f t="shared" ref="F130" si="7">$F$6</f>
        <v>45641</v>
      </c>
      <c r="G130" s="169"/>
      <c r="H130" s="169"/>
      <c r="I130" s="169"/>
      <c r="J130" s="169"/>
      <c r="K130" s="169">
        <f t="shared" ref="K130" si="8">$K$6</f>
        <v>45468</v>
      </c>
      <c r="L130" s="169"/>
      <c r="M130" s="169"/>
      <c r="N130" s="169"/>
      <c r="O130" s="169"/>
      <c r="P130" s="52"/>
      <c r="Q130" s="52"/>
      <c r="R130" s="52"/>
    </row>
    <row r="131" spans="1:19" x14ac:dyDescent="0.25">
      <c r="A131" s="167"/>
    </row>
    <row r="132" spans="1:19" ht="19.5" customHeight="1" x14ac:dyDescent="0.45">
      <c r="A132" s="167"/>
      <c r="C132" s="13"/>
      <c r="D132" s="73" t="s">
        <v>161</v>
      </c>
      <c r="E132" s="41"/>
      <c r="F132" s="170" t="s">
        <v>144</v>
      </c>
      <c r="G132" s="170"/>
      <c r="H132" s="170"/>
      <c r="I132" s="170"/>
      <c r="J132" s="170"/>
      <c r="K132" s="170"/>
      <c r="L132" s="170"/>
      <c r="M132" s="170"/>
      <c r="N132" s="170"/>
      <c r="O132" s="170"/>
      <c r="Q132" s="14"/>
      <c r="R132" s="73" t="s">
        <v>172</v>
      </c>
      <c r="S132" s="19"/>
    </row>
    <row r="133" spans="1:19" s="3" customFormat="1" ht="20.149999999999999" customHeight="1" x14ac:dyDescent="0.25">
      <c r="A133" s="167"/>
      <c r="B133"/>
      <c r="C133" s="14">
        <v>1</v>
      </c>
      <c r="D133" s="145" t="s">
        <v>162</v>
      </c>
      <c r="E133" s="25" t="b">
        <v>0</v>
      </c>
      <c r="F133" s="21"/>
      <c r="G133" s="21"/>
      <c r="H133" s="21"/>
      <c r="I133" s="21"/>
      <c r="J133" s="21"/>
      <c r="K133" s="21"/>
      <c r="L133" s="21"/>
      <c r="M133" s="21"/>
      <c r="N133" s="21"/>
      <c r="O133" s="22"/>
      <c r="P133"/>
      <c r="Q133" s="14">
        <v>11</v>
      </c>
      <c r="R133" s="145" t="s">
        <v>173</v>
      </c>
      <c r="S133" s="66" t="b">
        <v>0</v>
      </c>
    </row>
    <row r="134" spans="1:19" s="3" customFormat="1" ht="20.149999999999999" customHeight="1" x14ac:dyDescent="0.25">
      <c r="A134" s="167"/>
      <c r="B134"/>
      <c r="C134" s="14">
        <v>2</v>
      </c>
      <c r="D134" s="145" t="s">
        <v>163</v>
      </c>
      <c r="E134" s="25" t="b">
        <v>0</v>
      </c>
      <c r="P134"/>
      <c r="Q134" s="14">
        <v>12</v>
      </c>
      <c r="R134" s="145" t="s">
        <v>174</v>
      </c>
      <c r="S134" s="66" t="b">
        <v>0</v>
      </c>
    </row>
    <row r="135" spans="1:19" s="3" customFormat="1" ht="20.149999999999999" customHeight="1" x14ac:dyDescent="0.25">
      <c r="A135" s="167"/>
      <c r="B135"/>
      <c r="C135" s="14">
        <v>3</v>
      </c>
      <c r="D135" s="145" t="s">
        <v>164</v>
      </c>
      <c r="E135" s="25" t="b">
        <v>0</v>
      </c>
      <c r="F135" s="171" t="s">
        <v>38</v>
      </c>
      <c r="G135" s="171"/>
      <c r="H135" s="171"/>
      <c r="I135" s="171"/>
      <c r="J135" s="171"/>
      <c r="K135" s="171"/>
      <c r="L135" s="171"/>
      <c r="M135" s="171"/>
      <c r="N135" s="171"/>
      <c r="O135" s="171"/>
      <c r="P135"/>
      <c r="Q135" s="14">
        <v>13</v>
      </c>
      <c r="R135" s="145" t="s">
        <v>175</v>
      </c>
      <c r="S135" s="66" t="b">
        <v>0</v>
      </c>
    </row>
    <row r="136" spans="1:19" s="3" customFormat="1" ht="20.149999999999999" customHeight="1" x14ac:dyDescent="0.25">
      <c r="A136" s="167"/>
      <c r="B136"/>
      <c r="C136" s="14">
        <v>4</v>
      </c>
      <c r="D136" s="145" t="s">
        <v>165</v>
      </c>
      <c r="E136" s="25" t="b">
        <v>0</v>
      </c>
      <c r="F136" s="21"/>
      <c r="G136" s="21"/>
      <c r="H136" s="21"/>
      <c r="I136" s="21"/>
      <c r="J136" s="21"/>
      <c r="K136" s="21"/>
      <c r="L136" s="21"/>
      <c r="M136" s="21"/>
      <c r="N136" s="21"/>
      <c r="O136" s="22"/>
      <c r="P136"/>
      <c r="Q136" s="14">
        <v>14</v>
      </c>
      <c r="R136" s="145" t="s">
        <v>176</v>
      </c>
      <c r="S136" s="66" t="b">
        <v>0</v>
      </c>
    </row>
    <row r="137" spans="1:19" s="3" customFormat="1" ht="20.149999999999999" customHeight="1" x14ac:dyDescent="0.25">
      <c r="A137" s="167"/>
      <c r="B137"/>
      <c r="C137" s="14">
        <v>5</v>
      </c>
      <c r="D137" s="145" t="s">
        <v>166</v>
      </c>
      <c r="E137" s="25" t="b">
        <v>0</v>
      </c>
      <c r="F137" s="21"/>
      <c r="G137" s="21"/>
      <c r="H137" s="21"/>
      <c r="I137" s="21"/>
      <c r="J137" s="21"/>
      <c r="K137" s="21"/>
      <c r="L137" s="21"/>
      <c r="M137" s="21"/>
      <c r="N137" s="21"/>
      <c r="O137" s="22"/>
      <c r="P137"/>
      <c r="Q137" s="14">
        <v>15</v>
      </c>
      <c r="R137" s="145" t="s">
        <v>177</v>
      </c>
      <c r="S137" s="66" t="b">
        <v>0</v>
      </c>
    </row>
    <row r="138" spans="1:19" s="3" customFormat="1" ht="20.149999999999999" customHeight="1" x14ac:dyDescent="0.25">
      <c r="A138" s="167"/>
      <c r="B138"/>
      <c r="C138" s="14">
        <v>6</v>
      </c>
      <c r="D138" s="146" t="s">
        <v>167</v>
      </c>
      <c r="E138" s="25" t="b">
        <v>0</v>
      </c>
      <c r="F138" s="21"/>
      <c r="G138" s="21"/>
      <c r="H138" s="21"/>
      <c r="I138" s="21"/>
      <c r="J138" s="21"/>
      <c r="K138" s="21"/>
      <c r="L138" s="21"/>
      <c r="M138" s="21"/>
      <c r="N138" s="21"/>
      <c r="O138" s="22"/>
      <c r="P138"/>
      <c r="Q138" s="14">
        <v>16</v>
      </c>
      <c r="R138" s="146" t="s">
        <v>178</v>
      </c>
      <c r="S138" s="66" t="b">
        <v>0</v>
      </c>
    </row>
    <row r="139" spans="1:19" s="3" customFormat="1" ht="20.149999999999999" customHeight="1" x14ac:dyDescent="0.25">
      <c r="A139" s="167"/>
      <c r="B139"/>
      <c r="C139" s="14">
        <v>7</v>
      </c>
      <c r="D139" s="146" t="s">
        <v>168</v>
      </c>
      <c r="E139" s="25" t="b">
        <v>0</v>
      </c>
      <c r="F139" s="21"/>
      <c r="G139" s="21"/>
      <c r="H139" s="21"/>
      <c r="I139" s="21"/>
      <c r="J139" s="21"/>
      <c r="K139" s="21"/>
      <c r="L139" s="21"/>
      <c r="M139" s="21"/>
      <c r="N139" s="21"/>
      <c r="O139" s="22"/>
      <c r="P139"/>
      <c r="Q139" s="14">
        <v>17</v>
      </c>
      <c r="R139" s="146" t="s">
        <v>179</v>
      </c>
      <c r="S139" s="66" t="b">
        <v>0</v>
      </c>
    </row>
    <row r="140" spans="1:19" s="3" customFormat="1" ht="20.149999999999999" customHeight="1" x14ac:dyDescent="0.25">
      <c r="A140" s="167"/>
      <c r="B140"/>
      <c r="C140" s="14">
        <v>8</v>
      </c>
      <c r="D140" s="146" t="s">
        <v>169</v>
      </c>
      <c r="E140" s="25" t="b">
        <v>0</v>
      </c>
      <c r="F140" s="21"/>
      <c r="G140" s="21"/>
      <c r="H140" s="21"/>
      <c r="I140" s="21"/>
      <c r="J140" s="21"/>
      <c r="K140" s="21"/>
      <c r="L140" s="21"/>
      <c r="M140" s="21"/>
      <c r="N140" s="21"/>
      <c r="O140" s="22"/>
      <c r="P140"/>
      <c r="Q140" s="14">
        <v>18</v>
      </c>
      <c r="R140" s="146" t="s">
        <v>180</v>
      </c>
      <c r="S140" s="66" t="b">
        <v>0</v>
      </c>
    </row>
    <row r="141" spans="1:19" s="3" customFormat="1" ht="20.149999999999999" customHeight="1" x14ac:dyDescent="0.25">
      <c r="A141" s="167"/>
      <c r="B141"/>
      <c r="C141" s="14">
        <v>9</v>
      </c>
      <c r="D141" s="146" t="s">
        <v>170</v>
      </c>
      <c r="E141" s="25" t="b">
        <v>0</v>
      </c>
      <c r="F141" s="21"/>
      <c r="G141" s="21"/>
      <c r="H141" s="21"/>
      <c r="I141" s="21"/>
      <c r="J141" s="21"/>
      <c r="K141" s="21"/>
      <c r="L141" s="21"/>
      <c r="M141" s="21"/>
      <c r="N141" s="21"/>
      <c r="O141" s="22"/>
      <c r="P141"/>
      <c r="Q141" s="14">
        <v>19</v>
      </c>
      <c r="R141" s="146" t="s">
        <v>181</v>
      </c>
      <c r="S141" s="67" t="b">
        <v>0</v>
      </c>
    </row>
    <row r="142" spans="1:19" s="3" customFormat="1" ht="20.149999999999999" customHeight="1" x14ac:dyDescent="0.25">
      <c r="A142" s="167"/>
      <c r="B142"/>
      <c r="C142" s="14">
        <v>10</v>
      </c>
      <c r="D142" s="147" t="s">
        <v>171</v>
      </c>
      <c r="E142" s="25" t="b">
        <v>0</v>
      </c>
      <c r="P142"/>
      <c r="Q142" s="14">
        <v>20</v>
      </c>
      <c r="R142" s="147" t="s">
        <v>182</v>
      </c>
      <c r="S142" s="67" t="b">
        <v>0</v>
      </c>
    </row>
    <row r="143" spans="1:19" s="3" customFormat="1" ht="20.149999999999999" customHeight="1" x14ac:dyDescent="0.25">
      <c r="A143" s="167"/>
      <c r="B143"/>
      <c r="C143" s="14"/>
      <c r="D143" s="26"/>
      <c r="E143" s="25" t="b">
        <v>0</v>
      </c>
      <c r="P143"/>
      <c r="Q143" s="14"/>
      <c r="R143" s="26"/>
      <c r="S143" s="67"/>
    </row>
    <row r="144" spans="1:19" s="3" customFormat="1" ht="20.149999999999999" customHeight="1" x14ac:dyDescent="0.25">
      <c r="A144" s="167"/>
      <c r="B144"/>
      <c r="C144" s="14"/>
      <c r="D144" s="26"/>
      <c r="E144" s="25" t="b">
        <v>0</v>
      </c>
      <c r="F144" s="55" t="s">
        <v>6</v>
      </c>
      <c r="G144" s="172" t="s">
        <v>37</v>
      </c>
      <c r="H144" s="173"/>
      <c r="I144" s="173"/>
      <c r="J144" s="174"/>
      <c r="K144" s="55" t="s">
        <v>7</v>
      </c>
      <c r="L144" s="175" t="s">
        <v>37</v>
      </c>
      <c r="M144" s="176"/>
      <c r="N144" s="176"/>
      <c r="O144" s="177"/>
      <c r="P144"/>
      <c r="Q144" s="14"/>
      <c r="R144" s="11"/>
      <c r="S144" s="67"/>
    </row>
    <row r="145" spans="1:19" s="3" customFormat="1" ht="20.149999999999999" customHeight="1" thickBot="1" x14ac:dyDescent="0.3">
      <c r="A145" s="167"/>
      <c r="B145"/>
      <c r="C145" s="14"/>
      <c r="D145" s="26"/>
      <c r="E145" s="25" t="b">
        <v>0</v>
      </c>
      <c r="F145" s="21"/>
      <c r="G145" s="37"/>
      <c r="H145" s="24"/>
      <c r="I145" s="24"/>
      <c r="J145" s="24"/>
      <c r="K145" s="21"/>
      <c r="L145" s="21"/>
      <c r="M145" s="21"/>
      <c r="N145" s="21"/>
      <c r="O145" s="22"/>
      <c r="P145"/>
      <c r="Q145" s="14"/>
      <c r="R145" s="11"/>
      <c r="S145" s="67"/>
    </row>
    <row r="146" spans="1:19" s="3" customFormat="1" ht="20.149999999999999" customHeight="1" x14ac:dyDescent="0.25">
      <c r="A146" s="167"/>
      <c r="B146"/>
      <c r="C146" s="14"/>
      <c r="D146" s="26"/>
      <c r="E146" s="25" t="b">
        <v>0</v>
      </c>
      <c r="F146" s="113">
        <f>BEGINBLAD!C11</f>
        <v>0</v>
      </c>
      <c r="G146" s="68">
        <v>1</v>
      </c>
      <c r="H146" s="68">
        <v>3</v>
      </c>
      <c r="I146" s="68">
        <v>6</v>
      </c>
      <c r="J146" s="68"/>
      <c r="K146" s="125">
        <f>BEGINBLAD!C68</f>
        <v>0</v>
      </c>
      <c r="L146" s="68"/>
      <c r="M146" s="118"/>
      <c r="N146" s="118"/>
      <c r="O146" s="115"/>
      <c r="P146"/>
      <c r="Q146" s="14"/>
      <c r="R146" s="11"/>
      <c r="S146" s="67"/>
    </row>
    <row r="147" spans="1:19" s="3" customFormat="1" ht="20.149999999999999" customHeight="1" x14ac:dyDescent="0.25">
      <c r="A147" s="167"/>
      <c r="B147"/>
      <c r="C147" s="14"/>
      <c r="D147" s="26"/>
      <c r="E147" s="25" t="b">
        <v>1</v>
      </c>
      <c r="F147" s="111">
        <f>BEGINBLAD!C12</f>
        <v>0</v>
      </c>
      <c r="G147" s="69"/>
      <c r="H147" s="69"/>
      <c r="I147" s="69"/>
      <c r="J147" s="69"/>
      <c r="K147" s="126">
        <f>BEGINBLAD!C69</f>
        <v>0</v>
      </c>
      <c r="L147" s="69"/>
      <c r="M147" s="119"/>
      <c r="N147" s="119"/>
      <c r="O147" s="116"/>
      <c r="P147"/>
      <c r="Q147" s="14"/>
      <c r="R147" s="11"/>
      <c r="S147" s="67"/>
    </row>
    <row r="148" spans="1:19" s="3" customFormat="1" ht="20.149999999999999" customHeight="1" x14ac:dyDescent="0.25">
      <c r="A148" s="167"/>
      <c r="B148"/>
      <c r="C148" s="14"/>
      <c r="D148" s="26"/>
      <c r="E148" s="25" t="b">
        <v>0</v>
      </c>
      <c r="F148" s="111">
        <f>BEGINBLAD!C13</f>
        <v>0</v>
      </c>
      <c r="G148" s="69"/>
      <c r="H148" s="69"/>
      <c r="I148" s="69"/>
      <c r="J148" s="69"/>
      <c r="K148" s="126">
        <f>BEGINBLAD!C70</f>
        <v>0</v>
      </c>
      <c r="L148" s="69"/>
      <c r="M148" s="119"/>
      <c r="N148" s="119"/>
      <c r="O148" s="116"/>
      <c r="P148"/>
      <c r="Q148" s="14"/>
      <c r="R148" s="11"/>
      <c r="S148" s="67"/>
    </row>
    <row r="149" spans="1:19" s="3" customFormat="1" ht="20.149999999999999" customHeight="1" x14ac:dyDescent="0.25">
      <c r="A149" s="167"/>
      <c r="B149"/>
      <c r="C149" s="14"/>
      <c r="D149" s="26"/>
      <c r="E149" s="25" t="b">
        <v>1</v>
      </c>
      <c r="F149" s="111">
        <f>BEGINBLAD!C14</f>
        <v>0</v>
      </c>
      <c r="G149" s="69"/>
      <c r="H149" s="69"/>
      <c r="I149" s="69"/>
      <c r="J149" s="69"/>
      <c r="K149" s="126">
        <f>BEGINBLAD!C71</f>
        <v>0</v>
      </c>
      <c r="L149" s="69"/>
      <c r="M149" s="119"/>
      <c r="N149" s="119"/>
      <c r="O149" s="116"/>
      <c r="P149"/>
      <c r="Q149" s="14"/>
      <c r="R149" s="11"/>
      <c r="S149" s="67"/>
    </row>
    <row r="150" spans="1:19" s="3" customFormat="1" ht="20.149999999999999" customHeight="1" x14ac:dyDescent="0.25">
      <c r="A150" s="167"/>
      <c r="B150"/>
      <c r="C150" s="14"/>
      <c r="D150" s="26"/>
      <c r="E150" s="25" t="b">
        <v>0</v>
      </c>
      <c r="F150" s="111">
        <f>BEGINBLAD!C15</f>
        <v>0</v>
      </c>
      <c r="G150" s="69"/>
      <c r="H150" s="69"/>
      <c r="I150" s="69"/>
      <c r="J150" s="69"/>
      <c r="K150" s="126">
        <f>BEGINBLAD!C72</f>
        <v>0</v>
      </c>
      <c r="L150" s="69"/>
      <c r="M150" s="119"/>
      <c r="N150" s="119"/>
      <c r="O150" s="116"/>
      <c r="P150"/>
      <c r="Q150" s="14"/>
      <c r="R150" s="11"/>
      <c r="S150" s="67"/>
    </row>
    <row r="151" spans="1:19" s="3" customFormat="1" ht="20.149999999999999" customHeight="1" x14ac:dyDescent="0.25">
      <c r="B151"/>
      <c r="C151" s="14"/>
      <c r="D151" s="26"/>
      <c r="E151" s="25" t="b">
        <v>0</v>
      </c>
      <c r="F151" s="111">
        <f>BEGINBLAD!C16</f>
        <v>0</v>
      </c>
      <c r="G151" s="69"/>
      <c r="H151" s="69"/>
      <c r="I151" s="69"/>
      <c r="J151" s="69"/>
      <c r="K151" s="126">
        <f>BEGINBLAD!C73</f>
        <v>0</v>
      </c>
      <c r="L151" s="69"/>
      <c r="M151" s="119"/>
      <c r="N151" s="119"/>
      <c r="O151" s="116"/>
      <c r="P151"/>
      <c r="Q151" s="14"/>
      <c r="R151" s="11"/>
      <c r="S151" s="67"/>
    </row>
    <row r="152" spans="1:19" s="3" customFormat="1" ht="20.149999999999999" customHeight="1" x14ac:dyDescent="0.25">
      <c r="B152"/>
      <c r="C152" s="14"/>
      <c r="D152" s="26"/>
      <c r="E152" s="25" t="b">
        <v>0</v>
      </c>
      <c r="F152" s="111">
        <f>BEGINBLAD!C17</f>
        <v>0</v>
      </c>
      <c r="G152" s="69"/>
      <c r="H152" s="69"/>
      <c r="I152" s="69"/>
      <c r="J152" s="69"/>
      <c r="K152" s="126">
        <f>BEGINBLAD!C74</f>
        <v>0</v>
      </c>
      <c r="L152" s="69"/>
      <c r="M152" s="119"/>
      <c r="N152" s="119"/>
      <c r="O152" s="116"/>
      <c r="P152"/>
      <c r="Q152" s="14"/>
      <c r="R152" s="11"/>
      <c r="S152" s="67"/>
    </row>
    <row r="153" spans="1:19" s="3" customFormat="1" ht="20.149999999999999" customHeight="1" x14ac:dyDescent="0.25">
      <c r="B153"/>
      <c r="C153" s="14"/>
      <c r="D153" s="26"/>
      <c r="E153" s="25" t="b">
        <v>0</v>
      </c>
      <c r="F153" s="111">
        <f>BEGINBLAD!C18</f>
        <v>0</v>
      </c>
      <c r="G153" s="69"/>
      <c r="H153" s="69"/>
      <c r="I153" s="69"/>
      <c r="J153" s="69"/>
      <c r="K153" s="126">
        <f>BEGINBLAD!C75</f>
        <v>0</v>
      </c>
      <c r="L153" s="69"/>
      <c r="M153" s="119"/>
      <c r="N153" s="119"/>
      <c r="O153" s="116"/>
      <c r="P153"/>
      <c r="Q153" s="14"/>
      <c r="R153" s="11"/>
      <c r="S153" s="67"/>
    </row>
    <row r="154" spans="1:19" s="3" customFormat="1" ht="20.149999999999999" customHeight="1" x14ac:dyDescent="0.25">
      <c r="B154"/>
      <c r="C154" s="14"/>
      <c r="D154" s="26"/>
      <c r="E154" s="25" t="b">
        <v>0</v>
      </c>
      <c r="F154" s="111">
        <f>BEGINBLAD!C19</f>
        <v>0</v>
      </c>
      <c r="G154" s="69"/>
      <c r="H154" s="69"/>
      <c r="I154" s="69"/>
      <c r="J154" s="69"/>
      <c r="K154" s="126">
        <f>BEGINBLAD!C76</f>
        <v>0</v>
      </c>
      <c r="L154" s="69"/>
      <c r="M154" s="119"/>
      <c r="N154" s="119"/>
      <c r="O154" s="116"/>
      <c r="P154"/>
      <c r="Q154" s="14"/>
      <c r="R154" s="11"/>
      <c r="S154" s="67"/>
    </row>
    <row r="155" spans="1:19" s="3" customFormat="1" ht="20.149999999999999" customHeight="1" x14ac:dyDescent="0.45">
      <c r="B155"/>
      <c r="C155" s="14"/>
      <c r="D155" s="26"/>
      <c r="E155" s="25" t="b">
        <v>0</v>
      </c>
      <c r="F155" s="111">
        <f>BEGINBLAD!C20</f>
        <v>0</v>
      </c>
      <c r="G155" s="69"/>
      <c r="H155" s="69"/>
      <c r="I155" s="69"/>
      <c r="J155" s="69"/>
      <c r="K155" s="126">
        <f>BEGINBLAD!C77</f>
        <v>0</v>
      </c>
      <c r="L155" s="69"/>
      <c r="M155" s="119"/>
      <c r="N155" s="119"/>
      <c r="O155" s="116"/>
      <c r="P155"/>
      <c r="Q155" s="14"/>
      <c r="R155" s="73"/>
      <c r="S155" s="67"/>
    </row>
    <row r="156" spans="1:19" s="3" customFormat="1" ht="20.149999999999999" customHeight="1" x14ac:dyDescent="0.25">
      <c r="B156"/>
      <c r="C156" s="14"/>
      <c r="D156" s="26"/>
      <c r="E156" s="25" t="b">
        <v>0</v>
      </c>
      <c r="F156" s="111">
        <f>BEGINBLAD!C21</f>
        <v>0</v>
      </c>
      <c r="G156" s="69"/>
      <c r="H156" s="69"/>
      <c r="I156" s="69"/>
      <c r="J156" s="69"/>
      <c r="K156" s="126">
        <f>BEGINBLAD!C78</f>
        <v>0</v>
      </c>
      <c r="L156" s="69"/>
      <c r="M156" s="119"/>
      <c r="N156" s="119"/>
      <c r="O156" s="116"/>
      <c r="P156"/>
      <c r="Q156" s="14"/>
      <c r="R156" s="26"/>
      <c r="S156" s="67"/>
    </row>
    <row r="157" spans="1:19" s="3" customFormat="1" ht="20.149999999999999" customHeight="1" x14ac:dyDescent="0.25">
      <c r="B157"/>
      <c r="C157" s="14"/>
      <c r="D157" s="26"/>
      <c r="E157" s="25" t="b">
        <v>0</v>
      </c>
      <c r="F157" s="111">
        <f>BEGINBLAD!C22</f>
        <v>0</v>
      </c>
      <c r="G157" s="69"/>
      <c r="H157" s="69"/>
      <c r="I157" s="69"/>
      <c r="J157" s="69"/>
      <c r="K157" s="127">
        <f>BEGINBLAD!C79</f>
        <v>0</v>
      </c>
      <c r="L157" s="69"/>
      <c r="M157" s="119"/>
      <c r="N157" s="119"/>
      <c r="O157" s="116"/>
      <c r="P157"/>
      <c r="Q157" s="14"/>
      <c r="R157" s="26"/>
      <c r="S157" s="67"/>
    </row>
    <row r="158" spans="1:19" s="3" customFormat="1" ht="20.149999999999999" customHeight="1" x14ac:dyDescent="0.25">
      <c r="B158"/>
      <c r="C158" s="14"/>
      <c r="D158" s="26"/>
      <c r="E158" s="25" t="b">
        <v>0</v>
      </c>
      <c r="F158" s="111">
        <f>BEGINBLAD!C23</f>
        <v>0</v>
      </c>
      <c r="G158" s="69"/>
      <c r="H158" s="69"/>
      <c r="I158" s="69"/>
      <c r="J158" s="69"/>
      <c r="K158" s="126">
        <f>BEGINBLAD!C80</f>
        <v>0</v>
      </c>
      <c r="L158" s="69"/>
      <c r="M158" s="119"/>
      <c r="N158" s="119"/>
      <c r="O158" s="116"/>
      <c r="P158"/>
      <c r="Q158" s="14"/>
      <c r="R158" s="26"/>
      <c r="S158" s="67"/>
    </row>
    <row r="159" spans="1:19" s="3" customFormat="1" ht="20.149999999999999" customHeight="1" x14ac:dyDescent="0.25">
      <c r="B159"/>
      <c r="C159" s="14"/>
      <c r="D159" s="26"/>
      <c r="E159" s="25" t="b">
        <v>0</v>
      </c>
      <c r="F159" s="111">
        <f>BEGINBLAD!C24</f>
        <v>0</v>
      </c>
      <c r="G159" s="69"/>
      <c r="H159" s="69"/>
      <c r="I159" s="69"/>
      <c r="J159" s="69"/>
      <c r="K159" s="126">
        <f>BEGINBLAD!C81</f>
        <v>0</v>
      </c>
      <c r="L159" s="69"/>
      <c r="M159" s="119"/>
      <c r="N159" s="119"/>
      <c r="O159" s="116"/>
      <c r="P159"/>
      <c r="Q159" s="14"/>
      <c r="R159" s="26"/>
      <c r="S159" s="67"/>
    </row>
    <row r="160" spans="1:19" s="3" customFormat="1" ht="20.149999999999999" customHeight="1" thickBot="1" x14ac:dyDescent="0.3">
      <c r="B160"/>
      <c r="C160" s="14"/>
      <c r="D160" s="26"/>
      <c r="E160" s="25" t="b">
        <v>0</v>
      </c>
      <c r="F160" s="112">
        <f>BEGINBLAD!C25</f>
        <v>0</v>
      </c>
      <c r="G160" s="70"/>
      <c r="H160" s="70"/>
      <c r="I160" s="70"/>
      <c r="J160" s="70"/>
      <c r="K160" s="128">
        <f>BEGINBLAD!C82</f>
        <v>0</v>
      </c>
      <c r="L160" s="70"/>
      <c r="M160" s="120"/>
      <c r="N160" s="120"/>
      <c r="O160" s="117"/>
      <c r="P160"/>
      <c r="Q160" s="14"/>
      <c r="R160" s="121"/>
      <c r="S160" s="67"/>
    </row>
    <row r="161" spans="2:19" s="3" customFormat="1" ht="20.149999999999999" customHeight="1" x14ac:dyDescent="0.45">
      <c r="B161"/>
      <c r="C161" s="14"/>
      <c r="D161" s="17" t="s">
        <v>84</v>
      </c>
      <c r="E161" s="42"/>
      <c r="F161" s="28"/>
      <c r="G161" s="86"/>
      <c r="H161" s="86"/>
      <c r="I161" s="86"/>
      <c r="J161" s="86"/>
      <c r="K161" s="28"/>
      <c r="L161" s="87"/>
      <c r="M161" s="87"/>
      <c r="N161" s="87"/>
      <c r="O161" s="88"/>
      <c r="P161"/>
      <c r="Q161" s="14"/>
      <c r="R161" s="26"/>
      <c r="S161" s="67"/>
    </row>
    <row r="162" spans="2:19" s="3" customFormat="1" ht="20.149999999999999" customHeight="1" x14ac:dyDescent="0.25">
      <c r="B162"/>
      <c r="C162" s="14"/>
      <c r="E162" s="42"/>
      <c r="F162" s="21"/>
      <c r="G162" s="24"/>
      <c r="H162" s="24"/>
      <c r="I162" s="24"/>
      <c r="J162" s="24"/>
      <c r="K162" s="21"/>
      <c r="L162" s="21"/>
      <c r="M162" s="21"/>
      <c r="N162" s="21"/>
      <c r="O162" s="31"/>
      <c r="P162"/>
      <c r="Q162" s="14"/>
      <c r="R162" s="1"/>
    </row>
    <row r="163" spans="2:19" s="3" customFormat="1" ht="20.149999999999999" customHeight="1" x14ac:dyDescent="0.25">
      <c r="B163"/>
      <c r="C163" s="14"/>
      <c r="D163" s="64"/>
      <c r="E163" s="42"/>
      <c r="F163" s="28"/>
      <c r="G163" s="21"/>
      <c r="H163" s="21"/>
      <c r="I163" s="21"/>
      <c r="J163" s="21"/>
      <c r="K163" s="28"/>
      <c r="L163" s="21"/>
      <c r="M163" s="21"/>
      <c r="N163" s="21"/>
      <c r="O163" s="31"/>
      <c r="P163"/>
      <c r="Q163" s="14"/>
      <c r="R163" s="1"/>
    </row>
    <row r="164" spans="2:19" s="3" customFormat="1" ht="20.149999999999999" customHeight="1" x14ac:dyDescent="0.25">
      <c r="B164"/>
      <c r="C164" s="14"/>
      <c r="D164" s="27"/>
      <c r="E164" s="42"/>
      <c r="F164" s="28"/>
      <c r="G164" s="21"/>
      <c r="H164" s="21"/>
      <c r="I164" s="21"/>
      <c r="J164" s="21"/>
      <c r="K164" s="28"/>
      <c r="L164" s="21"/>
      <c r="M164" s="21"/>
      <c r="N164" s="21"/>
      <c r="O164" s="31"/>
      <c r="P164"/>
      <c r="Q164" s="14"/>
      <c r="R164" s="26"/>
    </row>
    <row r="165" spans="2:19" s="3" customFormat="1" ht="20.149999999999999" customHeight="1" x14ac:dyDescent="0.25">
      <c r="B165"/>
      <c r="C165" s="14"/>
      <c r="D165" s="27"/>
      <c r="E165" s="42"/>
      <c r="F165" s="28"/>
      <c r="G165" s="21"/>
      <c r="H165" s="21"/>
      <c r="I165" s="21"/>
      <c r="J165" s="21"/>
      <c r="K165" s="28"/>
      <c r="L165" s="21"/>
      <c r="M165" s="21"/>
      <c r="N165" s="21"/>
      <c r="O165" s="31"/>
      <c r="P165"/>
      <c r="Q165" s="14"/>
      <c r="R165" s="27"/>
    </row>
    <row r="166" spans="2:19" s="3" customFormat="1" ht="20.149999999999999" customHeight="1" x14ac:dyDescent="0.25">
      <c r="B166"/>
      <c r="C166" s="14"/>
      <c r="D166" s="27"/>
      <c r="E166" s="42"/>
      <c r="F166" s="28"/>
      <c r="G166" s="21"/>
      <c r="H166" s="21"/>
      <c r="I166" s="21"/>
      <c r="J166" s="21"/>
      <c r="K166" s="28"/>
      <c r="L166" s="21"/>
      <c r="M166" s="21"/>
      <c r="N166" s="21"/>
      <c r="O166" s="31"/>
      <c r="P166"/>
      <c r="Q166" s="14"/>
      <c r="R166" s="19"/>
    </row>
    <row r="167" spans="2:19" s="3" customFormat="1" ht="20.149999999999999" customHeight="1" x14ac:dyDescent="0.25">
      <c r="B167"/>
      <c r="C167" s="14"/>
      <c r="D167" s="27"/>
      <c r="E167" s="42"/>
      <c r="F167" s="28"/>
      <c r="G167" s="21"/>
      <c r="H167" s="21"/>
      <c r="I167" s="21"/>
      <c r="J167" s="21"/>
      <c r="K167" s="28"/>
      <c r="L167" s="21"/>
      <c r="M167" s="21"/>
      <c r="N167" s="21"/>
      <c r="O167" s="31"/>
      <c r="P167"/>
      <c r="Q167" s="14"/>
      <c r="R167" s="26"/>
    </row>
  </sheetData>
  <sheetProtection sheet="1" objects="1" scenarios="1"/>
  <dataConsolidate/>
  <mergeCells count="45">
    <mergeCell ref="L144:O144"/>
    <mergeCell ref="F126:O126"/>
    <mergeCell ref="F127:O127"/>
    <mergeCell ref="F128:O128"/>
    <mergeCell ref="A129:A150"/>
    <mergeCell ref="F129:O129"/>
    <mergeCell ref="F130:J130"/>
    <mergeCell ref="K130:O130"/>
    <mergeCell ref="F132:O132"/>
    <mergeCell ref="F135:O135"/>
    <mergeCell ref="G144:J144"/>
    <mergeCell ref="A87:A108"/>
    <mergeCell ref="F87:O87"/>
    <mergeCell ref="F88:J88"/>
    <mergeCell ref="K88:O88"/>
    <mergeCell ref="F90:O90"/>
    <mergeCell ref="F93:O93"/>
    <mergeCell ref="G102:J102"/>
    <mergeCell ref="L102:O102"/>
    <mergeCell ref="F86:O86"/>
    <mergeCell ref="E39:E41"/>
    <mergeCell ref="F43:O43"/>
    <mergeCell ref="F44:O44"/>
    <mergeCell ref="F45:O45"/>
    <mergeCell ref="G61:J61"/>
    <mergeCell ref="L61:O61"/>
    <mergeCell ref="E80:E82"/>
    <mergeCell ref="F84:O84"/>
    <mergeCell ref="F85:O85"/>
    <mergeCell ref="A46:A67"/>
    <mergeCell ref="F46:O46"/>
    <mergeCell ref="F47:J47"/>
    <mergeCell ref="K47:O47"/>
    <mergeCell ref="F49:O49"/>
    <mergeCell ref="F52:O52"/>
    <mergeCell ref="F2:O2"/>
    <mergeCell ref="F3:O3"/>
    <mergeCell ref="A5:A29"/>
    <mergeCell ref="F5:O5"/>
    <mergeCell ref="F6:J6"/>
    <mergeCell ref="K6:O6"/>
    <mergeCell ref="F8:O8"/>
    <mergeCell ref="F11:O11"/>
    <mergeCell ref="G20:J20"/>
    <mergeCell ref="L20:O20"/>
  </mergeCells>
  <conditionalFormatting sqref="D9">
    <cfRule type="expression" dxfId="2057" priority="144">
      <formula>$E$9</formula>
    </cfRule>
  </conditionalFormatting>
  <conditionalFormatting sqref="D10">
    <cfRule type="expression" dxfId="2056" priority="143">
      <formula>$E$10</formula>
    </cfRule>
  </conditionalFormatting>
  <conditionalFormatting sqref="D11">
    <cfRule type="expression" dxfId="2055" priority="142">
      <formula>$E$11</formula>
    </cfRule>
  </conditionalFormatting>
  <conditionalFormatting sqref="D12">
    <cfRule type="expression" dxfId="2054" priority="141">
      <formula>$E$12</formula>
    </cfRule>
  </conditionalFormatting>
  <conditionalFormatting sqref="D13">
    <cfRule type="expression" dxfId="2053" priority="140">
      <formula>$E$13</formula>
    </cfRule>
  </conditionalFormatting>
  <conditionalFormatting sqref="D14">
    <cfRule type="expression" dxfId="2052" priority="139">
      <formula>$E$14</formula>
    </cfRule>
  </conditionalFormatting>
  <conditionalFormatting sqref="D15">
    <cfRule type="expression" dxfId="2051" priority="138">
      <formula>$E$15</formula>
    </cfRule>
  </conditionalFormatting>
  <conditionalFormatting sqref="D16">
    <cfRule type="expression" dxfId="2050" priority="137">
      <formula>$E$16</formula>
    </cfRule>
  </conditionalFormatting>
  <conditionalFormatting sqref="D17">
    <cfRule type="expression" dxfId="2049" priority="136">
      <formula>$E$17</formula>
    </cfRule>
  </conditionalFormatting>
  <conditionalFormatting sqref="D18">
    <cfRule type="expression" dxfId="2048" priority="135">
      <formula>$E$18</formula>
    </cfRule>
  </conditionalFormatting>
  <conditionalFormatting sqref="D20">
    <cfRule type="expression" dxfId="2047" priority="134">
      <formula>$E$20</formula>
    </cfRule>
  </conditionalFormatting>
  <conditionalFormatting sqref="D21">
    <cfRule type="expression" dxfId="2046" priority="133">
      <formula>$E$21</formula>
    </cfRule>
  </conditionalFormatting>
  <conditionalFormatting sqref="D22">
    <cfRule type="expression" dxfId="2045" priority="132">
      <formula>$E$22</formula>
    </cfRule>
  </conditionalFormatting>
  <conditionalFormatting sqref="D23">
    <cfRule type="expression" dxfId="2044" priority="131">
      <formula>$E$23</formula>
    </cfRule>
  </conditionalFormatting>
  <conditionalFormatting sqref="D24">
    <cfRule type="expression" dxfId="2043" priority="130">
      <formula>$E$24</formula>
    </cfRule>
  </conditionalFormatting>
  <conditionalFormatting sqref="D25">
    <cfRule type="expression" dxfId="2042" priority="129">
      <formula>$E$25</formula>
    </cfRule>
  </conditionalFormatting>
  <conditionalFormatting sqref="D26">
    <cfRule type="expression" dxfId="2041" priority="128">
      <formula>$E$26</formula>
    </cfRule>
  </conditionalFormatting>
  <conditionalFormatting sqref="D27">
    <cfRule type="expression" dxfId="2040" priority="127">
      <formula>$E$27</formula>
    </cfRule>
  </conditionalFormatting>
  <conditionalFormatting sqref="D28:D30">
    <cfRule type="cellIs" dxfId="2039" priority="159" operator="equal">
      <formula>"-"</formula>
    </cfRule>
    <cfRule type="cellIs" dxfId="2038" priority="157" operator="equal">
      <formula>"+"</formula>
    </cfRule>
    <cfRule type="cellIs" dxfId="2037" priority="158" operator="equal">
      <formula>"0"</formula>
    </cfRule>
  </conditionalFormatting>
  <conditionalFormatting sqref="D32 D34">
    <cfRule type="cellIs" dxfId="2036" priority="162" operator="equal">
      <formula>"-"</formula>
    </cfRule>
    <cfRule type="cellIs" dxfId="2035" priority="160" operator="equal">
      <formula>"+"</formula>
    </cfRule>
    <cfRule type="cellIs" dxfId="2034" priority="161" operator="equal">
      <formula>"0"</formula>
    </cfRule>
  </conditionalFormatting>
  <conditionalFormatting sqref="D36">
    <cfRule type="cellIs" dxfId="2033" priority="163" operator="equal">
      <formula>"+"</formula>
    </cfRule>
    <cfRule type="cellIs" dxfId="2032" priority="164" operator="equal">
      <formula>"0"</formula>
    </cfRule>
    <cfRule type="cellIs" dxfId="2031" priority="165" operator="equal">
      <formula>"-"</formula>
    </cfRule>
  </conditionalFormatting>
  <conditionalFormatting sqref="D38 D79">
    <cfRule type="cellIs" dxfId="2030" priority="212" operator="equal">
      <formula>"-"</formula>
    </cfRule>
    <cfRule type="cellIs" dxfId="2029" priority="211" operator="equal">
      <formula>"0"</formula>
    </cfRule>
    <cfRule type="cellIs" dxfId="2028" priority="210" operator="equal">
      <formula>"+"</formula>
    </cfRule>
  </conditionalFormatting>
  <conditionalFormatting sqref="D40:D41">
    <cfRule type="cellIs" dxfId="2027" priority="156" operator="equal">
      <formula>"-"</formula>
    </cfRule>
    <cfRule type="cellIs" dxfId="2026" priority="155" operator="equal">
      <formula>"0"</formula>
    </cfRule>
    <cfRule type="cellIs" dxfId="2025" priority="154" operator="equal">
      <formula>"+"</formula>
    </cfRule>
  </conditionalFormatting>
  <conditionalFormatting sqref="D50">
    <cfRule type="expression" dxfId="2024" priority="184">
      <formula>$E$50=TRUE</formula>
    </cfRule>
  </conditionalFormatting>
  <conditionalFormatting sqref="D51">
    <cfRule type="expression" dxfId="2023" priority="191">
      <formula>$E$51=TRUE</formula>
    </cfRule>
  </conditionalFormatting>
  <conditionalFormatting sqref="D52">
    <cfRule type="expression" dxfId="2022" priority="190">
      <formula>$E$52=TRUE</formula>
    </cfRule>
  </conditionalFormatting>
  <conditionalFormatting sqref="D53">
    <cfRule type="expression" dxfId="2021" priority="189">
      <formula>$E$53=TRUE</formula>
    </cfRule>
  </conditionalFormatting>
  <conditionalFormatting sqref="D54">
    <cfRule type="expression" dxfId="2020" priority="188">
      <formula>$E$54=TRUE</formula>
    </cfRule>
  </conditionalFormatting>
  <conditionalFormatting sqref="D55">
    <cfRule type="expression" dxfId="2019" priority="187">
      <formula>$E$55=TRUE</formula>
    </cfRule>
  </conditionalFormatting>
  <conditionalFormatting sqref="D56">
    <cfRule type="expression" dxfId="2018" priority="186">
      <formula>$E$56=TRUE</formula>
    </cfRule>
  </conditionalFormatting>
  <conditionalFormatting sqref="D57">
    <cfRule type="expression" dxfId="2017" priority="185">
      <formula>$E$57=TRUE</formula>
    </cfRule>
  </conditionalFormatting>
  <conditionalFormatting sqref="D59">
    <cfRule type="expression" dxfId="2016" priority="183">
      <formula>$E$59=TRUE</formula>
    </cfRule>
  </conditionalFormatting>
  <conditionalFormatting sqref="D60">
    <cfRule type="expression" dxfId="2015" priority="182">
      <formula>$E$60=TRUE</formula>
    </cfRule>
  </conditionalFormatting>
  <conditionalFormatting sqref="D61">
    <cfRule type="expression" dxfId="2014" priority="181">
      <formula>$E$61=TRUE</formula>
    </cfRule>
  </conditionalFormatting>
  <conditionalFormatting sqref="D62">
    <cfRule type="expression" dxfId="2013" priority="180">
      <formula>$E$62=TRUE</formula>
    </cfRule>
  </conditionalFormatting>
  <conditionalFormatting sqref="D63">
    <cfRule type="expression" dxfId="2012" priority="179">
      <formula>$E$63=TRUE</formula>
    </cfRule>
  </conditionalFormatting>
  <conditionalFormatting sqref="D64">
    <cfRule type="expression" dxfId="2011" priority="178">
      <formula>$E$64=TRUE</formula>
    </cfRule>
  </conditionalFormatting>
  <conditionalFormatting sqref="D65">
    <cfRule type="expression" dxfId="2010" priority="177">
      <formula>$E$65=TRUE</formula>
    </cfRule>
  </conditionalFormatting>
  <conditionalFormatting sqref="D66">
    <cfRule type="expression" dxfId="2009" priority="176">
      <formula>$E$66=TRUE</formula>
    </cfRule>
  </conditionalFormatting>
  <conditionalFormatting sqref="D67:D70">
    <cfRule type="cellIs" dxfId="2008" priority="203" operator="equal">
      <formula>"-"</formula>
    </cfRule>
    <cfRule type="cellIs" dxfId="2007" priority="202" operator="equal">
      <formula>"0"</formula>
    </cfRule>
    <cfRule type="cellIs" dxfId="2006" priority="201" operator="equal">
      <formula>"+"</formula>
    </cfRule>
  </conditionalFormatting>
  <conditionalFormatting sqref="D72:D75">
    <cfRule type="cellIs" dxfId="2005" priority="204" operator="equal">
      <formula>"+"</formula>
    </cfRule>
    <cfRule type="cellIs" dxfId="2004" priority="206" operator="equal">
      <formula>"-"</formula>
    </cfRule>
    <cfRule type="cellIs" dxfId="2003" priority="205" operator="equal">
      <formula>"0"</formula>
    </cfRule>
  </conditionalFormatting>
  <conditionalFormatting sqref="D77">
    <cfRule type="cellIs" dxfId="2002" priority="208" operator="equal">
      <formula>"0"</formula>
    </cfRule>
    <cfRule type="cellIs" dxfId="2001" priority="209" operator="equal">
      <formula>"-"</formula>
    </cfRule>
    <cfRule type="cellIs" dxfId="2000" priority="207" operator="equal">
      <formula>"+"</formula>
    </cfRule>
  </conditionalFormatting>
  <conditionalFormatting sqref="D81:D82">
    <cfRule type="cellIs" dxfId="1999" priority="200" operator="equal">
      <formula>"-"</formula>
    </cfRule>
    <cfRule type="cellIs" dxfId="1998" priority="199" operator="equal">
      <formula>"0"</formula>
    </cfRule>
    <cfRule type="cellIs" dxfId="1997" priority="198" operator="equal">
      <formula>"+"</formula>
    </cfRule>
  </conditionalFormatting>
  <conditionalFormatting sqref="D91">
    <cfRule type="expression" dxfId="1996" priority="96">
      <formula>$E$91</formula>
    </cfRule>
  </conditionalFormatting>
  <conditionalFormatting sqref="D92">
    <cfRule type="expression" dxfId="1995" priority="95">
      <formula>$E$92</formula>
    </cfRule>
  </conditionalFormatting>
  <conditionalFormatting sqref="D93">
    <cfRule type="expression" dxfId="1994" priority="94">
      <formula>$E$93</formula>
    </cfRule>
  </conditionalFormatting>
  <conditionalFormatting sqref="D94">
    <cfRule type="expression" dxfId="1993" priority="93">
      <formula>$E$94</formula>
    </cfRule>
  </conditionalFormatting>
  <conditionalFormatting sqref="D95">
    <cfRule type="expression" dxfId="1992" priority="92">
      <formula>$E$95</formula>
    </cfRule>
  </conditionalFormatting>
  <conditionalFormatting sqref="D96">
    <cfRule type="expression" dxfId="1991" priority="91">
      <formula>$E$96</formula>
    </cfRule>
  </conditionalFormatting>
  <conditionalFormatting sqref="D97">
    <cfRule type="expression" dxfId="1990" priority="90">
      <formula>$E$97</formula>
    </cfRule>
  </conditionalFormatting>
  <conditionalFormatting sqref="D98">
    <cfRule type="expression" dxfId="1989" priority="89">
      <formula>$E$98</formula>
    </cfRule>
  </conditionalFormatting>
  <conditionalFormatting sqref="D99">
    <cfRule type="expression" dxfId="1988" priority="88">
      <formula>$E$99</formula>
    </cfRule>
  </conditionalFormatting>
  <conditionalFormatting sqref="D100">
    <cfRule type="expression" dxfId="1987" priority="87">
      <formula>$E$100</formula>
    </cfRule>
  </conditionalFormatting>
  <conditionalFormatting sqref="D101">
    <cfRule type="expression" dxfId="1986" priority="86">
      <formula>$E$101</formula>
    </cfRule>
  </conditionalFormatting>
  <conditionalFormatting sqref="D102">
    <cfRule type="expression" dxfId="1985" priority="85">
      <formula>$E$102</formula>
    </cfRule>
  </conditionalFormatting>
  <conditionalFormatting sqref="D103">
    <cfRule type="expression" dxfId="1984" priority="84">
      <formula>$E$103</formula>
    </cfRule>
  </conditionalFormatting>
  <conditionalFormatting sqref="D104">
    <cfRule type="expression" dxfId="1983" priority="83">
      <formula>$E$104</formula>
    </cfRule>
  </conditionalFormatting>
  <conditionalFormatting sqref="D105">
    <cfRule type="expression" dxfId="1982" priority="82">
      <formula>$E$105</formula>
    </cfRule>
  </conditionalFormatting>
  <conditionalFormatting sqref="D106">
    <cfRule type="expression" dxfId="1981" priority="81">
      <formula>$E$106</formula>
    </cfRule>
  </conditionalFormatting>
  <conditionalFormatting sqref="D107">
    <cfRule type="expression" dxfId="1980" priority="80">
      <formula>$E$107</formula>
    </cfRule>
  </conditionalFormatting>
  <conditionalFormatting sqref="D108">
    <cfRule type="expression" dxfId="1979" priority="79">
      <formula>$E$108</formula>
    </cfRule>
  </conditionalFormatting>
  <conditionalFormatting sqref="D109">
    <cfRule type="expression" dxfId="1978" priority="78">
      <formula>$E$109</formula>
    </cfRule>
  </conditionalFormatting>
  <conditionalFormatting sqref="D110">
    <cfRule type="expression" dxfId="1977" priority="77">
      <formula>$E$110</formula>
    </cfRule>
  </conditionalFormatting>
  <conditionalFormatting sqref="D111">
    <cfRule type="expression" dxfId="1976" priority="76">
      <formula>$E$111</formula>
    </cfRule>
  </conditionalFormatting>
  <conditionalFormatting sqref="D112">
    <cfRule type="expression" dxfId="1975" priority="75">
      <formula>$E$112</formula>
    </cfRule>
  </conditionalFormatting>
  <conditionalFormatting sqref="D113">
    <cfRule type="expression" dxfId="1974" priority="74">
      <formula>$E$113</formula>
    </cfRule>
  </conditionalFormatting>
  <conditionalFormatting sqref="D114">
    <cfRule type="expression" dxfId="1973" priority="73">
      <formula>$E$114</formula>
    </cfRule>
  </conditionalFormatting>
  <conditionalFormatting sqref="D115">
    <cfRule type="expression" dxfId="1972" priority="72">
      <formula>$E$115</formula>
    </cfRule>
  </conditionalFormatting>
  <conditionalFormatting sqref="D116">
    <cfRule type="expression" dxfId="1971" priority="71">
      <formula>$E$116</formula>
    </cfRule>
  </conditionalFormatting>
  <conditionalFormatting sqref="D117">
    <cfRule type="expression" dxfId="1970" priority="70">
      <formula>$E$117</formula>
    </cfRule>
  </conditionalFormatting>
  <conditionalFormatting sqref="D118">
    <cfRule type="expression" dxfId="1969" priority="69">
      <formula>$E$118</formula>
    </cfRule>
  </conditionalFormatting>
  <conditionalFormatting sqref="D121:D125">
    <cfRule type="cellIs" dxfId="1968" priority="104" operator="equal">
      <formula>"+"</formula>
    </cfRule>
    <cfRule type="cellIs" dxfId="1967" priority="105" operator="equal">
      <formula>"0"</formula>
    </cfRule>
    <cfRule type="cellIs" dxfId="1966" priority="106" operator="equal">
      <formula>"-"</formula>
    </cfRule>
  </conditionalFormatting>
  <conditionalFormatting sqref="D133">
    <cfRule type="expression" dxfId="1965" priority="22">
      <formula>$E$133</formula>
    </cfRule>
  </conditionalFormatting>
  <conditionalFormatting sqref="D134">
    <cfRule type="expression" dxfId="1964" priority="21">
      <formula>$E$134</formula>
    </cfRule>
  </conditionalFormatting>
  <conditionalFormatting sqref="D135">
    <cfRule type="expression" dxfId="1963" priority="20">
      <formula>$E$135</formula>
    </cfRule>
  </conditionalFormatting>
  <conditionalFormatting sqref="D136">
    <cfRule type="expression" dxfId="1962" priority="19">
      <formula>$E$136</formula>
    </cfRule>
  </conditionalFormatting>
  <conditionalFormatting sqref="D137">
    <cfRule type="expression" dxfId="1961" priority="18">
      <formula>$E$137</formula>
    </cfRule>
  </conditionalFormatting>
  <conditionalFormatting sqref="D138">
    <cfRule type="expression" dxfId="1960" priority="17">
      <formula>$E$138</formula>
    </cfRule>
  </conditionalFormatting>
  <conditionalFormatting sqref="D139">
    <cfRule type="expression" dxfId="1959" priority="16">
      <formula>$E$139</formula>
    </cfRule>
  </conditionalFormatting>
  <conditionalFormatting sqref="D140">
    <cfRule type="expression" dxfId="1958" priority="13">
      <formula>$E$140</formula>
    </cfRule>
  </conditionalFormatting>
  <conditionalFormatting sqref="D141">
    <cfRule type="expression" dxfId="1957" priority="12">
      <formula>$E$141</formula>
    </cfRule>
  </conditionalFormatting>
  <conditionalFormatting sqref="D142">
    <cfRule type="expression" dxfId="1956" priority="11">
      <formula>$E$142</formula>
    </cfRule>
  </conditionalFormatting>
  <conditionalFormatting sqref="D163:D167">
    <cfRule type="cellIs" dxfId="1955" priority="35" operator="equal">
      <formula>"0"</formula>
    </cfRule>
    <cfRule type="cellIs" dxfId="1954" priority="36" operator="equal">
      <formula>"-"</formula>
    </cfRule>
    <cfRule type="cellIs" dxfId="1953" priority="34" operator="equal">
      <formula>"+"</formula>
    </cfRule>
  </conditionalFormatting>
  <conditionalFormatting sqref="F22:F36 K22:K36">
    <cfRule type="cellIs" dxfId="1952" priority="53" operator="equal">
      <formula>0</formula>
    </cfRule>
  </conditionalFormatting>
  <conditionalFormatting sqref="F63:F77">
    <cfRule type="cellIs" dxfId="1951" priority="38" operator="equal">
      <formula>0</formula>
    </cfRule>
  </conditionalFormatting>
  <conditionalFormatting sqref="F104:F118">
    <cfRule type="cellIs" dxfId="1950" priority="40" operator="equal">
      <formula>0</formula>
    </cfRule>
  </conditionalFormatting>
  <conditionalFormatting sqref="F146:F160">
    <cfRule type="cellIs" dxfId="1949" priority="24" operator="equal">
      <formula>0</formula>
    </cfRule>
  </conditionalFormatting>
  <conditionalFormatting sqref="F121:O125">
    <cfRule type="cellIs" dxfId="1948" priority="97" operator="equal">
      <formula>0</formula>
    </cfRule>
  </conditionalFormatting>
  <conditionalFormatting sqref="F163:O167">
    <cfRule type="cellIs" dxfId="1947" priority="27" operator="equal">
      <formula>0</formula>
    </cfRule>
  </conditionalFormatting>
  <conditionalFormatting sqref="K63:K77">
    <cfRule type="cellIs" dxfId="1938" priority="37" operator="equal">
      <formula>0</formula>
    </cfRule>
  </conditionalFormatting>
  <conditionalFormatting sqref="K104:K118">
    <cfRule type="cellIs" dxfId="1937" priority="39" operator="equal">
      <formula>0</formula>
    </cfRule>
  </conditionalFormatting>
  <conditionalFormatting sqref="K146:K160">
    <cfRule type="cellIs" dxfId="1936" priority="23" operator="equal">
      <formula>0</formula>
    </cfRule>
  </conditionalFormatting>
  <conditionalFormatting sqref="R9">
    <cfRule type="expression" dxfId="1927" priority="126">
      <formula>$S$9</formula>
    </cfRule>
  </conditionalFormatting>
  <conditionalFormatting sqref="R10">
    <cfRule type="expression" dxfId="1926" priority="125">
      <formula>$S$10</formula>
    </cfRule>
  </conditionalFormatting>
  <conditionalFormatting sqref="R11">
    <cfRule type="expression" dxfId="1925" priority="124">
      <formula>$S$11</formula>
    </cfRule>
  </conditionalFormatting>
  <conditionalFormatting sqref="R12">
    <cfRule type="expression" dxfId="1924" priority="123">
      <formula>$S$12</formula>
    </cfRule>
  </conditionalFormatting>
  <conditionalFormatting sqref="R13">
    <cfRule type="expression" dxfId="1923" priority="122">
      <formula>$S$13</formula>
    </cfRule>
  </conditionalFormatting>
  <conditionalFormatting sqref="R14">
    <cfRule type="expression" dxfId="1922" priority="121">
      <formula>$S$14</formula>
    </cfRule>
  </conditionalFormatting>
  <conditionalFormatting sqref="R16">
    <cfRule type="expression" dxfId="1921" priority="120">
      <formula>$S$16</formula>
    </cfRule>
  </conditionalFormatting>
  <conditionalFormatting sqref="R17">
    <cfRule type="expression" dxfId="1920" priority="119">
      <formula>$S$17</formula>
    </cfRule>
  </conditionalFormatting>
  <conditionalFormatting sqref="R18">
    <cfRule type="expression" dxfId="1919" priority="118">
      <formula>$S$18</formula>
    </cfRule>
  </conditionalFormatting>
  <conditionalFormatting sqref="R19">
    <cfRule type="expression" dxfId="1918" priority="117">
      <formula>$S$19</formula>
    </cfRule>
  </conditionalFormatting>
  <conditionalFormatting sqref="R20">
    <cfRule type="expression" dxfId="1917" priority="116">
      <formula>$S$20</formula>
    </cfRule>
  </conditionalFormatting>
  <conditionalFormatting sqref="R21">
    <cfRule type="expression" dxfId="1916" priority="115">
      <formula>$S$21</formula>
    </cfRule>
  </conditionalFormatting>
  <conditionalFormatting sqref="R22">
    <cfRule type="expression" dxfId="1915" priority="114">
      <formula>$S$22</formula>
    </cfRule>
  </conditionalFormatting>
  <conditionalFormatting sqref="R23">
    <cfRule type="expression" dxfId="1914" priority="113">
      <formula>$S$23</formula>
    </cfRule>
  </conditionalFormatting>
  <conditionalFormatting sqref="R24">
    <cfRule type="expression" dxfId="1913" priority="112">
      <formula>$S$24</formula>
    </cfRule>
  </conditionalFormatting>
  <conditionalFormatting sqref="R25">
    <cfRule type="expression" dxfId="1912" priority="111">
      <formula>$S$25</formula>
    </cfRule>
  </conditionalFormatting>
  <conditionalFormatting sqref="R27">
    <cfRule type="expression" dxfId="1911" priority="110">
      <formula>$S$27</formula>
    </cfRule>
  </conditionalFormatting>
  <conditionalFormatting sqref="R28">
    <cfRule type="expression" dxfId="1910" priority="109">
      <formula>$S$28</formula>
    </cfRule>
  </conditionalFormatting>
  <conditionalFormatting sqref="R29">
    <cfRule type="expression" dxfId="1909" priority="108">
      <formula>$S$29</formula>
    </cfRule>
  </conditionalFormatting>
  <conditionalFormatting sqref="R30">
    <cfRule type="expression" dxfId="1908" priority="107">
      <formula>$S$30</formula>
    </cfRule>
  </conditionalFormatting>
  <conditionalFormatting sqref="R31">
    <cfRule type="cellIs" dxfId="1907" priority="145" operator="equal">
      <formula>"+"</formula>
    </cfRule>
    <cfRule type="cellIs" dxfId="1906" priority="146" operator="equal">
      <formula>"0"</formula>
    </cfRule>
    <cfRule type="cellIs" dxfId="1905" priority="147" operator="equal">
      <formula>"-"</formula>
    </cfRule>
  </conditionalFormatting>
  <conditionalFormatting sqref="R33:R36">
    <cfRule type="cellIs" dxfId="1904" priority="153" operator="equal">
      <formula>"-"</formula>
    </cfRule>
    <cfRule type="cellIs" dxfId="1903" priority="152" operator="equal">
      <formula>"0"</formula>
    </cfRule>
    <cfRule type="cellIs" dxfId="1902" priority="151" operator="equal">
      <formula>"+"</formula>
    </cfRule>
  </conditionalFormatting>
  <conditionalFormatting sqref="R38:R41">
    <cfRule type="cellIs" dxfId="1901" priority="150" operator="equal">
      <formula>"-"</formula>
    </cfRule>
    <cfRule type="cellIs" dxfId="1900" priority="149" operator="equal">
      <formula>"0"</formula>
    </cfRule>
    <cfRule type="cellIs" dxfId="1899" priority="148" operator="equal">
      <formula>"+"</formula>
    </cfRule>
  </conditionalFormatting>
  <conditionalFormatting sqref="R50">
    <cfRule type="expression" dxfId="1898" priority="175">
      <formula>$S$50=TRUE</formula>
    </cfRule>
  </conditionalFormatting>
  <conditionalFormatting sqref="R51">
    <cfRule type="expression" dxfId="1897" priority="174">
      <formula>$S$51=TRUE</formula>
    </cfRule>
  </conditionalFormatting>
  <conditionalFormatting sqref="R52">
    <cfRule type="expression" dxfId="1896" priority="173">
      <formula>$S$52=TRUE</formula>
    </cfRule>
  </conditionalFormatting>
  <conditionalFormatting sqref="R53">
    <cfRule type="expression" dxfId="1895" priority="172">
      <formula>$S$53=TRUE</formula>
    </cfRule>
  </conditionalFormatting>
  <conditionalFormatting sqref="R54">
    <cfRule type="expression" dxfId="1894" priority="171">
      <formula>$S$54=TRUE</formula>
    </cfRule>
  </conditionalFormatting>
  <conditionalFormatting sqref="R55">
    <cfRule type="expression" dxfId="1893" priority="170">
      <formula>$S$55</formula>
    </cfRule>
  </conditionalFormatting>
  <conditionalFormatting sqref="R57">
    <cfRule type="expression" dxfId="1892" priority="169">
      <formula>$S$57=TRUE</formula>
    </cfRule>
  </conditionalFormatting>
  <conditionalFormatting sqref="R58">
    <cfRule type="expression" dxfId="1891" priority="168">
      <formula>$S$58=TRUE</formula>
    </cfRule>
  </conditionalFormatting>
  <conditionalFormatting sqref="R59">
    <cfRule type="expression" dxfId="1890" priority="167">
      <formula>$S$59=TRUE</formula>
    </cfRule>
  </conditionalFormatting>
  <conditionalFormatting sqref="R60">
    <cfRule type="expression" dxfId="1889" priority="166">
      <formula>$S$60=TRUE</formula>
    </cfRule>
  </conditionalFormatting>
  <conditionalFormatting sqref="R73:R76">
    <cfRule type="cellIs" dxfId="1888" priority="195" operator="equal">
      <formula>"+"</formula>
    </cfRule>
    <cfRule type="cellIs" dxfId="1887" priority="196" operator="equal">
      <formula>"0"</formula>
    </cfRule>
    <cfRule type="cellIs" dxfId="1886" priority="197" operator="equal">
      <formula>"-"</formula>
    </cfRule>
  </conditionalFormatting>
  <conditionalFormatting sqref="R78:R82">
    <cfRule type="cellIs" dxfId="1885" priority="194" operator="equal">
      <formula>"-"</formula>
    </cfRule>
    <cfRule type="cellIs" dxfId="1884" priority="193" operator="equal">
      <formula>"0"</formula>
    </cfRule>
    <cfRule type="cellIs" dxfId="1883" priority="192" operator="equal">
      <formula>"+"</formula>
    </cfRule>
  </conditionalFormatting>
  <conditionalFormatting sqref="R91">
    <cfRule type="expression" dxfId="1882" priority="68">
      <formula>$S$91</formula>
    </cfRule>
  </conditionalFormatting>
  <conditionalFormatting sqref="R92">
    <cfRule type="expression" dxfId="1881" priority="67">
      <formula>$S$92</formula>
    </cfRule>
  </conditionalFormatting>
  <conditionalFormatting sqref="R93">
    <cfRule type="expression" dxfId="1880" priority="66">
      <formula>$S$93</formula>
    </cfRule>
  </conditionalFormatting>
  <conditionalFormatting sqref="R94">
    <cfRule type="expression" dxfId="1879" priority="65">
      <formula>$S$94</formula>
    </cfRule>
  </conditionalFormatting>
  <conditionalFormatting sqref="R95">
    <cfRule type="expression" dxfId="1878" priority="64">
      <formula>$S$95</formula>
    </cfRule>
  </conditionalFormatting>
  <conditionalFormatting sqref="R96">
    <cfRule type="expression" dxfId="1877" priority="63">
      <formula>$S$96</formula>
    </cfRule>
  </conditionalFormatting>
  <conditionalFormatting sqref="R97">
    <cfRule type="expression" dxfId="1876" priority="62">
      <formula>$S$97</formula>
    </cfRule>
  </conditionalFormatting>
  <conditionalFormatting sqref="R98">
    <cfRule type="expression" dxfId="1875" priority="61">
      <formula>$S$98</formula>
    </cfRule>
  </conditionalFormatting>
  <conditionalFormatting sqref="R99">
    <cfRule type="expression" dxfId="1874" priority="60">
      <formula>$S$99</formula>
    </cfRule>
  </conditionalFormatting>
  <conditionalFormatting sqref="R100">
    <cfRule type="expression" dxfId="1873" priority="59">
      <formula>$S$100</formula>
    </cfRule>
  </conditionalFormatting>
  <conditionalFormatting sqref="R101">
    <cfRule type="expression" dxfId="1872" priority="58">
      <formula>$S$101</formula>
    </cfRule>
  </conditionalFormatting>
  <conditionalFormatting sqref="R102">
    <cfRule type="expression" dxfId="1871" priority="57">
      <formula>$S$102</formula>
    </cfRule>
  </conditionalFormatting>
  <conditionalFormatting sqref="R103">
    <cfRule type="expression" dxfId="1870" priority="56">
      <formula>$S$103</formula>
    </cfRule>
  </conditionalFormatting>
  <conditionalFormatting sqref="R104">
    <cfRule type="expression" dxfId="1869" priority="55">
      <formula>$S$104</formula>
    </cfRule>
  </conditionalFormatting>
  <conditionalFormatting sqref="R105:R112">
    <cfRule type="expression" dxfId="1868" priority="54">
      <formula>$S105</formula>
    </cfRule>
  </conditionalFormatting>
  <conditionalFormatting sqref="R122:R123">
    <cfRule type="cellIs" dxfId="1867" priority="102" operator="equal">
      <formula>"0"</formula>
    </cfRule>
    <cfRule type="cellIs" dxfId="1866" priority="101" operator="equal">
      <formula>"+"</formula>
    </cfRule>
    <cfRule type="cellIs" dxfId="1865" priority="103" operator="equal">
      <formula>"-"</formula>
    </cfRule>
  </conditionalFormatting>
  <conditionalFormatting sqref="R125">
    <cfRule type="cellIs" dxfId="1864" priority="98" operator="equal">
      <formula>"+"</formula>
    </cfRule>
    <cfRule type="cellIs" dxfId="1863" priority="100" operator="equal">
      <formula>"-"</formula>
    </cfRule>
    <cfRule type="cellIs" dxfId="1862" priority="99" operator="equal">
      <formula>"0"</formula>
    </cfRule>
  </conditionalFormatting>
  <conditionalFormatting sqref="R133">
    <cfRule type="expression" dxfId="1861" priority="10">
      <formula>$S133</formula>
    </cfRule>
  </conditionalFormatting>
  <conditionalFormatting sqref="R134">
    <cfRule type="expression" dxfId="1860" priority="9">
      <formula>$S$134</formula>
    </cfRule>
  </conditionalFormatting>
  <conditionalFormatting sqref="R135">
    <cfRule type="expression" dxfId="1859" priority="8">
      <formula>$S$135</formula>
    </cfRule>
  </conditionalFormatting>
  <conditionalFormatting sqref="R136">
    <cfRule type="expression" dxfId="1858" priority="7">
      <formula>$S$136</formula>
    </cfRule>
  </conditionalFormatting>
  <conditionalFormatting sqref="R137">
    <cfRule type="expression" dxfId="1857" priority="6">
      <formula>$S$137</formula>
    </cfRule>
  </conditionalFormatting>
  <conditionalFormatting sqref="R138">
    <cfRule type="expression" dxfId="1856" priority="5">
      <formula>$S$138</formula>
    </cfRule>
  </conditionalFormatting>
  <conditionalFormatting sqref="R139">
    <cfRule type="expression" dxfId="1855" priority="4">
      <formula>$S$139</formula>
    </cfRule>
  </conditionalFormatting>
  <conditionalFormatting sqref="R140">
    <cfRule type="expression" dxfId="1854" priority="3">
      <formula>$S$140</formula>
    </cfRule>
  </conditionalFormatting>
  <conditionalFormatting sqref="R141">
    <cfRule type="expression" dxfId="1853" priority="2">
      <formula>$S$141</formula>
    </cfRule>
  </conditionalFormatting>
  <conditionalFormatting sqref="R142">
    <cfRule type="expression" dxfId="1852" priority="1">
      <formula>$S$142</formula>
    </cfRule>
  </conditionalFormatting>
  <conditionalFormatting sqref="R164:R165">
    <cfRule type="cellIs" dxfId="1851" priority="31" operator="equal">
      <formula>"+"</formula>
    </cfRule>
    <cfRule type="cellIs" dxfId="1850" priority="33" operator="equal">
      <formula>"-"</formula>
    </cfRule>
    <cfRule type="cellIs" dxfId="1849" priority="32" operator="equal">
      <formula>"0"</formula>
    </cfRule>
  </conditionalFormatting>
  <conditionalFormatting sqref="R167">
    <cfRule type="cellIs" dxfId="1848" priority="30" operator="equal">
      <formula>"-"</formula>
    </cfRule>
    <cfRule type="cellIs" dxfId="1847" priority="29" operator="equal">
      <formula>"0"</formula>
    </cfRule>
    <cfRule type="cellIs" dxfId="1846" priority="28" operator="equal">
      <formula>"+"</formula>
    </cfRule>
  </conditionalFormatting>
  <pageMargins left="0.23622047244094491" right="0.23622047244094491" top="0.74803149606299213" bottom="0.74803149606299213" header="0.31496062992125984" footer="0.31496062992125984"/>
  <pageSetup paperSize="9" scale="56" orientation="landscape" r:id="rId1"/>
  <headerFooter alignWithMargins="0">
    <oddFooter>&amp;Cwww.meesterharrie.nl</oddFooter>
  </headerFooter>
  <rowBreaks count="3" manualBreakCount="3">
    <brk id="42" min="1" max="17" man="1"/>
    <brk id="83" min="1" max="17" man="1"/>
    <brk id="124" min="1" max="1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9393" r:id="rId4" name="Check Box 1">
              <controlPr defaultSize="0" autoFill="0" autoLine="0" autoPict="0">
                <anchor moveWithCells="1">
                  <from>
                    <xdr:col>1</xdr:col>
                    <xdr:colOff>69850</xdr:colOff>
                    <xdr:row>49</xdr:row>
                    <xdr:rowOff>19050</xdr:rowOff>
                  </from>
                  <to>
                    <xdr:col>1</xdr:col>
                    <xdr:colOff>279400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4" r:id="rId5" name="Check Box 2">
              <controlPr defaultSize="0" autoFill="0" autoLine="0" autoPict="0">
                <anchor moveWithCells="1">
                  <from>
                    <xdr:col>1</xdr:col>
                    <xdr:colOff>69850</xdr:colOff>
                    <xdr:row>50</xdr:row>
                    <xdr:rowOff>19050</xdr:rowOff>
                  </from>
                  <to>
                    <xdr:col>1</xdr:col>
                    <xdr:colOff>279400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5" r:id="rId6" name="Check Box 3">
              <controlPr defaultSize="0" autoFill="0" autoLine="0" autoPict="0">
                <anchor moveWithCells="1">
                  <from>
                    <xdr:col>1</xdr:col>
                    <xdr:colOff>69850</xdr:colOff>
                    <xdr:row>51</xdr:row>
                    <xdr:rowOff>19050</xdr:rowOff>
                  </from>
                  <to>
                    <xdr:col>1</xdr:col>
                    <xdr:colOff>279400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6" r:id="rId7" name="Check Box 4">
              <controlPr defaultSize="0" autoFill="0" autoLine="0" autoPict="0">
                <anchor moveWithCells="1">
                  <from>
                    <xdr:col>1</xdr:col>
                    <xdr:colOff>69850</xdr:colOff>
                    <xdr:row>52</xdr:row>
                    <xdr:rowOff>19050</xdr:rowOff>
                  </from>
                  <to>
                    <xdr:col>1</xdr:col>
                    <xdr:colOff>279400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7" r:id="rId8" name="Check Box 5">
              <controlPr defaultSize="0" autoFill="0" autoLine="0" autoPict="0">
                <anchor moveWithCells="1">
                  <from>
                    <xdr:col>1</xdr:col>
                    <xdr:colOff>69850</xdr:colOff>
                    <xdr:row>53</xdr:row>
                    <xdr:rowOff>19050</xdr:rowOff>
                  </from>
                  <to>
                    <xdr:col>1</xdr:col>
                    <xdr:colOff>279400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8" r:id="rId9" name="Check Box 6">
              <controlPr defaultSize="0" autoFill="0" autoLine="0" autoPict="0">
                <anchor moveWithCells="1">
                  <from>
                    <xdr:col>1</xdr:col>
                    <xdr:colOff>69850</xdr:colOff>
                    <xdr:row>54</xdr:row>
                    <xdr:rowOff>19050</xdr:rowOff>
                  </from>
                  <to>
                    <xdr:col>1</xdr:col>
                    <xdr:colOff>279400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9" r:id="rId10" name="Check Box 7">
              <controlPr defaultSize="0" autoFill="0" autoLine="0" autoPict="0">
                <anchor moveWithCells="1">
                  <from>
                    <xdr:col>1</xdr:col>
                    <xdr:colOff>69850</xdr:colOff>
                    <xdr:row>55</xdr:row>
                    <xdr:rowOff>19050</xdr:rowOff>
                  </from>
                  <to>
                    <xdr:col>1</xdr:col>
                    <xdr:colOff>279400</xdr:colOff>
                    <xdr:row>55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0" r:id="rId11" name="Check Box 8">
              <controlPr defaultSize="0" autoFill="0" autoLine="0" autoPict="0">
                <anchor moveWithCells="1">
                  <from>
                    <xdr:col>1</xdr:col>
                    <xdr:colOff>69850</xdr:colOff>
                    <xdr:row>56</xdr:row>
                    <xdr:rowOff>19050</xdr:rowOff>
                  </from>
                  <to>
                    <xdr:col>1</xdr:col>
                    <xdr:colOff>279400</xdr:colOff>
                    <xdr:row>56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1" r:id="rId12" name="Check Box 9">
              <controlPr defaultSize="0" autoFill="0" autoLine="0" autoPict="0">
                <anchor moveWithCells="1">
                  <from>
                    <xdr:col>1</xdr:col>
                    <xdr:colOff>69850</xdr:colOff>
                    <xdr:row>58</xdr:row>
                    <xdr:rowOff>19050</xdr:rowOff>
                  </from>
                  <to>
                    <xdr:col>1</xdr:col>
                    <xdr:colOff>279400</xdr:colOff>
                    <xdr:row>58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2" r:id="rId13" name="Check Box 10">
              <controlPr defaultSize="0" autoFill="0" autoLine="0" autoPict="0">
                <anchor moveWithCells="1">
                  <from>
                    <xdr:col>1</xdr:col>
                    <xdr:colOff>69850</xdr:colOff>
                    <xdr:row>59</xdr:row>
                    <xdr:rowOff>19050</xdr:rowOff>
                  </from>
                  <to>
                    <xdr:col>1</xdr:col>
                    <xdr:colOff>279400</xdr:colOff>
                    <xdr:row>59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3" r:id="rId14" name="Check Box 11">
              <controlPr defaultSize="0" autoFill="0" autoLine="0" autoPict="0">
                <anchor moveWithCells="1">
                  <from>
                    <xdr:col>1</xdr:col>
                    <xdr:colOff>69850</xdr:colOff>
                    <xdr:row>60</xdr:row>
                    <xdr:rowOff>19050</xdr:rowOff>
                  </from>
                  <to>
                    <xdr:col>1</xdr:col>
                    <xdr:colOff>279400</xdr:colOff>
                    <xdr:row>60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4" r:id="rId15" name="Check Box 12">
              <controlPr defaultSize="0" autoFill="0" autoLine="0" autoPict="0">
                <anchor moveWithCells="1">
                  <from>
                    <xdr:col>1</xdr:col>
                    <xdr:colOff>69850</xdr:colOff>
                    <xdr:row>61</xdr:row>
                    <xdr:rowOff>19050</xdr:rowOff>
                  </from>
                  <to>
                    <xdr:col>1</xdr:col>
                    <xdr:colOff>279400</xdr:colOff>
                    <xdr:row>61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5" r:id="rId16" name="Check Box 13">
              <controlPr defaultSize="0" autoFill="0" autoLine="0" autoPict="0">
                <anchor moveWithCells="1">
                  <from>
                    <xdr:col>1</xdr:col>
                    <xdr:colOff>69850</xdr:colOff>
                    <xdr:row>62</xdr:row>
                    <xdr:rowOff>19050</xdr:rowOff>
                  </from>
                  <to>
                    <xdr:col>1</xdr:col>
                    <xdr:colOff>279400</xdr:colOff>
                    <xdr:row>62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6" r:id="rId17" name="Check Box 14">
              <controlPr defaultSize="0" autoFill="0" autoLine="0" autoPict="0">
                <anchor moveWithCells="1">
                  <from>
                    <xdr:col>1</xdr:col>
                    <xdr:colOff>69850</xdr:colOff>
                    <xdr:row>63</xdr:row>
                    <xdr:rowOff>19050</xdr:rowOff>
                  </from>
                  <to>
                    <xdr:col>1</xdr:col>
                    <xdr:colOff>279400</xdr:colOff>
                    <xdr:row>63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7" r:id="rId18" name="Check Box 15">
              <controlPr defaultSize="0" autoFill="0" autoLine="0" autoPict="0">
                <anchor moveWithCells="1">
                  <from>
                    <xdr:col>1</xdr:col>
                    <xdr:colOff>69850</xdr:colOff>
                    <xdr:row>64</xdr:row>
                    <xdr:rowOff>19050</xdr:rowOff>
                  </from>
                  <to>
                    <xdr:col>1</xdr:col>
                    <xdr:colOff>279400</xdr:colOff>
                    <xdr:row>64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8" r:id="rId19" name="Check Box 16">
              <controlPr defaultSize="0" autoFill="0" autoLine="0" autoPict="0">
                <anchor moveWithCells="1">
                  <from>
                    <xdr:col>1</xdr:col>
                    <xdr:colOff>69850</xdr:colOff>
                    <xdr:row>65</xdr:row>
                    <xdr:rowOff>19050</xdr:rowOff>
                  </from>
                  <to>
                    <xdr:col>1</xdr:col>
                    <xdr:colOff>279400</xdr:colOff>
                    <xdr:row>65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9" r:id="rId20" name="Check Box 17">
              <controlPr defaultSize="0" autoFill="0" autoLine="0" autoPict="0">
                <anchor moveWithCells="1">
                  <from>
                    <xdr:col>15</xdr:col>
                    <xdr:colOff>69850</xdr:colOff>
                    <xdr:row>49</xdr:row>
                    <xdr:rowOff>19050</xdr:rowOff>
                  </from>
                  <to>
                    <xdr:col>15</xdr:col>
                    <xdr:colOff>279400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10" r:id="rId21" name="Check Box 18">
              <controlPr defaultSize="0" autoFill="0" autoLine="0" autoPict="0">
                <anchor moveWithCells="1">
                  <from>
                    <xdr:col>15</xdr:col>
                    <xdr:colOff>69850</xdr:colOff>
                    <xdr:row>50</xdr:row>
                    <xdr:rowOff>19050</xdr:rowOff>
                  </from>
                  <to>
                    <xdr:col>15</xdr:col>
                    <xdr:colOff>279400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11" r:id="rId22" name="Check Box 19">
              <controlPr defaultSize="0" autoFill="0" autoLine="0" autoPict="0">
                <anchor moveWithCells="1">
                  <from>
                    <xdr:col>15</xdr:col>
                    <xdr:colOff>69850</xdr:colOff>
                    <xdr:row>51</xdr:row>
                    <xdr:rowOff>19050</xdr:rowOff>
                  </from>
                  <to>
                    <xdr:col>15</xdr:col>
                    <xdr:colOff>279400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12" r:id="rId23" name="Check Box 20">
              <controlPr defaultSize="0" autoFill="0" autoLine="0" autoPict="0">
                <anchor moveWithCells="1">
                  <from>
                    <xdr:col>15</xdr:col>
                    <xdr:colOff>69850</xdr:colOff>
                    <xdr:row>52</xdr:row>
                    <xdr:rowOff>19050</xdr:rowOff>
                  </from>
                  <to>
                    <xdr:col>15</xdr:col>
                    <xdr:colOff>279400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13" r:id="rId24" name="Check Box 21">
              <controlPr defaultSize="0" autoFill="0" autoLine="0" autoPict="0">
                <anchor moveWithCells="1">
                  <from>
                    <xdr:col>15</xdr:col>
                    <xdr:colOff>69850</xdr:colOff>
                    <xdr:row>53</xdr:row>
                    <xdr:rowOff>19050</xdr:rowOff>
                  </from>
                  <to>
                    <xdr:col>15</xdr:col>
                    <xdr:colOff>279400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14" r:id="rId25" name="Check Box 22">
              <controlPr defaultSize="0" autoFill="0" autoLine="0" autoPict="0">
                <anchor moveWithCells="1">
                  <from>
                    <xdr:col>15</xdr:col>
                    <xdr:colOff>69850</xdr:colOff>
                    <xdr:row>54</xdr:row>
                    <xdr:rowOff>19050</xdr:rowOff>
                  </from>
                  <to>
                    <xdr:col>15</xdr:col>
                    <xdr:colOff>279400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15" r:id="rId26" name="Check Box 23">
              <controlPr defaultSize="0" autoFill="0" autoLine="0" autoPict="0">
                <anchor moveWithCells="1">
                  <from>
                    <xdr:col>15</xdr:col>
                    <xdr:colOff>69850</xdr:colOff>
                    <xdr:row>56</xdr:row>
                    <xdr:rowOff>19050</xdr:rowOff>
                  </from>
                  <to>
                    <xdr:col>15</xdr:col>
                    <xdr:colOff>279400</xdr:colOff>
                    <xdr:row>56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16" r:id="rId27" name="Check Box 24">
              <controlPr defaultSize="0" autoFill="0" autoLine="0" autoPict="0">
                <anchor moveWithCells="1">
                  <from>
                    <xdr:col>15</xdr:col>
                    <xdr:colOff>69850</xdr:colOff>
                    <xdr:row>57</xdr:row>
                    <xdr:rowOff>19050</xdr:rowOff>
                  </from>
                  <to>
                    <xdr:col>15</xdr:col>
                    <xdr:colOff>279400</xdr:colOff>
                    <xdr:row>57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17" r:id="rId28" name="Check Box 25">
              <controlPr defaultSize="0" autoFill="0" autoLine="0" autoPict="0">
                <anchor moveWithCells="1">
                  <from>
                    <xdr:col>15</xdr:col>
                    <xdr:colOff>69850</xdr:colOff>
                    <xdr:row>58</xdr:row>
                    <xdr:rowOff>19050</xdr:rowOff>
                  </from>
                  <to>
                    <xdr:col>15</xdr:col>
                    <xdr:colOff>279400</xdr:colOff>
                    <xdr:row>58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18" r:id="rId29" name="Check Box 26">
              <controlPr defaultSize="0" autoFill="0" autoLine="0" autoPict="0">
                <anchor moveWithCells="1">
                  <from>
                    <xdr:col>15</xdr:col>
                    <xdr:colOff>69850</xdr:colOff>
                    <xdr:row>59</xdr:row>
                    <xdr:rowOff>19050</xdr:rowOff>
                  </from>
                  <to>
                    <xdr:col>15</xdr:col>
                    <xdr:colOff>279400</xdr:colOff>
                    <xdr:row>59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19" r:id="rId30" name="Check Box 27">
              <controlPr defaultSize="0" autoFill="0" autoLine="0" autoPict="0">
                <anchor moveWithCells="1">
                  <from>
                    <xdr:col>1</xdr:col>
                    <xdr:colOff>69850</xdr:colOff>
                    <xdr:row>8</xdr:row>
                    <xdr:rowOff>19050</xdr:rowOff>
                  </from>
                  <to>
                    <xdr:col>1</xdr:col>
                    <xdr:colOff>279400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20" r:id="rId31" name="Check Box 28">
              <controlPr defaultSize="0" autoFill="0" autoLine="0" autoPict="0">
                <anchor moveWithCells="1">
                  <from>
                    <xdr:col>1</xdr:col>
                    <xdr:colOff>69850</xdr:colOff>
                    <xdr:row>9</xdr:row>
                    <xdr:rowOff>19050</xdr:rowOff>
                  </from>
                  <to>
                    <xdr:col>1</xdr:col>
                    <xdr:colOff>279400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21" r:id="rId32" name="Check Box 29">
              <controlPr defaultSize="0" autoFill="0" autoLine="0" autoPict="0">
                <anchor moveWithCells="1">
                  <from>
                    <xdr:col>1</xdr:col>
                    <xdr:colOff>69850</xdr:colOff>
                    <xdr:row>10</xdr:row>
                    <xdr:rowOff>19050</xdr:rowOff>
                  </from>
                  <to>
                    <xdr:col>1</xdr:col>
                    <xdr:colOff>279400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22" r:id="rId33" name="Check Box 30">
              <controlPr defaultSize="0" autoFill="0" autoLine="0" autoPict="0">
                <anchor moveWithCells="1">
                  <from>
                    <xdr:col>1</xdr:col>
                    <xdr:colOff>69850</xdr:colOff>
                    <xdr:row>11</xdr:row>
                    <xdr:rowOff>19050</xdr:rowOff>
                  </from>
                  <to>
                    <xdr:col>1</xdr:col>
                    <xdr:colOff>279400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23" r:id="rId34" name="Check Box 31">
              <controlPr defaultSize="0" autoFill="0" autoLine="0" autoPict="0">
                <anchor moveWithCells="1">
                  <from>
                    <xdr:col>1</xdr:col>
                    <xdr:colOff>69850</xdr:colOff>
                    <xdr:row>12</xdr:row>
                    <xdr:rowOff>19050</xdr:rowOff>
                  </from>
                  <to>
                    <xdr:col>1</xdr:col>
                    <xdr:colOff>279400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24" r:id="rId35" name="Check Box 32">
              <controlPr defaultSize="0" autoFill="0" autoLine="0" autoPict="0">
                <anchor moveWithCells="1">
                  <from>
                    <xdr:col>1</xdr:col>
                    <xdr:colOff>69850</xdr:colOff>
                    <xdr:row>13</xdr:row>
                    <xdr:rowOff>19050</xdr:rowOff>
                  </from>
                  <to>
                    <xdr:col>1</xdr:col>
                    <xdr:colOff>279400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25" r:id="rId36" name="Check Box 33">
              <controlPr defaultSize="0" autoFill="0" autoLine="0" autoPict="0">
                <anchor moveWithCells="1">
                  <from>
                    <xdr:col>1</xdr:col>
                    <xdr:colOff>69850</xdr:colOff>
                    <xdr:row>14</xdr:row>
                    <xdr:rowOff>19050</xdr:rowOff>
                  </from>
                  <to>
                    <xdr:col>1</xdr:col>
                    <xdr:colOff>279400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26" r:id="rId37" name="Check Box 34">
              <controlPr defaultSize="0" autoFill="0" autoLine="0" autoPict="0">
                <anchor moveWithCells="1">
                  <from>
                    <xdr:col>1</xdr:col>
                    <xdr:colOff>69850</xdr:colOff>
                    <xdr:row>15</xdr:row>
                    <xdr:rowOff>19050</xdr:rowOff>
                  </from>
                  <to>
                    <xdr:col>1</xdr:col>
                    <xdr:colOff>279400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27" r:id="rId38" name="Check Box 35">
              <controlPr defaultSize="0" autoFill="0" autoLine="0" autoPict="0">
                <anchor moveWithCells="1">
                  <from>
                    <xdr:col>1</xdr:col>
                    <xdr:colOff>69850</xdr:colOff>
                    <xdr:row>17</xdr:row>
                    <xdr:rowOff>19050</xdr:rowOff>
                  </from>
                  <to>
                    <xdr:col>1</xdr:col>
                    <xdr:colOff>279400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28" r:id="rId39" name="Check Box 36">
              <controlPr defaultSize="0" autoFill="0" autoLine="0" autoPict="0">
                <anchor moveWithCells="1">
                  <from>
                    <xdr:col>1</xdr:col>
                    <xdr:colOff>69850</xdr:colOff>
                    <xdr:row>19</xdr:row>
                    <xdr:rowOff>19050</xdr:rowOff>
                  </from>
                  <to>
                    <xdr:col>1</xdr:col>
                    <xdr:colOff>279400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29" r:id="rId40" name="Check Box 37">
              <controlPr defaultSize="0" autoFill="0" autoLine="0" autoPict="0">
                <anchor moveWithCells="1">
                  <from>
                    <xdr:col>1</xdr:col>
                    <xdr:colOff>69850</xdr:colOff>
                    <xdr:row>20</xdr:row>
                    <xdr:rowOff>19050</xdr:rowOff>
                  </from>
                  <to>
                    <xdr:col>1</xdr:col>
                    <xdr:colOff>279400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30" r:id="rId41" name="Check Box 38">
              <controlPr defaultSize="0" autoFill="0" autoLine="0" autoPict="0">
                <anchor moveWithCells="1">
                  <from>
                    <xdr:col>1</xdr:col>
                    <xdr:colOff>69850</xdr:colOff>
                    <xdr:row>21</xdr:row>
                    <xdr:rowOff>19050</xdr:rowOff>
                  </from>
                  <to>
                    <xdr:col>1</xdr:col>
                    <xdr:colOff>279400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31" r:id="rId42" name="Check Box 39">
              <controlPr defaultSize="0" autoFill="0" autoLine="0" autoPict="0">
                <anchor moveWithCells="1">
                  <from>
                    <xdr:col>1</xdr:col>
                    <xdr:colOff>69850</xdr:colOff>
                    <xdr:row>22</xdr:row>
                    <xdr:rowOff>19050</xdr:rowOff>
                  </from>
                  <to>
                    <xdr:col>1</xdr:col>
                    <xdr:colOff>279400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32" r:id="rId43" name="Check Box 40">
              <controlPr defaultSize="0" autoFill="0" autoLine="0" autoPict="0">
                <anchor moveWithCells="1">
                  <from>
                    <xdr:col>1</xdr:col>
                    <xdr:colOff>69850</xdr:colOff>
                    <xdr:row>23</xdr:row>
                    <xdr:rowOff>19050</xdr:rowOff>
                  </from>
                  <to>
                    <xdr:col>1</xdr:col>
                    <xdr:colOff>279400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33" r:id="rId44" name="Check Box 41">
              <controlPr defaultSize="0" autoFill="0" autoLine="0" autoPict="0">
                <anchor moveWithCells="1">
                  <from>
                    <xdr:col>1</xdr:col>
                    <xdr:colOff>69850</xdr:colOff>
                    <xdr:row>24</xdr:row>
                    <xdr:rowOff>19050</xdr:rowOff>
                  </from>
                  <to>
                    <xdr:col>1</xdr:col>
                    <xdr:colOff>279400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34" r:id="rId45" name="Check Box 42">
              <controlPr defaultSize="0" autoFill="0" autoLine="0" autoPict="0">
                <anchor moveWithCells="1">
                  <from>
                    <xdr:col>15</xdr:col>
                    <xdr:colOff>69850</xdr:colOff>
                    <xdr:row>8</xdr:row>
                    <xdr:rowOff>19050</xdr:rowOff>
                  </from>
                  <to>
                    <xdr:col>15</xdr:col>
                    <xdr:colOff>279400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35" r:id="rId46" name="Check Box 43">
              <controlPr defaultSize="0" autoFill="0" autoLine="0" autoPict="0">
                <anchor moveWithCells="1">
                  <from>
                    <xdr:col>15</xdr:col>
                    <xdr:colOff>69850</xdr:colOff>
                    <xdr:row>9</xdr:row>
                    <xdr:rowOff>19050</xdr:rowOff>
                  </from>
                  <to>
                    <xdr:col>15</xdr:col>
                    <xdr:colOff>279400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36" r:id="rId47" name="Check Box 44">
              <controlPr defaultSize="0" autoFill="0" autoLine="0" autoPict="0">
                <anchor moveWithCells="1">
                  <from>
                    <xdr:col>15</xdr:col>
                    <xdr:colOff>69850</xdr:colOff>
                    <xdr:row>10</xdr:row>
                    <xdr:rowOff>19050</xdr:rowOff>
                  </from>
                  <to>
                    <xdr:col>15</xdr:col>
                    <xdr:colOff>279400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37" r:id="rId48" name="Check Box 45">
              <controlPr defaultSize="0" autoFill="0" autoLine="0" autoPict="0">
                <anchor moveWithCells="1">
                  <from>
                    <xdr:col>15</xdr:col>
                    <xdr:colOff>69850</xdr:colOff>
                    <xdr:row>11</xdr:row>
                    <xdr:rowOff>19050</xdr:rowOff>
                  </from>
                  <to>
                    <xdr:col>15</xdr:col>
                    <xdr:colOff>279400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38" r:id="rId49" name="Check Box 46">
              <controlPr defaultSize="0" autoFill="0" autoLine="0" autoPict="0">
                <anchor moveWithCells="1">
                  <from>
                    <xdr:col>15</xdr:col>
                    <xdr:colOff>69850</xdr:colOff>
                    <xdr:row>12</xdr:row>
                    <xdr:rowOff>19050</xdr:rowOff>
                  </from>
                  <to>
                    <xdr:col>15</xdr:col>
                    <xdr:colOff>279400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39" r:id="rId50" name="Check Box 47">
              <controlPr defaultSize="0" autoFill="0" autoLine="0" autoPict="0">
                <anchor moveWithCells="1">
                  <from>
                    <xdr:col>15</xdr:col>
                    <xdr:colOff>69850</xdr:colOff>
                    <xdr:row>13</xdr:row>
                    <xdr:rowOff>19050</xdr:rowOff>
                  </from>
                  <to>
                    <xdr:col>15</xdr:col>
                    <xdr:colOff>279400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40" r:id="rId51" name="Check Box 48">
              <controlPr defaultSize="0" autoFill="0" autoLine="0" autoPict="0">
                <anchor moveWithCells="1">
                  <from>
                    <xdr:col>15</xdr:col>
                    <xdr:colOff>69850</xdr:colOff>
                    <xdr:row>15</xdr:row>
                    <xdr:rowOff>19050</xdr:rowOff>
                  </from>
                  <to>
                    <xdr:col>15</xdr:col>
                    <xdr:colOff>279400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41" r:id="rId52" name="Check Box 49">
              <controlPr defaultSize="0" autoFill="0" autoLine="0" autoPict="0">
                <anchor moveWithCells="1">
                  <from>
                    <xdr:col>15</xdr:col>
                    <xdr:colOff>69850</xdr:colOff>
                    <xdr:row>16</xdr:row>
                    <xdr:rowOff>19050</xdr:rowOff>
                  </from>
                  <to>
                    <xdr:col>15</xdr:col>
                    <xdr:colOff>279400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42" r:id="rId53" name="Check Box 50">
              <controlPr defaultSize="0" autoFill="0" autoLine="0" autoPict="0">
                <anchor moveWithCells="1">
                  <from>
                    <xdr:col>15</xdr:col>
                    <xdr:colOff>69850</xdr:colOff>
                    <xdr:row>17</xdr:row>
                    <xdr:rowOff>19050</xdr:rowOff>
                  </from>
                  <to>
                    <xdr:col>15</xdr:col>
                    <xdr:colOff>279400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43" r:id="rId54" name="Check Box 51">
              <controlPr defaultSize="0" autoFill="0" autoLine="0" autoPict="0">
                <anchor moveWithCells="1">
                  <from>
                    <xdr:col>15</xdr:col>
                    <xdr:colOff>69850</xdr:colOff>
                    <xdr:row>18</xdr:row>
                    <xdr:rowOff>19050</xdr:rowOff>
                  </from>
                  <to>
                    <xdr:col>15</xdr:col>
                    <xdr:colOff>279400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44" r:id="rId55" name="Check Box 52">
              <controlPr defaultSize="0" autoFill="0" autoLine="0" autoPict="0">
                <anchor moveWithCells="1">
                  <from>
                    <xdr:col>1</xdr:col>
                    <xdr:colOff>69850</xdr:colOff>
                    <xdr:row>16</xdr:row>
                    <xdr:rowOff>19050</xdr:rowOff>
                  </from>
                  <to>
                    <xdr:col>1</xdr:col>
                    <xdr:colOff>279400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45" r:id="rId56" name="Check Box 53">
              <controlPr defaultSize="0" autoFill="0" autoLine="0" autoPict="0">
                <anchor moveWithCells="1">
                  <from>
                    <xdr:col>1</xdr:col>
                    <xdr:colOff>69850</xdr:colOff>
                    <xdr:row>25</xdr:row>
                    <xdr:rowOff>19050</xdr:rowOff>
                  </from>
                  <to>
                    <xdr:col>1</xdr:col>
                    <xdr:colOff>279400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46" r:id="rId57" name="Check Box 54">
              <controlPr defaultSize="0" autoFill="0" autoLine="0" autoPict="0">
                <anchor moveWithCells="1">
                  <from>
                    <xdr:col>1</xdr:col>
                    <xdr:colOff>69850</xdr:colOff>
                    <xdr:row>26</xdr:row>
                    <xdr:rowOff>19050</xdr:rowOff>
                  </from>
                  <to>
                    <xdr:col>1</xdr:col>
                    <xdr:colOff>279400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47" r:id="rId58" name="Check Box 55">
              <controlPr defaultSize="0" autoFill="0" autoLine="0" autoPict="0">
                <anchor moveWithCells="1">
                  <from>
                    <xdr:col>15</xdr:col>
                    <xdr:colOff>69850</xdr:colOff>
                    <xdr:row>19</xdr:row>
                    <xdr:rowOff>19050</xdr:rowOff>
                  </from>
                  <to>
                    <xdr:col>15</xdr:col>
                    <xdr:colOff>279400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48" r:id="rId59" name="Check Box 56">
              <controlPr defaultSize="0" autoFill="0" autoLine="0" autoPict="0">
                <anchor moveWithCells="1">
                  <from>
                    <xdr:col>15</xdr:col>
                    <xdr:colOff>69850</xdr:colOff>
                    <xdr:row>20</xdr:row>
                    <xdr:rowOff>19050</xdr:rowOff>
                  </from>
                  <to>
                    <xdr:col>15</xdr:col>
                    <xdr:colOff>279400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49" r:id="rId60" name="Check Box 57">
              <controlPr defaultSize="0" autoFill="0" autoLine="0" autoPict="0">
                <anchor moveWithCells="1">
                  <from>
                    <xdr:col>15</xdr:col>
                    <xdr:colOff>69850</xdr:colOff>
                    <xdr:row>21</xdr:row>
                    <xdr:rowOff>19050</xdr:rowOff>
                  </from>
                  <to>
                    <xdr:col>15</xdr:col>
                    <xdr:colOff>279400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50" r:id="rId61" name="Check Box 58">
              <controlPr defaultSize="0" autoFill="0" autoLine="0" autoPict="0">
                <anchor moveWithCells="1">
                  <from>
                    <xdr:col>15</xdr:col>
                    <xdr:colOff>69850</xdr:colOff>
                    <xdr:row>22</xdr:row>
                    <xdr:rowOff>19050</xdr:rowOff>
                  </from>
                  <to>
                    <xdr:col>15</xdr:col>
                    <xdr:colOff>279400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51" r:id="rId62" name="Check Box 59">
              <controlPr defaultSize="0" autoFill="0" autoLine="0" autoPict="0">
                <anchor moveWithCells="1">
                  <from>
                    <xdr:col>15</xdr:col>
                    <xdr:colOff>69850</xdr:colOff>
                    <xdr:row>23</xdr:row>
                    <xdr:rowOff>19050</xdr:rowOff>
                  </from>
                  <to>
                    <xdr:col>15</xdr:col>
                    <xdr:colOff>279400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52" r:id="rId63" name="Check Box 60">
              <controlPr defaultSize="0" autoFill="0" autoLine="0" autoPict="0">
                <anchor moveWithCells="1">
                  <from>
                    <xdr:col>15</xdr:col>
                    <xdr:colOff>69850</xdr:colOff>
                    <xdr:row>24</xdr:row>
                    <xdr:rowOff>19050</xdr:rowOff>
                  </from>
                  <to>
                    <xdr:col>15</xdr:col>
                    <xdr:colOff>279400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53" r:id="rId64" name="Check Box 61">
              <controlPr defaultSize="0" autoFill="0" autoLine="0" autoPict="0">
                <anchor moveWithCells="1">
                  <from>
                    <xdr:col>15</xdr:col>
                    <xdr:colOff>69850</xdr:colOff>
                    <xdr:row>26</xdr:row>
                    <xdr:rowOff>19050</xdr:rowOff>
                  </from>
                  <to>
                    <xdr:col>15</xdr:col>
                    <xdr:colOff>279400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54" r:id="rId65" name="Check Box 62">
              <controlPr defaultSize="0" autoFill="0" autoLine="0" autoPict="0">
                <anchor moveWithCells="1">
                  <from>
                    <xdr:col>15</xdr:col>
                    <xdr:colOff>69850</xdr:colOff>
                    <xdr:row>27</xdr:row>
                    <xdr:rowOff>19050</xdr:rowOff>
                  </from>
                  <to>
                    <xdr:col>15</xdr:col>
                    <xdr:colOff>279400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55" r:id="rId66" name="Check Box 63">
              <controlPr defaultSize="0" autoFill="0" autoLine="0" autoPict="0">
                <anchor moveWithCells="1">
                  <from>
                    <xdr:col>15</xdr:col>
                    <xdr:colOff>69850</xdr:colOff>
                    <xdr:row>28</xdr:row>
                    <xdr:rowOff>19050</xdr:rowOff>
                  </from>
                  <to>
                    <xdr:col>15</xdr:col>
                    <xdr:colOff>279400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56" r:id="rId67" name="Check Box 64">
              <controlPr defaultSize="0" autoFill="0" autoLine="0" autoPict="0">
                <anchor moveWithCells="1">
                  <from>
                    <xdr:col>15</xdr:col>
                    <xdr:colOff>69850</xdr:colOff>
                    <xdr:row>29</xdr:row>
                    <xdr:rowOff>19050</xdr:rowOff>
                  </from>
                  <to>
                    <xdr:col>15</xdr:col>
                    <xdr:colOff>279400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57" r:id="rId68" name="Check Box 65">
              <controlPr defaultSize="0" autoFill="0" autoLine="0" autoPict="0">
                <anchor moveWithCells="1">
                  <from>
                    <xdr:col>1</xdr:col>
                    <xdr:colOff>69850</xdr:colOff>
                    <xdr:row>90</xdr:row>
                    <xdr:rowOff>19050</xdr:rowOff>
                  </from>
                  <to>
                    <xdr:col>1</xdr:col>
                    <xdr:colOff>279400</xdr:colOff>
                    <xdr:row>90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58" r:id="rId69" name="Check Box 66">
              <controlPr defaultSize="0" autoFill="0" autoLine="0" autoPict="0">
                <anchor moveWithCells="1">
                  <from>
                    <xdr:col>1</xdr:col>
                    <xdr:colOff>69850</xdr:colOff>
                    <xdr:row>91</xdr:row>
                    <xdr:rowOff>19050</xdr:rowOff>
                  </from>
                  <to>
                    <xdr:col>1</xdr:col>
                    <xdr:colOff>279400</xdr:colOff>
                    <xdr:row>91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59" r:id="rId70" name="Check Box 67">
              <controlPr defaultSize="0" autoFill="0" autoLine="0" autoPict="0">
                <anchor moveWithCells="1">
                  <from>
                    <xdr:col>1</xdr:col>
                    <xdr:colOff>69850</xdr:colOff>
                    <xdr:row>92</xdr:row>
                    <xdr:rowOff>19050</xdr:rowOff>
                  </from>
                  <to>
                    <xdr:col>1</xdr:col>
                    <xdr:colOff>279400</xdr:colOff>
                    <xdr:row>92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60" r:id="rId71" name="Check Box 68">
              <controlPr defaultSize="0" autoFill="0" autoLine="0" autoPict="0">
                <anchor moveWithCells="1">
                  <from>
                    <xdr:col>1</xdr:col>
                    <xdr:colOff>69850</xdr:colOff>
                    <xdr:row>93</xdr:row>
                    <xdr:rowOff>19050</xdr:rowOff>
                  </from>
                  <to>
                    <xdr:col>1</xdr:col>
                    <xdr:colOff>279400</xdr:colOff>
                    <xdr:row>93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61" r:id="rId72" name="Check Box 69">
              <controlPr defaultSize="0" autoFill="0" autoLine="0" autoPict="0">
                <anchor moveWithCells="1">
                  <from>
                    <xdr:col>1</xdr:col>
                    <xdr:colOff>69850</xdr:colOff>
                    <xdr:row>94</xdr:row>
                    <xdr:rowOff>19050</xdr:rowOff>
                  </from>
                  <to>
                    <xdr:col>1</xdr:col>
                    <xdr:colOff>279400</xdr:colOff>
                    <xdr:row>94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62" r:id="rId73" name="Check Box 70">
              <controlPr defaultSize="0" autoFill="0" autoLine="0" autoPict="0">
                <anchor moveWithCells="1">
                  <from>
                    <xdr:col>1</xdr:col>
                    <xdr:colOff>69850</xdr:colOff>
                    <xdr:row>95</xdr:row>
                    <xdr:rowOff>19050</xdr:rowOff>
                  </from>
                  <to>
                    <xdr:col>1</xdr:col>
                    <xdr:colOff>279400</xdr:colOff>
                    <xdr:row>95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63" r:id="rId74" name="Check Box 71">
              <controlPr defaultSize="0" autoFill="0" autoLine="0" autoPict="0">
                <anchor moveWithCells="1">
                  <from>
                    <xdr:col>1</xdr:col>
                    <xdr:colOff>69850</xdr:colOff>
                    <xdr:row>96</xdr:row>
                    <xdr:rowOff>19050</xdr:rowOff>
                  </from>
                  <to>
                    <xdr:col>1</xdr:col>
                    <xdr:colOff>279400</xdr:colOff>
                    <xdr:row>96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64" r:id="rId75" name="Check Box 72">
              <controlPr defaultSize="0" autoFill="0" autoLine="0" autoPict="0">
                <anchor moveWithCells="1">
                  <from>
                    <xdr:col>1</xdr:col>
                    <xdr:colOff>69850</xdr:colOff>
                    <xdr:row>97</xdr:row>
                    <xdr:rowOff>19050</xdr:rowOff>
                  </from>
                  <to>
                    <xdr:col>1</xdr:col>
                    <xdr:colOff>279400</xdr:colOff>
                    <xdr:row>97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65" r:id="rId76" name="Check Box 73">
              <controlPr defaultSize="0" autoFill="0" autoLine="0" autoPict="0">
                <anchor moveWithCells="1">
                  <from>
                    <xdr:col>1</xdr:col>
                    <xdr:colOff>69850</xdr:colOff>
                    <xdr:row>99</xdr:row>
                    <xdr:rowOff>19050</xdr:rowOff>
                  </from>
                  <to>
                    <xdr:col>1</xdr:col>
                    <xdr:colOff>279400</xdr:colOff>
                    <xdr:row>99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66" r:id="rId77" name="Check Box 74">
              <controlPr defaultSize="0" autoFill="0" autoLine="0" autoPict="0">
                <anchor moveWithCells="1">
                  <from>
                    <xdr:col>15</xdr:col>
                    <xdr:colOff>69850</xdr:colOff>
                    <xdr:row>90</xdr:row>
                    <xdr:rowOff>19050</xdr:rowOff>
                  </from>
                  <to>
                    <xdr:col>15</xdr:col>
                    <xdr:colOff>279400</xdr:colOff>
                    <xdr:row>90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67" r:id="rId78" name="Check Box 75">
              <controlPr defaultSize="0" autoFill="0" autoLine="0" autoPict="0">
                <anchor moveWithCells="1">
                  <from>
                    <xdr:col>15</xdr:col>
                    <xdr:colOff>69850</xdr:colOff>
                    <xdr:row>91</xdr:row>
                    <xdr:rowOff>19050</xdr:rowOff>
                  </from>
                  <to>
                    <xdr:col>15</xdr:col>
                    <xdr:colOff>279400</xdr:colOff>
                    <xdr:row>91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68" r:id="rId79" name="Check Box 76">
              <controlPr defaultSize="0" autoFill="0" autoLine="0" autoPict="0">
                <anchor moveWithCells="1">
                  <from>
                    <xdr:col>15</xdr:col>
                    <xdr:colOff>69850</xdr:colOff>
                    <xdr:row>92</xdr:row>
                    <xdr:rowOff>19050</xdr:rowOff>
                  </from>
                  <to>
                    <xdr:col>15</xdr:col>
                    <xdr:colOff>279400</xdr:colOff>
                    <xdr:row>92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69" r:id="rId80" name="Check Box 77">
              <controlPr defaultSize="0" autoFill="0" autoLine="0" autoPict="0">
                <anchor moveWithCells="1">
                  <from>
                    <xdr:col>15</xdr:col>
                    <xdr:colOff>69850</xdr:colOff>
                    <xdr:row>93</xdr:row>
                    <xdr:rowOff>19050</xdr:rowOff>
                  </from>
                  <to>
                    <xdr:col>15</xdr:col>
                    <xdr:colOff>279400</xdr:colOff>
                    <xdr:row>93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70" r:id="rId81" name="Check Box 78">
              <controlPr defaultSize="0" autoFill="0" autoLine="0" autoPict="0">
                <anchor moveWithCells="1">
                  <from>
                    <xdr:col>15</xdr:col>
                    <xdr:colOff>69850</xdr:colOff>
                    <xdr:row>94</xdr:row>
                    <xdr:rowOff>19050</xdr:rowOff>
                  </from>
                  <to>
                    <xdr:col>15</xdr:col>
                    <xdr:colOff>279400</xdr:colOff>
                    <xdr:row>94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71" r:id="rId82" name="Check Box 79">
              <controlPr defaultSize="0" autoFill="0" autoLine="0" autoPict="0">
                <anchor moveWithCells="1">
                  <from>
                    <xdr:col>15</xdr:col>
                    <xdr:colOff>69850</xdr:colOff>
                    <xdr:row>95</xdr:row>
                    <xdr:rowOff>19050</xdr:rowOff>
                  </from>
                  <to>
                    <xdr:col>15</xdr:col>
                    <xdr:colOff>279400</xdr:colOff>
                    <xdr:row>95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72" r:id="rId83" name="Check Box 80">
              <controlPr defaultSize="0" autoFill="0" autoLine="0" autoPict="0">
                <anchor moveWithCells="1">
                  <from>
                    <xdr:col>15</xdr:col>
                    <xdr:colOff>69850</xdr:colOff>
                    <xdr:row>97</xdr:row>
                    <xdr:rowOff>19050</xdr:rowOff>
                  </from>
                  <to>
                    <xdr:col>15</xdr:col>
                    <xdr:colOff>279400</xdr:colOff>
                    <xdr:row>97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73" r:id="rId84" name="Check Box 81">
              <controlPr defaultSize="0" autoFill="0" autoLine="0" autoPict="0">
                <anchor moveWithCells="1">
                  <from>
                    <xdr:col>15</xdr:col>
                    <xdr:colOff>69850</xdr:colOff>
                    <xdr:row>98</xdr:row>
                    <xdr:rowOff>19050</xdr:rowOff>
                  </from>
                  <to>
                    <xdr:col>15</xdr:col>
                    <xdr:colOff>279400</xdr:colOff>
                    <xdr:row>98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74" r:id="rId85" name="Check Box 82">
              <controlPr defaultSize="0" autoFill="0" autoLine="0" autoPict="0">
                <anchor moveWithCells="1">
                  <from>
                    <xdr:col>15</xdr:col>
                    <xdr:colOff>69850</xdr:colOff>
                    <xdr:row>99</xdr:row>
                    <xdr:rowOff>19050</xdr:rowOff>
                  </from>
                  <to>
                    <xdr:col>15</xdr:col>
                    <xdr:colOff>279400</xdr:colOff>
                    <xdr:row>99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75" r:id="rId86" name="Check Box 83">
              <controlPr defaultSize="0" autoFill="0" autoLine="0" autoPict="0">
                <anchor moveWithCells="1">
                  <from>
                    <xdr:col>1</xdr:col>
                    <xdr:colOff>69850</xdr:colOff>
                    <xdr:row>98</xdr:row>
                    <xdr:rowOff>19050</xdr:rowOff>
                  </from>
                  <to>
                    <xdr:col>1</xdr:col>
                    <xdr:colOff>279400</xdr:colOff>
                    <xdr:row>98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76" r:id="rId87" name="Check Box 84">
              <controlPr defaultSize="0" autoFill="0" autoLine="0" autoPict="0">
                <anchor moveWithCells="1">
                  <from>
                    <xdr:col>15</xdr:col>
                    <xdr:colOff>69850</xdr:colOff>
                    <xdr:row>96</xdr:row>
                    <xdr:rowOff>19050</xdr:rowOff>
                  </from>
                  <to>
                    <xdr:col>15</xdr:col>
                    <xdr:colOff>279400</xdr:colOff>
                    <xdr:row>96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77" r:id="rId88" name="Check Box 85">
              <controlPr defaultSize="0" autoFill="0" autoLine="0" autoPict="0">
                <anchor moveWithCells="1">
                  <from>
                    <xdr:col>1</xdr:col>
                    <xdr:colOff>69850</xdr:colOff>
                    <xdr:row>100</xdr:row>
                    <xdr:rowOff>19050</xdr:rowOff>
                  </from>
                  <to>
                    <xdr:col>1</xdr:col>
                    <xdr:colOff>279400</xdr:colOff>
                    <xdr:row>100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78" r:id="rId89" name="Check Box 86">
              <controlPr defaultSize="0" autoFill="0" autoLine="0" autoPict="0">
                <anchor moveWithCells="1">
                  <from>
                    <xdr:col>1</xdr:col>
                    <xdr:colOff>69850</xdr:colOff>
                    <xdr:row>101</xdr:row>
                    <xdr:rowOff>19050</xdr:rowOff>
                  </from>
                  <to>
                    <xdr:col>1</xdr:col>
                    <xdr:colOff>279400</xdr:colOff>
                    <xdr:row>101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79" r:id="rId90" name="Check Box 87">
              <controlPr defaultSize="0" autoFill="0" autoLine="0" autoPict="0">
                <anchor moveWithCells="1">
                  <from>
                    <xdr:col>1</xdr:col>
                    <xdr:colOff>69850</xdr:colOff>
                    <xdr:row>102</xdr:row>
                    <xdr:rowOff>19050</xdr:rowOff>
                  </from>
                  <to>
                    <xdr:col>1</xdr:col>
                    <xdr:colOff>279400</xdr:colOff>
                    <xdr:row>102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80" r:id="rId91" name="Check Box 88">
              <controlPr defaultSize="0" autoFill="0" autoLine="0" autoPict="0">
                <anchor moveWithCells="1">
                  <from>
                    <xdr:col>1</xdr:col>
                    <xdr:colOff>69850</xdr:colOff>
                    <xdr:row>103</xdr:row>
                    <xdr:rowOff>19050</xdr:rowOff>
                  </from>
                  <to>
                    <xdr:col>1</xdr:col>
                    <xdr:colOff>279400</xdr:colOff>
                    <xdr:row>103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81" r:id="rId92" name="Check Box 89">
              <controlPr defaultSize="0" autoFill="0" autoLine="0" autoPict="0">
                <anchor moveWithCells="1">
                  <from>
                    <xdr:col>1</xdr:col>
                    <xdr:colOff>69850</xdr:colOff>
                    <xdr:row>104</xdr:row>
                    <xdr:rowOff>19050</xdr:rowOff>
                  </from>
                  <to>
                    <xdr:col>1</xdr:col>
                    <xdr:colOff>279400</xdr:colOff>
                    <xdr:row>104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82" r:id="rId93" name="Check Box 90">
              <controlPr defaultSize="0" autoFill="0" autoLine="0" autoPict="0">
                <anchor moveWithCells="1">
                  <from>
                    <xdr:col>1</xdr:col>
                    <xdr:colOff>69850</xdr:colOff>
                    <xdr:row>105</xdr:row>
                    <xdr:rowOff>19050</xdr:rowOff>
                  </from>
                  <to>
                    <xdr:col>1</xdr:col>
                    <xdr:colOff>279400</xdr:colOff>
                    <xdr:row>105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83" r:id="rId94" name="Check Box 91">
              <controlPr defaultSize="0" autoFill="0" autoLine="0" autoPict="0">
                <anchor moveWithCells="1">
                  <from>
                    <xdr:col>1</xdr:col>
                    <xdr:colOff>69850</xdr:colOff>
                    <xdr:row>106</xdr:row>
                    <xdr:rowOff>19050</xdr:rowOff>
                  </from>
                  <to>
                    <xdr:col>1</xdr:col>
                    <xdr:colOff>279400</xdr:colOff>
                    <xdr:row>106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84" r:id="rId95" name="Check Box 92">
              <controlPr defaultSize="0" autoFill="0" autoLine="0" autoPict="0">
                <anchor moveWithCells="1">
                  <from>
                    <xdr:col>1</xdr:col>
                    <xdr:colOff>69850</xdr:colOff>
                    <xdr:row>107</xdr:row>
                    <xdr:rowOff>19050</xdr:rowOff>
                  </from>
                  <to>
                    <xdr:col>1</xdr:col>
                    <xdr:colOff>279400</xdr:colOff>
                    <xdr:row>107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85" r:id="rId96" name="Check Box 93">
              <controlPr defaultSize="0" autoFill="0" autoLine="0" autoPict="0">
                <anchor moveWithCells="1">
                  <from>
                    <xdr:col>1</xdr:col>
                    <xdr:colOff>69850</xdr:colOff>
                    <xdr:row>109</xdr:row>
                    <xdr:rowOff>19050</xdr:rowOff>
                  </from>
                  <to>
                    <xdr:col>1</xdr:col>
                    <xdr:colOff>279400</xdr:colOff>
                    <xdr:row>109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86" r:id="rId97" name="Check Box 94">
              <controlPr defaultSize="0" autoFill="0" autoLine="0" autoPict="0">
                <anchor moveWithCells="1">
                  <from>
                    <xdr:col>1</xdr:col>
                    <xdr:colOff>69850</xdr:colOff>
                    <xdr:row>108</xdr:row>
                    <xdr:rowOff>19050</xdr:rowOff>
                  </from>
                  <to>
                    <xdr:col>1</xdr:col>
                    <xdr:colOff>279400</xdr:colOff>
                    <xdr:row>108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87" r:id="rId98" name="Check Box 95">
              <controlPr defaultSize="0" autoFill="0" autoLine="0" autoPict="0">
                <anchor moveWithCells="1">
                  <from>
                    <xdr:col>1</xdr:col>
                    <xdr:colOff>69850</xdr:colOff>
                    <xdr:row>110</xdr:row>
                    <xdr:rowOff>19050</xdr:rowOff>
                  </from>
                  <to>
                    <xdr:col>1</xdr:col>
                    <xdr:colOff>279400</xdr:colOff>
                    <xdr:row>110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88" r:id="rId99" name="Check Box 96">
              <controlPr defaultSize="0" autoFill="0" autoLine="0" autoPict="0">
                <anchor moveWithCells="1">
                  <from>
                    <xdr:col>1</xdr:col>
                    <xdr:colOff>69850</xdr:colOff>
                    <xdr:row>111</xdr:row>
                    <xdr:rowOff>19050</xdr:rowOff>
                  </from>
                  <to>
                    <xdr:col>1</xdr:col>
                    <xdr:colOff>279400</xdr:colOff>
                    <xdr:row>111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89" r:id="rId100" name="Check Box 97">
              <controlPr defaultSize="0" autoFill="0" autoLine="0" autoPict="0">
                <anchor moveWithCells="1">
                  <from>
                    <xdr:col>1</xdr:col>
                    <xdr:colOff>69850</xdr:colOff>
                    <xdr:row>112</xdr:row>
                    <xdr:rowOff>19050</xdr:rowOff>
                  </from>
                  <to>
                    <xdr:col>1</xdr:col>
                    <xdr:colOff>279400</xdr:colOff>
                    <xdr:row>112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90" r:id="rId101" name="Check Box 98">
              <controlPr defaultSize="0" autoFill="0" autoLine="0" autoPict="0">
                <anchor moveWithCells="1">
                  <from>
                    <xdr:col>1</xdr:col>
                    <xdr:colOff>69850</xdr:colOff>
                    <xdr:row>113</xdr:row>
                    <xdr:rowOff>19050</xdr:rowOff>
                  </from>
                  <to>
                    <xdr:col>1</xdr:col>
                    <xdr:colOff>279400</xdr:colOff>
                    <xdr:row>113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91" r:id="rId102" name="Check Box 99">
              <controlPr defaultSize="0" autoFill="0" autoLine="0" autoPict="0">
                <anchor moveWithCells="1">
                  <from>
                    <xdr:col>1</xdr:col>
                    <xdr:colOff>69850</xdr:colOff>
                    <xdr:row>114</xdr:row>
                    <xdr:rowOff>19050</xdr:rowOff>
                  </from>
                  <to>
                    <xdr:col>1</xdr:col>
                    <xdr:colOff>279400</xdr:colOff>
                    <xdr:row>114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92" r:id="rId103" name="Check Box 100">
              <controlPr defaultSize="0" autoFill="0" autoLine="0" autoPict="0">
                <anchor moveWithCells="1">
                  <from>
                    <xdr:col>1</xdr:col>
                    <xdr:colOff>69850</xdr:colOff>
                    <xdr:row>115</xdr:row>
                    <xdr:rowOff>19050</xdr:rowOff>
                  </from>
                  <to>
                    <xdr:col>1</xdr:col>
                    <xdr:colOff>279400</xdr:colOff>
                    <xdr:row>115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93" r:id="rId104" name="Check Box 101">
              <controlPr defaultSize="0" autoFill="0" autoLine="0" autoPict="0">
                <anchor moveWithCells="1">
                  <from>
                    <xdr:col>1</xdr:col>
                    <xdr:colOff>69850</xdr:colOff>
                    <xdr:row>116</xdr:row>
                    <xdr:rowOff>19050</xdr:rowOff>
                  </from>
                  <to>
                    <xdr:col>1</xdr:col>
                    <xdr:colOff>279400</xdr:colOff>
                    <xdr:row>116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94" r:id="rId105" name="Check Box 102">
              <controlPr defaultSize="0" autoFill="0" autoLine="0" autoPict="0">
                <anchor moveWithCells="1">
                  <from>
                    <xdr:col>1</xdr:col>
                    <xdr:colOff>69850</xdr:colOff>
                    <xdr:row>117</xdr:row>
                    <xdr:rowOff>19050</xdr:rowOff>
                  </from>
                  <to>
                    <xdr:col>1</xdr:col>
                    <xdr:colOff>279400</xdr:colOff>
                    <xdr:row>117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95" r:id="rId106" name="Check Box 103">
              <controlPr defaultSize="0" autoFill="0" autoLine="0" autoPict="0">
                <anchor moveWithCells="1">
                  <from>
                    <xdr:col>15</xdr:col>
                    <xdr:colOff>69850</xdr:colOff>
                    <xdr:row>100</xdr:row>
                    <xdr:rowOff>19050</xdr:rowOff>
                  </from>
                  <to>
                    <xdr:col>15</xdr:col>
                    <xdr:colOff>279400</xdr:colOff>
                    <xdr:row>100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96" r:id="rId107" name="Check Box 104">
              <controlPr defaultSize="0" autoFill="0" autoLine="0" autoPict="0">
                <anchor moveWithCells="1">
                  <from>
                    <xdr:col>15</xdr:col>
                    <xdr:colOff>69850</xdr:colOff>
                    <xdr:row>101</xdr:row>
                    <xdr:rowOff>19050</xdr:rowOff>
                  </from>
                  <to>
                    <xdr:col>15</xdr:col>
                    <xdr:colOff>279400</xdr:colOff>
                    <xdr:row>101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97" r:id="rId108" name="Check Box 105">
              <controlPr defaultSize="0" autoFill="0" autoLine="0" autoPict="0">
                <anchor moveWithCells="1">
                  <from>
                    <xdr:col>15</xdr:col>
                    <xdr:colOff>69850</xdr:colOff>
                    <xdr:row>102</xdr:row>
                    <xdr:rowOff>19050</xdr:rowOff>
                  </from>
                  <to>
                    <xdr:col>15</xdr:col>
                    <xdr:colOff>279400</xdr:colOff>
                    <xdr:row>102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98" r:id="rId109" name="Check Box 106">
              <controlPr defaultSize="0" autoFill="0" autoLine="0" autoPict="0">
                <anchor moveWithCells="1">
                  <from>
                    <xdr:col>15</xdr:col>
                    <xdr:colOff>69850</xdr:colOff>
                    <xdr:row>103</xdr:row>
                    <xdr:rowOff>19050</xdr:rowOff>
                  </from>
                  <to>
                    <xdr:col>15</xdr:col>
                    <xdr:colOff>279400</xdr:colOff>
                    <xdr:row>103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99" r:id="rId110" name="Check Box 107">
              <controlPr defaultSize="0" autoFill="0" autoLine="0" autoPict="0">
                <anchor moveWithCells="1">
                  <from>
                    <xdr:col>15</xdr:col>
                    <xdr:colOff>69850</xdr:colOff>
                    <xdr:row>104</xdr:row>
                    <xdr:rowOff>19050</xdr:rowOff>
                  </from>
                  <to>
                    <xdr:col>15</xdr:col>
                    <xdr:colOff>279400</xdr:colOff>
                    <xdr:row>104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00" r:id="rId111" name="Check Box 108">
              <controlPr defaultSize="0" autoFill="0" autoLine="0" autoPict="0">
                <anchor moveWithCells="1">
                  <from>
                    <xdr:col>15</xdr:col>
                    <xdr:colOff>69850</xdr:colOff>
                    <xdr:row>105</xdr:row>
                    <xdr:rowOff>19050</xdr:rowOff>
                  </from>
                  <to>
                    <xdr:col>15</xdr:col>
                    <xdr:colOff>279400</xdr:colOff>
                    <xdr:row>105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01" r:id="rId112" name="Check Box 109">
              <controlPr defaultSize="0" autoFill="0" autoLine="0" autoPict="0">
                <anchor moveWithCells="1">
                  <from>
                    <xdr:col>15</xdr:col>
                    <xdr:colOff>69850</xdr:colOff>
                    <xdr:row>106</xdr:row>
                    <xdr:rowOff>19050</xdr:rowOff>
                  </from>
                  <to>
                    <xdr:col>15</xdr:col>
                    <xdr:colOff>279400</xdr:colOff>
                    <xdr:row>106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02" r:id="rId113" name="Check Box 110">
              <controlPr defaultSize="0" autoFill="0" autoLine="0" autoPict="0">
                <anchor moveWithCells="1">
                  <from>
                    <xdr:col>15</xdr:col>
                    <xdr:colOff>69850</xdr:colOff>
                    <xdr:row>107</xdr:row>
                    <xdr:rowOff>19050</xdr:rowOff>
                  </from>
                  <to>
                    <xdr:col>15</xdr:col>
                    <xdr:colOff>279400</xdr:colOff>
                    <xdr:row>107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03" r:id="rId114" name="Check Box 111">
              <controlPr defaultSize="0" autoFill="0" autoLine="0" autoPict="0">
                <anchor moveWithCells="1">
                  <from>
                    <xdr:col>15</xdr:col>
                    <xdr:colOff>69850</xdr:colOff>
                    <xdr:row>109</xdr:row>
                    <xdr:rowOff>19050</xdr:rowOff>
                  </from>
                  <to>
                    <xdr:col>15</xdr:col>
                    <xdr:colOff>279400</xdr:colOff>
                    <xdr:row>109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04" r:id="rId115" name="Check Box 112">
              <controlPr defaultSize="0" autoFill="0" autoLine="0" autoPict="0">
                <anchor moveWithCells="1">
                  <from>
                    <xdr:col>15</xdr:col>
                    <xdr:colOff>69850</xdr:colOff>
                    <xdr:row>108</xdr:row>
                    <xdr:rowOff>19050</xdr:rowOff>
                  </from>
                  <to>
                    <xdr:col>15</xdr:col>
                    <xdr:colOff>279400</xdr:colOff>
                    <xdr:row>108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05" r:id="rId116" name="Check Box 113">
              <controlPr defaultSize="0" autoFill="0" autoLine="0" autoPict="0">
                <anchor moveWithCells="1">
                  <from>
                    <xdr:col>15</xdr:col>
                    <xdr:colOff>69850</xdr:colOff>
                    <xdr:row>110</xdr:row>
                    <xdr:rowOff>19050</xdr:rowOff>
                  </from>
                  <to>
                    <xdr:col>15</xdr:col>
                    <xdr:colOff>279400</xdr:colOff>
                    <xdr:row>110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06" r:id="rId117" name="Check Box 114">
              <controlPr defaultSize="0" autoFill="0" autoLine="0" autoPict="0">
                <anchor moveWithCells="1">
                  <from>
                    <xdr:col>15</xdr:col>
                    <xdr:colOff>69850</xdr:colOff>
                    <xdr:row>111</xdr:row>
                    <xdr:rowOff>19050</xdr:rowOff>
                  </from>
                  <to>
                    <xdr:col>15</xdr:col>
                    <xdr:colOff>279400</xdr:colOff>
                    <xdr:row>111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07" r:id="rId118" name="Check Box 115">
              <controlPr defaultSize="0" autoFill="0" autoLine="0" autoPict="0">
                <anchor moveWithCells="1">
                  <from>
                    <xdr:col>1</xdr:col>
                    <xdr:colOff>69850</xdr:colOff>
                    <xdr:row>132</xdr:row>
                    <xdr:rowOff>19050</xdr:rowOff>
                  </from>
                  <to>
                    <xdr:col>1</xdr:col>
                    <xdr:colOff>279400</xdr:colOff>
                    <xdr:row>132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08" r:id="rId119" name="Check Box 116">
              <controlPr defaultSize="0" autoFill="0" autoLine="0" autoPict="0">
                <anchor moveWithCells="1">
                  <from>
                    <xdr:col>1</xdr:col>
                    <xdr:colOff>69850</xdr:colOff>
                    <xdr:row>133</xdr:row>
                    <xdr:rowOff>19050</xdr:rowOff>
                  </from>
                  <to>
                    <xdr:col>1</xdr:col>
                    <xdr:colOff>279400</xdr:colOff>
                    <xdr:row>133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09" r:id="rId120" name="Check Box 117">
              <controlPr defaultSize="0" autoFill="0" autoLine="0" autoPict="0">
                <anchor moveWithCells="1">
                  <from>
                    <xdr:col>1</xdr:col>
                    <xdr:colOff>69850</xdr:colOff>
                    <xdr:row>134</xdr:row>
                    <xdr:rowOff>19050</xdr:rowOff>
                  </from>
                  <to>
                    <xdr:col>1</xdr:col>
                    <xdr:colOff>279400</xdr:colOff>
                    <xdr:row>134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10" r:id="rId121" name="Check Box 118">
              <controlPr defaultSize="0" autoFill="0" autoLine="0" autoPict="0">
                <anchor moveWithCells="1">
                  <from>
                    <xdr:col>1</xdr:col>
                    <xdr:colOff>69850</xdr:colOff>
                    <xdr:row>135</xdr:row>
                    <xdr:rowOff>19050</xdr:rowOff>
                  </from>
                  <to>
                    <xdr:col>1</xdr:col>
                    <xdr:colOff>279400</xdr:colOff>
                    <xdr:row>135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11" r:id="rId122" name="Check Box 119">
              <controlPr defaultSize="0" autoFill="0" autoLine="0" autoPict="0">
                <anchor moveWithCells="1">
                  <from>
                    <xdr:col>1</xdr:col>
                    <xdr:colOff>69850</xdr:colOff>
                    <xdr:row>136</xdr:row>
                    <xdr:rowOff>19050</xdr:rowOff>
                  </from>
                  <to>
                    <xdr:col>1</xdr:col>
                    <xdr:colOff>279400</xdr:colOff>
                    <xdr:row>136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12" r:id="rId123" name="Check Box 120">
              <controlPr defaultSize="0" autoFill="0" autoLine="0" autoPict="0">
                <anchor moveWithCells="1">
                  <from>
                    <xdr:col>1</xdr:col>
                    <xdr:colOff>69850</xdr:colOff>
                    <xdr:row>137</xdr:row>
                    <xdr:rowOff>19050</xdr:rowOff>
                  </from>
                  <to>
                    <xdr:col>1</xdr:col>
                    <xdr:colOff>279400</xdr:colOff>
                    <xdr:row>137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13" r:id="rId124" name="Check Box 121">
              <controlPr defaultSize="0" autoFill="0" autoLine="0" autoPict="0">
                <anchor moveWithCells="1">
                  <from>
                    <xdr:col>1</xdr:col>
                    <xdr:colOff>69850</xdr:colOff>
                    <xdr:row>138</xdr:row>
                    <xdr:rowOff>19050</xdr:rowOff>
                  </from>
                  <to>
                    <xdr:col>1</xdr:col>
                    <xdr:colOff>279400</xdr:colOff>
                    <xdr:row>138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14" r:id="rId125" name="Check Box 122">
              <controlPr defaultSize="0" autoFill="0" autoLine="0" autoPict="0">
                <anchor moveWithCells="1">
                  <from>
                    <xdr:col>1</xdr:col>
                    <xdr:colOff>69850</xdr:colOff>
                    <xdr:row>139</xdr:row>
                    <xdr:rowOff>19050</xdr:rowOff>
                  </from>
                  <to>
                    <xdr:col>1</xdr:col>
                    <xdr:colOff>279400</xdr:colOff>
                    <xdr:row>139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15" r:id="rId126" name="Check Box 123">
              <controlPr defaultSize="0" autoFill="0" autoLine="0" autoPict="0">
                <anchor moveWithCells="1">
                  <from>
                    <xdr:col>1</xdr:col>
                    <xdr:colOff>69850</xdr:colOff>
                    <xdr:row>141</xdr:row>
                    <xdr:rowOff>19050</xdr:rowOff>
                  </from>
                  <to>
                    <xdr:col>1</xdr:col>
                    <xdr:colOff>279400</xdr:colOff>
                    <xdr:row>141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16" r:id="rId127" name="Check Box 124">
              <controlPr defaultSize="0" autoFill="0" autoLine="0" autoPict="0">
                <anchor moveWithCells="1">
                  <from>
                    <xdr:col>15</xdr:col>
                    <xdr:colOff>69850</xdr:colOff>
                    <xdr:row>132</xdr:row>
                    <xdr:rowOff>19050</xdr:rowOff>
                  </from>
                  <to>
                    <xdr:col>15</xdr:col>
                    <xdr:colOff>279400</xdr:colOff>
                    <xdr:row>132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17" r:id="rId128" name="Check Box 125">
              <controlPr defaultSize="0" autoFill="0" autoLine="0" autoPict="0">
                <anchor moveWithCells="1">
                  <from>
                    <xdr:col>15</xdr:col>
                    <xdr:colOff>69850</xdr:colOff>
                    <xdr:row>133</xdr:row>
                    <xdr:rowOff>19050</xdr:rowOff>
                  </from>
                  <to>
                    <xdr:col>15</xdr:col>
                    <xdr:colOff>279400</xdr:colOff>
                    <xdr:row>133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18" r:id="rId129" name="Check Box 126">
              <controlPr defaultSize="0" autoFill="0" autoLine="0" autoPict="0">
                <anchor moveWithCells="1">
                  <from>
                    <xdr:col>15</xdr:col>
                    <xdr:colOff>69850</xdr:colOff>
                    <xdr:row>134</xdr:row>
                    <xdr:rowOff>19050</xdr:rowOff>
                  </from>
                  <to>
                    <xdr:col>15</xdr:col>
                    <xdr:colOff>279400</xdr:colOff>
                    <xdr:row>134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19" r:id="rId130" name="Check Box 127">
              <controlPr defaultSize="0" autoFill="0" autoLine="0" autoPict="0">
                <anchor moveWithCells="1">
                  <from>
                    <xdr:col>15</xdr:col>
                    <xdr:colOff>69850</xdr:colOff>
                    <xdr:row>135</xdr:row>
                    <xdr:rowOff>19050</xdr:rowOff>
                  </from>
                  <to>
                    <xdr:col>15</xdr:col>
                    <xdr:colOff>279400</xdr:colOff>
                    <xdr:row>135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20" r:id="rId131" name="Check Box 128">
              <controlPr defaultSize="0" autoFill="0" autoLine="0" autoPict="0">
                <anchor moveWithCells="1">
                  <from>
                    <xdr:col>15</xdr:col>
                    <xdr:colOff>69850</xdr:colOff>
                    <xdr:row>136</xdr:row>
                    <xdr:rowOff>19050</xdr:rowOff>
                  </from>
                  <to>
                    <xdr:col>15</xdr:col>
                    <xdr:colOff>279400</xdr:colOff>
                    <xdr:row>136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21" r:id="rId132" name="Check Box 129">
              <controlPr defaultSize="0" autoFill="0" autoLine="0" autoPict="0">
                <anchor moveWithCells="1">
                  <from>
                    <xdr:col>15</xdr:col>
                    <xdr:colOff>69850</xdr:colOff>
                    <xdr:row>137</xdr:row>
                    <xdr:rowOff>19050</xdr:rowOff>
                  </from>
                  <to>
                    <xdr:col>15</xdr:col>
                    <xdr:colOff>279400</xdr:colOff>
                    <xdr:row>137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22" r:id="rId133" name="Check Box 130">
              <controlPr defaultSize="0" autoFill="0" autoLine="0" autoPict="0">
                <anchor moveWithCells="1">
                  <from>
                    <xdr:col>15</xdr:col>
                    <xdr:colOff>69850</xdr:colOff>
                    <xdr:row>139</xdr:row>
                    <xdr:rowOff>19050</xdr:rowOff>
                  </from>
                  <to>
                    <xdr:col>15</xdr:col>
                    <xdr:colOff>279400</xdr:colOff>
                    <xdr:row>139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23" r:id="rId134" name="Check Box 131">
              <controlPr defaultSize="0" autoFill="0" autoLine="0" autoPict="0">
                <anchor moveWithCells="1">
                  <from>
                    <xdr:col>15</xdr:col>
                    <xdr:colOff>69850</xdr:colOff>
                    <xdr:row>140</xdr:row>
                    <xdr:rowOff>19050</xdr:rowOff>
                  </from>
                  <to>
                    <xdr:col>15</xdr:col>
                    <xdr:colOff>279400</xdr:colOff>
                    <xdr:row>140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24" r:id="rId135" name="Check Box 132">
              <controlPr defaultSize="0" autoFill="0" autoLine="0" autoPict="0">
                <anchor moveWithCells="1">
                  <from>
                    <xdr:col>15</xdr:col>
                    <xdr:colOff>69850</xdr:colOff>
                    <xdr:row>141</xdr:row>
                    <xdr:rowOff>19050</xdr:rowOff>
                  </from>
                  <to>
                    <xdr:col>15</xdr:col>
                    <xdr:colOff>279400</xdr:colOff>
                    <xdr:row>141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25" r:id="rId136" name="Check Box 133">
              <controlPr defaultSize="0" autoFill="0" autoLine="0" autoPict="0">
                <anchor moveWithCells="1">
                  <from>
                    <xdr:col>1</xdr:col>
                    <xdr:colOff>69850</xdr:colOff>
                    <xdr:row>140</xdr:row>
                    <xdr:rowOff>19050</xdr:rowOff>
                  </from>
                  <to>
                    <xdr:col>1</xdr:col>
                    <xdr:colOff>279400</xdr:colOff>
                    <xdr:row>140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26" r:id="rId137" name="Check Box 134">
              <controlPr defaultSize="0" autoFill="0" autoLine="0" autoPict="0">
                <anchor moveWithCells="1">
                  <from>
                    <xdr:col>15</xdr:col>
                    <xdr:colOff>69850</xdr:colOff>
                    <xdr:row>138</xdr:row>
                    <xdr:rowOff>19050</xdr:rowOff>
                  </from>
                  <to>
                    <xdr:col>15</xdr:col>
                    <xdr:colOff>279400</xdr:colOff>
                    <xdr:row>138</xdr:row>
                    <xdr:rowOff>222250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1" id="{9D21723F-8EA1-44CE-98DE-CEAC0642D61A}">
            <xm:f>BEGINBLAD!$D11=1</xm:f>
            <x14:dxf>
              <fill>
                <patternFill>
                  <bgColor rgb="FFFFC000"/>
                </patternFill>
              </fill>
            </x14:dxf>
          </x14:cfRule>
          <x14:cfRule type="expression" priority="49" id="{916923A7-388E-4277-A4C3-12B8C0893FC2}">
            <xm:f>BEGINBLAD!$D11=2</xm:f>
            <x14:dxf>
              <fill>
                <patternFill>
                  <bgColor rgb="FFFFFF00"/>
                </patternFill>
              </fill>
            </x14:dxf>
          </x14:cfRule>
          <xm:sqref>G22:J36</xm:sqref>
        </x14:conditionalFormatting>
        <x14:conditionalFormatting xmlns:xm="http://schemas.microsoft.com/office/excel/2006/main">
          <x14:cfRule type="expression" priority="47" id="{BD3FBE6F-F90C-4040-967E-BA46B094BE10}">
            <xm:f>BEGINBLAD!$D11=2</xm:f>
            <x14:dxf>
              <fill>
                <patternFill>
                  <bgColor rgb="FFFFFF00"/>
                </patternFill>
              </fill>
            </x14:dxf>
          </x14:cfRule>
          <x14:cfRule type="expression" priority="48" id="{A4FC9378-44F5-4E54-AAFF-4FF0294649E0}">
            <xm:f>BEGINBLAD!$D11=1</xm:f>
            <x14:dxf>
              <fill>
                <patternFill>
                  <bgColor rgb="FFFFC000"/>
                </patternFill>
              </fill>
            </x14:dxf>
          </x14:cfRule>
          <xm:sqref>G63:J77</xm:sqref>
        </x14:conditionalFormatting>
        <x14:conditionalFormatting xmlns:xm="http://schemas.microsoft.com/office/excel/2006/main">
          <x14:cfRule type="expression" priority="43" id="{A3FB7E91-D8FA-4C60-996B-2F8C5A2CA5B4}">
            <xm:f>BEGINBLAD!$D11=2</xm:f>
            <x14:dxf>
              <fill>
                <patternFill>
                  <bgColor rgb="FFFFFF00"/>
                </patternFill>
              </fill>
            </x14:dxf>
          </x14:cfRule>
          <x14:cfRule type="expression" priority="44" id="{0D1FFE57-759A-41DD-95E3-27AF74918E99}">
            <xm:f>BEGINBLAD!$D11=1</xm:f>
            <x14:dxf>
              <fill>
                <patternFill>
                  <bgColor rgb="FFFFC000"/>
                </patternFill>
              </fill>
            </x14:dxf>
          </x14:cfRule>
          <xm:sqref>G104:J118</xm:sqref>
        </x14:conditionalFormatting>
        <x14:conditionalFormatting xmlns:xm="http://schemas.microsoft.com/office/excel/2006/main">
          <x14:cfRule type="expression" priority="15" id="{245CD6C8-F37A-4259-90D1-85D8B0768726}">
            <xm:f>BEGINBLAD!$D11=1</xm:f>
            <x14:dxf>
              <fill>
                <patternFill>
                  <bgColor theme="9"/>
                </patternFill>
              </fill>
            </x14:dxf>
          </x14:cfRule>
          <x14:cfRule type="expression" priority="14" id="{4CD924DF-9622-4C9E-A06E-67EB18C860D0}">
            <xm:f>BEGINBLAD!$D11=2</xm:f>
            <x14:dxf>
              <fill>
                <patternFill>
                  <bgColor rgb="FFFFFF00"/>
                </patternFill>
              </fill>
            </x14:dxf>
          </x14:cfRule>
          <xm:sqref>G146:J160</xm:sqref>
        </x14:conditionalFormatting>
        <x14:conditionalFormatting xmlns:xm="http://schemas.microsoft.com/office/excel/2006/main">
          <x14:cfRule type="expression" priority="52" id="{42F80D7E-5BEE-47DB-A98A-8C6914B6F178}">
            <xm:f>BEGINBLAD!$D26=1</xm:f>
            <x14:dxf>
              <fill>
                <patternFill>
                  <bgColor rgb="FFFFC000"/>
                </patternFill>
              </fill>
            </x14:dxf>
          </x14:cfRule>
          <x14:cfRule type="expression" priority="50" id="{4C995C82-EBF7-4E1B-9092-30F069553E99}">
            <xm:f>BEGINBLAD!$D26=2</xm:f>
            <x14:dxf>
              <fill>
                <patternFill>
                  <bgColor rgb="FFFFFF00"/>
                </patternFill>
              </fill>
            </x14:dxf>
          </x14:cfRule>
          <xm:sqref>L22:O36</xm:sqref>
        </x14:conditionalFormatting>
        <x14:conditionalFormatting xmlns:xm="http://schemas.microsoft.com/office/excel/2006/main">
          <x14:cfRule type="expression" priority="45" id="{81275523-503D-4018-A574-FEF5EC554D4C}">
            <xm:f>BEGINBLAD!$D26=2</xm:f>
            <x14:dxf>
              <fill>
                <patternFill>
                  <bgColor rgb="FFFFFF00"/>
                </patternFill>
              </fill>
            </x14:dxf>
          </x14:cfRule>
          <x14:cfRule type="expression" priority="46" id="{71D3ACC2-4156-4DEF-972B-1B2899FB2797}">
            <xm:f>BEGINBLAD!$D26=1</xm:f>
            <x14:dxf>
              <fill>
                <patternFill>
                  <bgColor rgb="FFFFC000"/>
                </patternFill>
              </fill>
            </x14:dxf>
          </x14:cfRule>
          <xm:sqref>L63:O77</xm:sqref>
        </x14:conditionalFormatting>
        <x14:conditionalFormatting xmlns:xm="http://schemas.microsoft.com/office/excel/2006/main">
          <x14:cfRule type="expression" priority="41" id="{76E43299-699B-4502-9326-5E39C3C7ADF0}">
            <xm:f>BEGINBLAD!$D26=2</xm:f>
            <x14:dxf>
              <fill>
                <patternFill>
                  <bgColor rgb="FFFFFF00"/>
                </patternFill>
              </fill>
            </x14:dxf>
          </x14:cfRule>
          <x14:cfRule type="expression" priority="42" id="{4A1CEC70-75B8-40CB-AB9D-36C1DD83F36D}">
            <xm:f>BEGINBLAD!$D26=1</xm:f>
            <x14:dxf>
              <fill>
                <patternFill>
                  <bgColor rgb="FFFFC000"/>
                </patternFill>
              </fill>
            </x14:dxf>
          </x14:cfRule>
          <xm:sqref>L104:O118</xm:sqref>
        </x14:conditionalFormatting>
        <x14:conditionalFormatting xmlns:xm="http://schemas.microsoft.com/office/excel/2006/main">
          <x14:cfRule type="expression" priority="26" id="{AC4381FF-D4D1-4538-AD0F-EE3B9B803913}">
            <xm:f>BEGINBLAD!$D26=1</xm:f>
            <x14:dxf>
              <fill>
                <patternFill>
                  <bgColor theme="9"/>
                </patternFill>
              </fill>
            </x14:dxf>
          </x14:cfRule>
          <x14:cfRule type="expression" priority="25" id="{3CC76BB3-3F63-4697-AC65-BD6B2CD30240}">
            <xm:f>BEGINBLAD!$D26=2</xm:f>
            <x14:dxf>
              <fill>
                <patternFill>
                  <bgColor rgb="FFFFFF00"/>
                </patternFill>
              </fill>
            </x14:dxf>
          </x14:cfRule>
          <xm:sqref>L146:O160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8AAA6-2468-4BD2-907E-281B14687F31}">
  <sheetPr>
    <tabColor rgb="FF66FFFF"/>
  </sheetPr>
  <dimension ref="A2:S167"/>
  <sheetViews>
    <sheetView showGridLines="0" showRowColHeaders="0" zoomScale="75" zoomScaleNormal="75" zoomScaleSheetLayoutView="75" workbookViewId="0">
      <selection activeCell="R4" sqref="R4"/>
    </sheetView>
  </sheetViews>
  <sheetFormatPr defaultColWidth="9.1796875" defaultRowHeight="12.5" x14ac:dyDescent="0.25"/>
  <cols>
    <col min="1" max="1" width="2.7265625" customWidth="1"/>
    <col min="2" max="2" width="5.453125" customWidth="1"/>
    <col min="3" max="3" width="5.7265625" style="2" customWidth="1"/>
    <col min="4" max="4" width="65.7265625" style="1" customWidth="1"/>
    <col min="5" max="5" width="3.1796875" style="4" customWidth="1"/>
    <col min="6" max="6" width="20.7265625" style="7" customWidth="1"/>
    <col min="7" max="10" width="3.7265625" style="7" customWidth="1"/>
    <col min="11" max="11" width="20.7265625" style="7" customWidth="1"/>
    <col min="12" max="14" width="3.7265625" style="7" customWidth="1"/>
    <col min="15" max="15" width="3.7265625" style="2" customWidth="1"/>
    <col min="16" max="16" width="5.453125" customWidth="1"/>
    <col min="17" max="17" width="4.7265625" style="1" customWidth="1"/>
    <col min="18" max="18" width="65.7265625" style="1" customWidth="1"/>
    <col min="19" max="19" width="9.453125" bestFit="1" customWidth="1"/>
  </cols>
  <sheetData>
    <row r="2" spans="1:19" x14ac:dyDescent="0.25">
      <c r="F2" s="179" t="s">
        <v>149</v>
      </c>
      <c r="G2" s="179"/>
      <c r="H2" s="179"/>
      <c r="I2" s="179"/>
      <c r="J2" s="179"/>
      <c r="K2" s="179"/>
      <c r="L2" s="179"/>
      <c r="M2" s="179"/>
      <c r="N2" s="179"/>
      <c r="O2" s="179"/>
    </row>
    <row r="3" spans="1:19" ht="26" x14ac:dyDescent="0.6">
      <c r="F3" s="178">
        <f>BEGINBLAD!$L$4</f>
        <v>3</v>
      </c>
      <c r="G3" s="178"/>
      <c r="H3" s="178"/>
      <c r="I3" s="178"/>
      <c r="J3" s="178"/>
      <c r="K3" s="178"/>
      <c r="L3" s="178"/>
      <c r="M3" s="178"/>
      <c r="N3" s="178"/>
      <c r="O3" s="178"/>
    </row>
    <row r="4" spans="1:19" ht="12.75" customHeight="1" x14ac:dyDescent="0.6">
      <c r="F4" s="134"/>
      <c r="G4" s="134"/>
      <c r="H4" s="134"/>
      <c r="I4" s="134"/>
      <c r="J4" s="134"/>
      <c r="K4" s="134"/>
      <c r="L4" s="134"/>
      <c r="M4" s="134"/>
      <c r="N4" s="134"/>
      <c r="O4" s="134"/>
    </row>
    <row r="5" spans="1:19" ht="18.5" x14ac:dyDescent="0.25">
      <c r="A5" s="167"/>
      <c r="B5" s="133"/>
      <c r="C5" s="133"/>
      <c r="D5" s="133"/>
      <c r="E5" s="133"/>
      <c r="F5" s="168" t="s">
        <v>148</v>
      </c>
      <c r="G5" s="168"/>
      <c r="H5" s="168"/>
      <c r="I5" s="168"/>
      <c r="J5" s="168"/>
      <c r="K5" s="168"/>
      <c r="L5" s="168"/>
      <c r="M5" s="168"/>
      <c r="N5" s="168"/>
      <c r="O5" s="168"/>
      <c r="P5" s="133"/>
      <c r="Q5" s="133"/>
      <c r="R5" s="133"/>
    </row>
    <row r="6" spans="1:19" ht="26" x14ac:dyDescent="0.25">
      <c r="A6" s="167"/>
      <c r="D6" s="131" t="s">
        <v>39</v>
      </c>
      <c r="E6" s="52"/>
      <c r="F6" s="185">
        <f>BEGINBLAD!$L$11</f>
        <v>45386</v>
      </c>
      <c r="G6" s="185"/>
      <c r="H6" s="185"/>
      <c r="I6" s="185"/>
      <c r="J6" s="185"/>
      <c r="K6" s="185">
        <v>45394</v>
      </c>
      <c r="L6" s="185"/>
      <c r="M6" s="185"/>
      <c r="N6" s="185"/>
      <c r="O6" s="185"/>
      <c r="P6" s="52"/>
      <c r="Q6" s="52"/>
      <c r="R6" s="130"/>
    </row>
    <row r="7" spans="1:19" x14ac:dyDescent="0.25">
      <c r="A7" s="167"/>
    </row>
    <row r="8" spans="1:19" ht="19.5" customHeight="1" x14ac:dyDescent="0.45">
      <c r="A8" s="167"/>
      <c r="C8" s="13"/>
      <c r="D8" s="60" t="s">
        <v>41</v>
      </c>
      <c r="E8" s="41"/>
      <c r="F8" s="170" t="s">
        <v>144</v>
      </c>
      <c r="G8" s="170"/>
      <c r="H8" s="170"/>
      <c r="I8" s="170"/>
      <c r="J8" s="170"/>
      <c r="K8" s="170"/>
      <c r="L8" s="170"/>
      <c r="M8" s="170"/>
      <c r="N8" s="170"/>
      <c r="O8" s="170"/>
      <c r="Q8" s="14"/>
      <c r="R8" s="17" t="s">
        <v>61</v>
      </c>
      <c r="S8" s="80"/>
    </row>
    <row r="9" spans="1:19" s="3" customFormat="1" ht="20.149999999999999" customHeight="1" x14ac:dyDescent="0.25">
      <c r="A9" s="167"/>
      <c r="B9"/>
      <c r="C9" s="14">
        <v>1</v>
      </c>
      <c r="D9" s="58" t="s">
        <v>42</v>
      </c>
      <c r="E9" s="25" t="b">
        <v>0</v>
      </c>
      <c r="F9" s="21"/>
      <c r="G9" s="21"/>
      <c r="H9" s="21"/>
      <c r="I9" s="21"/>
      <c r="J9" s="21"/>
      <c r="K9" s="21"/>
      <c r="L9" s="21"/>
      <c r="M9" s="21"/>
      <c r="N9" s="21"/>
      <c r="O9" s="22"/>
      <c r="P9"/>
      <c r="Q9" s="14">
        <v>19</v>
      </c>
      <c r="R9" s="58" t="s">
        <v>62</v>
      </c>
      <c r="S9" s="66" t="b">
        <v>0</v>
      </c>
    </row>
    <row r="10" spans="1:19" s="3" customFormat="1" ht="20.149999999999999" customHeight="1" x14ac:dyDescent="0.25">
      <c r="A10" s="167"/>
      <c r="B10"/>
      <c r="C10" s="14">
        <v>2</v>
      </c>
      <c r="D10" s="58" t="s">
        <v>43</v>
      </c>
      <c r="E10" s="25" t="b">
        <v>0</v>
      </c>
      <c r="P10"/>
      <c r="Q10" s="14">
        <v>20</v>
      </c>
      <c r="R10" s="58" t="s">
        <v>63</v>
      </c>
      <c r="S10" s="66" t="b">
        <v>0</v>
      </c>
    </row>
    <row r="11" spans="1:19" s="3" customFormat="1" ht="20.149999999999999" customHeight="1" x14ac:dyDescent="0.25">
      <c r="A11" s="167"/>
      <c r="B11"/>
      <c r="C11" s="14">
        <v>3</v>
      </c>
      <c r="D11" s="58" t="s">
        <v>44</v>
      </c>
      <c r="E11" s="25" t="b">
        <v>0</v>
      </c>
      <c r="F11" s="171" t="s">
        <v>38</v>
      </c>
      <c r="G11" s="171"/>
      <c r="H11" s="171"/>
      <c r="I11" s="171"/>
      <c r="J11" s="171"/>
      <c r="K11" s="171"/>
      <c r="L11" s="171"/>
      <c r="M11" s="171"/>
      <c r="N11" s="171"/>
      <c r="O11" s="171"/>
      <c r="P11"/>
      <c r="Q11" s="14">
        <v>21</v>
      </c>
      <c r="R11" s="58" t="s">
        <v>64</v>
      </c>
      <c r="S11" s="66" t="b">
        <v>0</v>
      </c>
    </row>
    <row r="12" spans="1:19" s="3" customFormat="1" ht="20.149999999999999" customHeight="1" x14ac:dyDescent="0.25">
      <c r="A12" s="167"/>
      <c r="B12"/>
      <c r="C12" s="14">
        <v>4</v>
      </c>
      <c r="D12" s="58" t="s">
        <v>51</v>
      </c>
      <c r="E12" s="25" t="b">
        <v>0</v>
      </c>
      <c r="F12" s="21"/>
      <c r="G12" s="21"/>
      <c r="H12" s="21"/>
      <c r="I12" s="21"/>
      <c r="J12" s="21"/>
      <c r="K12" s="21"/>
      <c r="L12" s="21"/>
      <c r="M12" s="21"/>
      <c r="N12" s="21"/>
      <c r="O12" s="22"/>
      <c r="P12"/>
      <c r="Q12" s="14">
        <v>22</v>
      </c>
      <c r="R12" s="59" t="s">
        <v>65</v>
      </c>
      <c r="S12" s="66" t="b">
        <v>0</v>
      </c>
    </row>
    <row r="13" spans="1:19" s="3" customFormat="1" ht="20.149999999999999" customHeight="1" x14ac:dyDescent="0.25">
      <c r="A13" s="167"/>
      <c r="B13"/>
      <c r="C13" s="14">
        <v>5</v>
      </c>
      <c r="D13" s="58" t="s">
        <v>45</v>
      </c>
      <c r="E13" s="25" t="b">
        <v>0</v>
      </c>
      <c r="F13" s="21"/>
      <c r="G13" s="21"/>
      <c r="H13" s="21"/>
      <c r="I13" s="21"/>
      <c r="J13" s="21"/>
      <c r="K13" s="21"/>
      <c r="L13" s="21"/>
      <c r="M13" s="21"/>
      <c r="N13" s="21"/>
      <c r="O13" s="22"/>
      <c r="P13"/>
      <c r="Q13" s="14">
        <v>23</v>
      </c>
      <c r="R13" s="59" t="s">
        <v>66</v>
      </c>
      <c r="S13" s="66" t="b">
        <v>0</v>
      </c>
    </row>
    <row r="14" spans="1:19" s="3" customFormat="1" ht="20.149999999999999" customHeight="1" x14ac:dyDescent="0.25">
      <c r="A14" s="167"/>
      <c r="B14"/>
      <c r="C14" s="14">
        <v>6</v>
      </c>
      <c r="D14" s="59" t="s">
        <v>46</v>
      </c>
      <c r="E14" s="25" t="b">
        <v>0</v>
      </c>
      <c r="F14" s="21"/>
      <c r="G14" s="21"/>
      <c r="H14" s="21"/>
      <c r="I14" s="21"/>
      <c r="J14" s="21"/>
      <c r="K14" s="21"/>
      <c r="L14" s="21"/>
      <c r="M14" s="21"/>
      <c r="N14" s="21"/>
      <c r="O14" s="22"/>
      <c r="P14"/>
      <c r="Q14" s="14">
        <v>24</v>
      </c>
      <c r="R14" s="59" t="s">
        <v>67</v>
      </c>
      <c r="S14" s="66" t="b">
        <v>0</v>
      </c>
    </row>
    <row r="15" spans="1:19" s="3" customFormat="1" ht="20.149999999999999" customHeight="1" x14ac:dyDescent="0.45">
      <c r="A15" s="167"/>
      <c r="B15"/>
      <c r="C15" s="14">
        <v>7</v>
      </c>
      <c r="D15" s="59" t="s">
        <v>47</v>
      </c>
      <c r="E15" s="25" t="b">
        <v>0</v>
      </c>
      <c r="F15" s="21"/>
      <c r="G15" s="21"/>
      <c r="H15" s="21"/>
      <c r="I15" s="21"/>
      <c r="J15" s="21"/>
      <c r="K15" s="21"/>
      <c r="L15" s="21"/>
      <c r="M15" s="21"/>
      <c r="N15" s="21"/>
      <c r="O15" s="22"/>
      <c r="P15"/>
      <c r="Q15" s="14"/>
      <c r="R15" s="17" t="s">
        <v>68</v>
      </c>
      <c r="S15" s="66"/>
    </row>
    <row r="16" spans="1:19" s="3" customFormat="1" ht="20.149999999999999" customHeight="1" x14ac:dyDescent="0.25">
      <c r="A16" s="167"/>
      <c r="B16"/>
      <c r="C16" s="14">
        <v>8</v>
      </c>
      <c r="D16" s="59" t="s">
        <v>48</v>
      </c>
      <c r="E16" s="25" t="b">
        <v>0</v>
      </c>
      <c r="F16" s="21"/>
      <c r="G16" s="21"/>
      <c r="H16" s="21"/>
      <c r="I16" s="21"/>
      <c r="J16" s="21"/>
      <c r="K16" s="21"/>
      <c r="L16" s="21"/>
      <c r="M16" s="21"/>
      <c r="N16" s="21"/>
      <c r="O16" s="22"/>
      <c r="P16"/>
      <c r="Q16" s="14">
        <v>25</v>
      </c>
      <c r="R16" s="58" t="s">
        <v>69</v>
      </c>
      <c r="S16" s="66" t="b">
        <v>0</v>
      </c>
    </row>
    <row r="17" spans="1:19" s="3" customFormat="1" ht="20.149999999999999" customHeight="1" x14ac:dyDescent="0.25">
      <c r="A17" s="167"/>
      <c r="B17"/>
      <c r="C17" s="14">
        <v>9</v>
      </c>
      <c r="D17" s="59" t="s">
        <v>49</v>
      </c>
      <c r="E17" s="25" t="b">
        <v>0</v>
      </c>
      <c r="F17" s="21"/>
      <c r="G17" s="21"/>
      <c r="H17" s="21"/>
      <c r="I17" s="21"/>
      <c r="J17" s="21"/>
      <c r="K17" s="21"/>
      <c r="L17" s="21"/>
      <c r="M17" s="21"/>
      <c r="N17" s="21"/>
      <c r="O17" s="22"/>
      <c r="P17"/>
      <c r="Q17" s="14">
        <v>26</v>
      </c>
      <c r="R17" s="58" t="s">
        <v>70</v>
      </c>
      <c r="S17" s="67" t="b">
        <v>0</v>
      </c>
    </row>
    <row r="18" spans="1:19" s="3" customFormat="1" ht="20.149999999999999" customHeight="1" x14ac:dyDescent="0.25">
      <c r="A18" s="167"/>
      <c r="B18"/>
      <c r="C18" s="14">
        <v>10</v>
      </c>
      <c r="D18" s="59" t="s">
        <v>50</v>
      </c>
      <c r="E18" s="25" t="b">
        <v>0</v>
      </c>
      <c r="P18"/>
      <c r="Q18" s="14">
        <v>27</v>
      </c>
      <c r="R18" s="58" t="s">
        <v>71</v>
      </c>
      <c r="S18" s="67" t="b">
        <v>0</v>
      </c>
    </row>
    <row r="19" spans="1:19" s="3" customFormat="1" ht="20.149999999999999" customHeight="1" x14ac:dyDescent="0.45">
      <c r="A19" s="167"/>
      <c r="B19"/>
      <c r="C19" s="14"/>
      <c r="D19" s="17" t="s">
        <v>52</v>
      </c>
      <c r="E19" s="25"/>
      <c r="P19"/>
      <c r="Q19" s="14">
        <v>28</v>
      </c>
      <c r="R19" s="58" t="s">
        <v>72</v>
      </c>
      <c r="S19" s="67" t="b">
        <v>0</v>
      </c>
    </row>
    <row r="20" spans="1:19" s="3" customFormat="1" ht="20.149999999999999" customHeight="1" x14ac:dyDescent="0.25">
      <c r="A20" s="167"/>
      <c r="B20"/>
      <c r="C20" s="14">
        <v>11</v>
      </c>
      <c r="D20" s="58" t="s">
        <v>53</v>
      </c>
      <c r="E20" s="25" t="b">
        <v>0</v>
      </c>
      <c r="F20" s="55" t="s">
        <v>6</v>
      </c>
      <c r="G20" s="181" t="s">
        <v>37</v>
      </c>
      <c r="H20" s="182"/>
      <c r="I20" s="182"/>
      <c r="J20" s="183"/>
      <c r="K20" s="55" t="s">
        <v>7</v>
      </c>
      <c r="L20" s="175" t="s">
        <v>37</v>
      </c>
      <c r="M20" s="176"/>
      <c r="N20" s="176"/>
      <c r="O20" s="177"/>
      <c r="P20"/>
      <c r="Q20" s="14">
        <v>29</v>
      </c>
      <c r="R20" s="58" t="s">
        <v>73</v>
      </c>
      <c r="S20" s="67" t="b">
        <v>0</v>
      </c>
    </row>
    <row r="21" spans="1:19" s="3" customFormat="1" ht="20.149999999999999" customHeight="1" thickBot="1" x14ac:dyDescent="0.3">
      <c r="A21" s="167"/>
      <c r="B21"/>
      <c r="C21" s="14">
        <v>12</v>
      </c>
      <c r="D21" s="58" t="s">
        <v>54</v>
      </c>
      <c r="E21" s="25" t="b">
        <v>0</v>
      </c>
      <c r="F21" s="21"/>
      <c r="G21" s="37"/>
      <c r="H21" s="24"/>
      <c r="I21" s="24"/>
      <c r="J21" s="24"/>
      <c r="K21" s="21"/>
      <c r="L21" s="21"/>
      <c r="M21" s="21"/>
      <c r="N21" s="21"/>
      <c r="O21" s="22"/>
      <c r="P21"/>
      <c r="Q21" s="14">
        <v>30</v>
      </c>
      <c r="R21" s="59" t="s">
        <v>74</v>
      </c>
      <c r="S21" s="67" t="b">
        <v>0</v>
      </c>
    </row>
    <row r="22" spans="1:19" s="3" customFormat="1" ht="20.149999999999999" customHeight="1" x14ac:dyDescent="0.25">
      <c r="A22" s="167"/>
      <c r="B22"/>
      <c r="C22" s="14">
        <v>13</v>
      </c>
      <c r="D22" s="58" t="s">
        <v>55</v>
      </c>
      <c r="E22" s="25" t="b">
        <v>0</v>
      </c>
      <c r="F22" s="113">
        <f>BEGINBLAD!C11</f>
        <v>0</v>
      </c>
      <c r="G22" s="68"/>
      <c r="H22" s="68"/>
      <c r="I22" s="68"/>
      <c r="J22" s="68"/>
      <c r="K22" s="38">
        <f>BEGINBLAD!C26</f>
        <v>0</v>
      </c>
      <c r="L22" s="68"/>
      <c r="M22" s="118"/>
      <c r="N22" s="118"/>
      <c r="O22" s="115"/>
      <c r="P22"/>
      <c r="Q22" s="14">
        <v>31</v>
      </c>
      <c r="R22" s="59" t="s">
        <v>75</v>
      </c>
      <c r="S22" s="67" t="b">
        <v>0</v>
      </c>
    </row>
    <row r="23" spans="1:19" s="3" customFormat="1" ht="20.149999999999999" customHeight="1" x14ac:dyDescent="0.25">
      <c r="A23" s="167"/>
      <c r="B23"/>
      <c r="C23" s="14">
        <v>14</v>
      </c>
      <c r="D23" s="58" t="s">
        <v>56</v>
      </c>
      <c r="E23" s="25" t="b">
        <v>0</v>
      </c>
      <c r="F23" s="111">
        <f>BEGINBLAD!C12</f>
        <v>0</v>
      </c>
      <c r="G23" s="69"/>
      <c r="H23" s="69"/>
      <c r="I23" s="69"/>
      <c r="J23" s="69"/>
      <c r="K23" s="23">
        <f>BEGINBLAD!C27</f>
        <v>0</v>
      </c>
      <c r="L23" s="69"/>
      <c r="M23" s="119"/>
      <c r="N23" s="119"/>
      <c r="O23" s="116"/>
      <c r="P23"/>
      <c r="Q23" s="14">
        <v>32</v>
      </c>
      <c r="R23" s="59" t="s">
        <v>76</v>
      </c>
      <c r="S23" s="67" t="b">
        <v>0</v>
      </c>
    </row>
    <row r="24" spans="1:19" s="3" customFormat="1" ht="20.149999999999999" customHeight="1" x14ac:dyDescent="0.25">
      <c r="A24" s="167"/>
      <c r="B24"/>
      <c r="C24" s="14">
        <v>15</v>
      </c>
      <c r="D24" s="59" t="s">
        <v>57</v>
      </c>
      <c r="E24" s="25" t="b">
        <v>0</v>
      </c>
      <c r="F24" s="111">
        <f>BEGINBLAD!C13</f>
        <v>0</v>
      </c>
      <c r="G24" s="69"/>
      <c r="H24" s="69"/>
      <c r="I24" s="69"/>
      <c r="J24" s="69"/>
      <c r="K24" s="23">
        <f>BEGINBLAD!C28</f>
        <v>0</v>
      </c>
      <c r="L24" s="69"/>
      <c r="M24" s="119"/>
      <c r="N24" s="119"/>
      <c r="O24" s="116"/>
      <c r="P24"/>
      <c r="Q24" s="14">
        <v>33</v>
      </c>
      <c r="R24" s="59" t="s">
        <v>77</v>
      </c>
      <c r="S24" s="67" t="b">
        <v>0</v>
      </c>
    </row>
    <row r="25" spans="1:19" s="3" customFormat="1" ht="20.149999999999999" customHeight="1" x14ac:dyDescent="0.25">
      <c r="A25" s="167"/>
      <c r="B25"/>
      <c r="C25" s="14">
        <v>16</v>
      </c>
      <c r="D25" s="59" t="s">
        <v>58</v>
      </c>
      <c r="E25" s="25" t="b">
        <v>0</v>
      </c>
      <c r="F25" s="111">
        <f>BEGINBLAD!C14</f>
        <v>0</v>
      </c>
      <c r="G25" s="69"/>
      <c r="H25" s="69"/>
      <c r="I25" s="69"/>
      <c r="J25" s="69"/>
      <c r="K25" s="23">
        <f>BEGINBLAD!C29</f>
        <v>0</v>
      </c>
      <c r="L25" s="69"/>
      <c r="M25" s="119"/>
      <c r="N25" s="119"/>
      <c r="O25" s="116"/>
      <c r="P25"/>
      <c r="Q25" s="14">
        <v>34</v>
      </c>
      <c r="R25" s="59" t="s">
        <v>78</v>
      </c>
      <c r="S25" s="67" t="b">
        <v>0</v>
      </c>
    </row>
    <row r="26" spans="1:19" s="3" customFormat="1" ht="20.149999999999999" customHeight="1" x14ac:dyDescent="0.45">
      <c r="A26" s="167"/>
      <c r="B26"/>
      <c r="C26" s="14">
        <v>17</v>
      </c>
      <c r="D26" s="59" t="s">
        <v>59</v>
      </c>
      <c r="E26" s="25" t="b">
        <v>0</v>
      </c>
      <c r="F26" s="111">
        <f>BEGINBLAD!C15</f>
        <v>0</v>
      </c>
      <c r="G26" s="69"/>
      <c r="H26" s="69"/>
      <c r="I26" s="69"/>
      <c r="J26" s="69"/>
      <c r="K26" s="23">
        <f>BEGINBLAD!C30</f>
        <v>0</v>
      </c>
      <c r="L26" s="69"/>
      <c r="M26" s="119"/>
      <c r="N26" s="119"/>
      <c r="O26" s="116"/>
      <c r="P26"/>
      <c r="Q26" s="14"/>
      <c r="R26" s="17" t="s">
        <v>79</v>
      </c>
      <c r="S26" s="67"/>
    </row>
    <row r="27" spans="1:19" s="3" customFormat="1" ht="20.149999999999999" customHeight="1" x14ac:dyDescent="0.25">
      <c r="A27" s="167"/>
      <c r="B27"/>
      <c r="C27" s="14">
        <v>18</v>
      </c>
      <c r="D27" s="59" t="s">
        <v>60</v>
      </c>
      <c r="E27" s="25" t="b">
        <v>0</v>
      </c>
      <c r="F27" s="111">
        <f>BEGINBLAD!C16</f>
        <v>0</v>
      </c>
      <c r="G27" s="69"/>
      <c r="H27" s="69"/>
      <c r="I27" s="69"/>
      <c r="J27" s="69"/>
      <c r="K27" s="23">
        <f>BEGINBLAD!C31</f>
        <v>0</v>
      </c>
      <c r="L27" s="69"/>
      <c r="M27" s="119"/>
      <c r="N27" s="119"/>
      <c r="O27" s="116"/>
      <c r="P27"/>
      <c r="Q27" s="14">
        <v>35</v>
      </c>
      <c r="R27" s="58" t="s">
        <v>80</v>
      </c>
      <c r="S27" s="67" t="b">
        <v>0</v>
      </c>
    </row>
    <row r="28" spans="1:19" s="3" customFormat="1" ht="20.149999999999999" customHeight="1" x14ac:dyDescent="0.25">
      <c r="A28" s="167"/>
      <c r="B28"/>
      <c r="C28" s="14"/>
      <c r="D28" s="26"/>
      <c r="E28" s="42"/>
      <c r="F28" s="111">
        <f>BEGINBLAD!C17</f>
        <v>0</v>
      </c>
      <c r="G28" s="69"/>
      <c r="H28" s="69"/>
      <c r="I28" s="69"/>
      <c r="J28" s="69"/>
      <c r="K28" s="23">
        <f>BEGINBLAD!C32</f>
        <v>0</v>
      </c>
      <c r="L28" s="69"/>
      <c r="M28" s="119"/>
      <c r="N28" s="119"/>
      <c r="O28" s="116"/>
      <c r="P28"/>
      <c r="Q28" s="14">
        <v>36</v>
      </c>
      <c r="R28" s="58" t="s">
        <v>81</v>
      </c>
      <c r="S28" s="67" t="b">
        <v>0</v>
      </c>
    </row>
    <row r="29" spans="1:19" s="3" customFormat="1" ht="20.149999999999999" customHeight="1" x14ac:dyDescent="0.25">
      <c r="A29" s="167"/>
      <c r="B29"/>
      <c r="C29" s="14"/>
      <c r="D29" s="26"/>
      <c r="E29" s="42"/>
      <c r="F29" s="111">
        <f>BEGINBLAD!C18</f>
        <v>0</v>
      </c>
      <c r="G29" s="69"/>
      <c r="H29" s="69"/>
      <c r="I29" s="69"/>
      <c r="J29" s="69"/>
      <c r="K29" s="23">
        <f>BEGINBLAD!C33</f>
        <v>0</v>
      </c>
      <c r="L29" s="69"/>
      <c r="M29" s="119"/>
      <c r="N29" s="119"/>
      <c r="O29" s="116"/>
      <c r="P29"/>
      <c r="Q29" s="14">
        <v>37</v>
      </c>
      <c r="R29" s="59" t="s">
        <v>82</v>
      </c>
      <c r="S29" s="67" t="b">
        <v>0</v>
      </c>
    </row>
    <row r="30" spans="1:19" s="3" customFormat="1" ht="20.149999999999999" customHeight="1" x14ac:dyDescent="0.25">
      <c r="B30"/>
      <c r="C30" s="14"/>
      <c r="D30" s="26"/>
      <c r="E30" s="42"/>
      <c r="F30" s="111">
        <f>BEGINBLAD!C19</f>
        <v>0</v>
      </c>
      <c r="G30" s="69"/>
      <c r="H30" s="69"/>
      <c r="I30" s="69"/>
      <c r="J30" s="69"/>
      <c r="K30" s="23">
        <f>BEGINBLAD!C34</f>
        <v>0</v>
      </c>
      <c r="L30" s="69"/>
      <c r="M30" s="119"/>
      <c r="N30" s="119"/>
      <c r="O30" s="116"/>
      <c r="P30"/>
      <c r="Q30" s="14">
        <v>38</v>
      </c>
      <c r="R30" s="65" t="s">
        <v>83</v>
      </c>
      <c r="S30" s="67" t="b">
        <v>0</v>
      </c>
    </row>
    <row r="31" spans="1:19" s="3" customFormat="1" ht="20.149999999999999" customHeight="1" x14ac:dyDescent="0.45">
      <c r="B31"/>
      <c r="C31" s="14"/>
      <c r="D31" s="17"/>
      <c r="E31" s="42"/>
      <c r="F31" s="111">
        <f>BEGINBLAD!C20</f>
        <v>0</v>
      </c>
      <c r="G31" s="69"/>
      <c r="H31" s="69"/>
      <c r="I31" s="69"/>
      <c r="J31" s="69"/>
      <c r="K31" s="23">
        <f>BEGINBLAD!C35</f>
        <v>0</v>
      </c>
      <c r="L31" s="69"/>
      <c r="M31" s="119"/>
      <c r="N31" s="119"/>
      <c r="O31" s="116"/>
      <c r="P31"/>
      <c r="Q31" s="14"/>
      <c r="R31" s="11"/>
    </row>
    <row r="32" spans="1:19" s="3" customFormat="1" ht="20.149999999999999" customHeight="1" x14ac:dyDescent="0.25">
      <c r="B32"/>
      <c r="C32" s="14"/>
      <c r="D32" s="64"/>
      <c r="E32" s="42"/>
      <c r="F32" s="111">
        <f>BEGINBLAD!C21</f>
        <v>0</v>
      </c>
      <c r="G32" s="69"/>
      <c r="H32" s="69"/>
      <c r="I32" s="69"/>
      <c r="J32" s="69"/>
      <c r="K32" s="23">
        <f>BEGINBLAD!C36</f>
        <v>0</v>
      </c>
      <c r="L32" s="69"/>
      <c r="M32" s="119"/>
      <c r="N32" s="119"/>
      <c r="O32" s="116"/>
      <c r="P32"/>
      <c r="Q32" s="14"/>
      <c r="R32" s="1"/>
    </row>
    <row r="33" spans="1:18" s="3" customFormat="1" ht="20.149999999999999" customHeight="1" x14ac:dyDescent="0.25">
      <c r="B33"/>
      <c r="C33" s="14"/>
      <c r="E33" s="42"/>
      <c r="F33" s="123">
        <f>BEGINBLAD!C22</f>
        <v>0</v>
      </c>
      <c r="G33" s="69"/>
      <c r="H33" s="69"/>
      <c r="I33" s="69"/>
      <c r="J33" s="69"/>
      <c r="K33" s="23">
        <f>BEGINBLAD!C37</f>
        <v>0</v>
      </c>
      <c r="L33" s="69"/>
      <c r="M33" s="119"/>
      <c r="N33" s="119"/>
      <c r="O33" s="116"/>
      <c r="P33"/>
      <c r="Q33" s="14"/>
      <c r="R33" s="26"/>
    </row>
    <row r="34" spans="1:18" s="3" customFormat="1" ht="20.149999999999999" customHeight="1" x14ac:dyDescent="0.25">
      <c r="B34"/>
      <c r="C34" s="14"/>
      <c r="D34" s="27"/>
      <c r="E34" s="42"/>
      <c r="F34" s="111">
        <f>BEGINBLAD!C23</f>
        <v>0</v>
      </c>
      <c r="G34" s="69"/>
      <c r="H34" s="69"/>
      <c r="I34" s="69"/>
      <c r="J34" s="69"/>
      <c r="K34" s="23">
        <f>BEGINBLAD!C38</f>
        <v>0</v>
      </c>
      <c r="L34" s="69"/>
      <c r="M34" s="119"/>
      <c r="N34" s="119"/>
      <c r="O34" s="116"/>
      <c r="P34"/>
      <c r="Q34" s="14"/>
      <c r="R34" s="26"/>
    </row>
    <row r="35" spans="1:18" s="3" customFormat="1" ht="20.149999999999999" customHeight="1" x14ac:dyDescent="0.25">
      <c r="B35"/>
      <c r="C35" s="14"/>
      <c r="E35" s="42"/>
      <c r="F35" s="111">
        <f>BEGINBLAD!C24</f>
        <v>0</v>
      </c>
      <c r="G35" s="69"/>
      <c r="H35" s="69"/>
      <c r="I35" s="69"/>
      <c r="J35" s="69"/>
      <c r="K35" s="23">
        <f>BEGINBLAD!C39</f>
        <v>0</v>
      </c>
      <c r="L35" s="69"/>
      <c r="M35" s="119"/>
      <c r="N35" s="119"/>
      <c r="O35" s="116"/>
      <c r="P35"/>
      <c r="Q35" s="14"/>
      <c r="R35" s="27"/>
    </row>
    <row r="36" spans="1:18" s="3" customFormat="1" ht="20.149999999999999" customHeight="1" thickBot="1" x14ac:dyDescent="0.3">
      <c r="B36"/>
      <c r="C36" s="14"/>
      <c r="D36" s="27"/>
      <c r="E36" s="42"/>
      <c r="F36" s="112">
        <f>BEGINBLAD!C25</f>
        <v>0</v>
      </c>
      <c r="G36" s="70"/>
      <c r="H36" s="70"/>
      <c r="I36" s="70"/>
      <c r="J36" s="70"/>
      <c r="K36" s="39">
        <f>BEGINBLAD!C40</f>
        <v>0</v>
      </c>
      <c r="L36" s="70"/>
      <c r="M36" s="120"/>
      <c r="N36" s="120"/>
      <c r="O36" s="117"/>
      <c r="P36"/>
      <c r="Q36" s="14"/>
      <c r="R36" s="27"/>
    </row>
    <row r="37" spans="1:18" s="3" customFormat="1" ht="20.149999999999999" customHeight="1" x14ac:dyDescent="0.45">
      <c r="B37"/>
      <c r="C37" s="14"/>
      <c r="D37" s="17" t="s">
        <v>84</v>
      </c>
      <c r="E37" s="42"/>
      <c r="F37" s="28"/>
      <c r="G37" s="21"/>
      <c r="H37" s="21"/>
      <c r="I37" s="21"/>
      <c r="J37" s="21"/>
      <c r="K37" s="28"/>
      <c r="L37" s="21"/>
      <c r="M37" s="21"/>
      <c r="N37" s="21"/>
      <c r="O37" s="31"/>
      <c r="P37"/>
      <c r="Q37" s="14"/>
      <c r="R37" s="19"/>
    </row>
    <row r="38" spans="1:18" s="3" customFormat="1" ht="20.149999999999999" customHeight="1" x14ac:dyDescent="0.25">
      <c r="B38"/>
      <c r="C38" s="14"/>
      <c r="D38" s="27"/>
      <c r="E38" s="42"/>
      <c r="F38" s="28"/>
      <c r="G38" s="21"/>
      <c r="H38" s="21"/>
      <c r="I38" s="21"/>
      <c r="J38" s="21"/>
      <c r="K38" s="28"/>
      <c r="L38" s="21"/>
      <c r="M38" s="21"/>
      <c r="N38" s="21"/>
      <c r="O38" s="31"/>
      <c r="P38"/>
      <c r="Q38" s="14"/>
      <c r="R38" s="26"/>
    </row>
    <row r="39" spans="1:18" s="3" customFormat="1" ht="20.149999999999999" customHeight="1" x14ac:dyDescent="0.35">
      <c r="B39"/>
      <c r="C39" s="14"/>
      <c r="D39" s="19"/>
      <c r="E39" s="184"/>
      <c r="F39" s="29"/>
      <c r="G39" s="30"/>
      <c r="H39" s="30"/>
      <c r="I39" s="30"/>
      <c r="J39" s="30"/>
      <c r="K39" s="29"/>
      <c r="L39" s="30"/>
      <c r="M39" s="30"/>
      <c r="N39" s="30"/>
      <c r="O39" s="31"/>
      <c r="P39"/>
      <c r="Q39" s="14"/>
      <c r="R39" s="26"/>
    </row>
    <row r="40" spans="1:18" s="3" customFormat="1" ht="20.149999999999999" customHeight="1" x14ac:dyDescent="0.35">
      <c r="C40" s="14"/>
      <c r="D40" s="26"/>
      <c r="E40" s="184"/>
      <c r="F40" s="29"/>
      <c r="G40" s="30"/>
      <c r="H40" s="30"/>
      <c r="I40" s="30"/>
      <c r="J40" s="30"/>
      <c r="K40" s="29"/>
      <c r="L40" s="30"/>
      <c r="M40" s="30"/>
      <c r="N40" s="30"/>
      <c r="O40" s="31"/>
      <c r="P40"/>
      <c r="Q40" s="14"/>
      <c r="R40" s="27"/>
    </row>
    <row r="41" spans="1:18" s="3" customFormat="1" ht="20.149999999999999" customHeight="1" x14ac:dyDescent="0.35">
      <c r="C41" s="14"/>
      <c r="D41" s="26"/>
      <c r="E41" s="184"/>
      <c r="F41" s="29"/>
      <c r="G41" s="30"/>
      <c r="H41" s="30"/>
      <c r="I41" s="30"/>
      <c r="J41" s="30"/>
      <c r="K41" s="29"/>
      <c r="L41" s="30"/>
      <c r="M41" s="30"/>
      <c r="N41" s="30"/>
      <c r="O41" s="31"/>
      <c r="P41"/>
      <c r="Q41" s="14"/>
      <c r="R41" s="27"/>
    </row>
    <row r="43" spans="1:18" ht="12.75" customHeight="1" x14ac:dyDescent="0.35">
      <c r="F43" s="180" t="s">
        <v>149</v>
      </c>
      <c r="G43" s="180"/>
      <c r="H43" s="180"/>
      <c r="I43" s="180"/>
      <c r="J43" s="180"/>
      <c r="K43" s="180"/>
      <c r="L43" s="180"/>
      <c r="M43" s="180"/>
      <c r="N43" s="180"/>
      <c r="O43" s="180"/>
    </row>
    <row r="44" spans="1:18" ht="26" x14ac:dyDescent="0.6">
      <c r="F44" s="178">
        <f t="shared" ref="F44" si="0">$F$3</f>
        <v>3</v>
      </c>
      <c r="G44" s="178"/>
      <c r="H44" s="178"/>
      <c r="I44" s="178"/>
      <c r="J44" s="178"/>
      <c r="K44" s="178"/>
      <c r="L44" s="178"/>
      <c r="M44" s="178"/>
      <c r="N44" s="178"/>
      <c r="O44" s="178"/>
    </row>
    <row r="45" spans="1:18" x14ac:dyDescent="0.25">
      <c r="F45" s="179"/>
      <c r="G45" s="179"/>
      <c r="H45" s="179"/>
      <c r="I45" s="179"/>
      <c r="J45" s="179"/>
      <c r="K45" s="179"/>
      <c r="L45" s="179"/>
      <c r="M45" s="179"/>
      <c r="N45" s="179"/>
      <c r="O45" s="179"/>
    </row>
    <row r="46" spans="1:18" ht="18.5" x14ac:dyDescent="0.25">
      <c r="A46" s="167"/>
      <c r="B46" s="133"/>
      <c r="C46" s="133"/>
      <c r="D46" s="133"/>
      <c r="E46" s="133"/>
      <c r="F46" s="168" t="s">
        <v>8</v>
      </c>
      <c r="G46" s="168"/>
      <c r="H46" s="168"/>
      <c r="I46" s="168"/>
      <c r="J46" s="168"/>
      <c r="K46" s="168"/>
      <c r="L46" s="168"/>
      <c r="M46" s="168"/>
      <c r="N46" s="168"/>
      <c r="O46" s="168"/>
      <c r="P46" s="133"/>
      <c r="Q46" s="133"/>
      <c r="R46" s="133"/>
    </row>
    <row r="47" spans="1:18" ht="26" x14ac:dyDescent="0.25">
      <c r="A47" s="167"/>
      <c r="D47" s="131" t="s">
        <v>39</v>
      </c>
      <c r="E47" s="132"/>
      <c r="F47" s="169">
        <f t="shared" ref="F47" si="1">$F$6</f>
        <v>45386</v>
      </c>
      <c r="G47" s="169"/>
      <c r="H47" s="169"/>
      <c r="I47" s="169"/>
      <c r="J47" s="169"/>
      <c r="K47" s="169">
        <f t="shared" ref="K47" si="2">$K$6</f>
        <v>45394</v>
      </c>
      <c r="L47" s="169"/>
      <c r="M47" s="169"/>
      <c r="N47" s="169"/>
      <c r="O47" s="169"/>
      <c r="P47" s="52"/>
      <c r="Q47" s="52"/>
      <c r="R47" s="52"/>
    </row>
    <row r="48" spans="1:18" x14ac:dyDescent="0.25">
      <c r="A48" s="167"/>
    </row>
    <row r="49" spans="1:19" ht="19.5" customHeight="1" x14ac:dyDescent="0.45">
      <c r="A49" s="167"/>
      <c r="C49" s="13"/>
      <c r="D49" s="17" t="s">
        <v>36</v>
      </c>
      <c r="E49" s="41"/>
      <c r="F49" s="170" t="s">
        <v>144</v>
      </c>
      <c r="G49" s="170"/>
      <c r="H49" s="170"/>
      <c r="I49" s="170"/>
      <c r="J49" s="170"/>
      <c r="K49" s="170"/>
      <c r="L49" s="170"/>
      <c r="M49" s="170"/>
      <c r="N49" s="170"/>
      <c r="O49" s="170"/>
      <c r="Q49" s="14"/>
      <c r="R49" s="19" t="s">
        <v>5</v>
      </c>
      <c r="S49" s="19"/>
    </row>
    <row r="50" spans="1:19" s="3" customFormat="1" ht="20.149999999999999" customHeight="1" x14ac:dyDescent="0.25">
      <c r="A50" s="167"/>
      <c r="B50"/>
      <c r="C50" s="14">
        <v>1</v>
      </c>
      <c r="D50" s="98" t="s">
        <v>9</v>
      </c>
      <c r="E50" s="25" t="b">
        <v>0</v>
      </c>
      <c r="F50" s="21"/>
      <c r="G50" s="21"/>
      <c r="H50" s="21"/>
      <c r="I50" s="21"/>
      <c r="J50" s="21"/>
      <c r="K50" s="21"/>
      <c r="L50" s="21"/>
      <c r="M50" s="21"/>
      <c r="N50" s="21"/>
      <c r="O50" s="22"/>
      <c r="P50"/>
      <c r="Q50" s="14">
        <v>17</v>
      </c>
      <c r="R50" s="98" t="s">
        <v>26</v>
      </c>
      <c r="S50" s="66" t="b">
        <v>0</v>
      </c>
    </row>
    <row r="51" spans="1:19" s="3" customFormat="1" ht="20.149999999999999" customHeight="1" x14ac:dyDescent="0.25">
      <c r="A51" s="167"/>
      <c r="B51"/>
      <c r="C51" s="14">
        <v>2</v>
      </c>
      <c r="D51" s="98" t="s">
        <v>10</v>
      </c>
      <c r="E51" s="25" t="b">
        <v>0</v>
      </c>
      <c r="P51"/>
      <c r="Q51" s="14">
        <v>18</v>
      </c>
      <c r="R51" s="98" t="s">
        <v>27</v>
      </c>
      <c r="S51" s="66" t="b">
        <v>0</v>
      </c>
    </row>
    <row r="52" spans="1:19" s="3" customFormat="1" ht="20.149999999999999" customHeight="1" x14ac:dyDescent="0.25">
      <c r="A52" s="167"/>
      <c r="B52"/>
      <c r="C52" s="14">
        <v>3</v>
      </c>
      <c r="D52" s="98" t="s">
        <v>11</v>
      </c>
      <c r="E52" s="25" t="b">
        <v>0</v>
      </c>
      <c r="F52" s="171" t="s">
        <v>38</v>
      </c>
      <c r="G52" s="171"/>
      <c r="H52" s="171"/>
      <c r="I52" s="171"/>
      <c r="J52" s="171"/>
      <c r="K52" s="171"/>
      <c r="L52" s="171"/>
      <c r="M52" s="171"/>
      <c r="N52" s="171"/>
      <c r="O52" s="171"/>
      <c r="P52"/>
      <c r="Q52" s="14">
        <v>19</v>
      </c>
      <c r="R52" s="98" t="s">
        <v>28</v>
      </c>
      <c r="S52" s="66" t="b">
        <v>0</v>
      </c>
    </row>
    <row r="53" spans="1:19" s="3" customFormat="1" ht="20.149999999999999" customHeight="1" x14ac:dyDescent="0.25">
      <c r="A53" s="167"/>
      <c r="B53"/>
      <c r="C53" s="14">
        <v>4</v>
      </c>
      <c r="D53" s="98" t="s">
        <v>12</v>
      </c>
      <c r="E53" s="25" t="b">
        <v>0</v>
      </c>
      <c r="F53" s="21"/>
      <c r="G53" s="21"/>
      <c r="H53" s="21"/>
      <c r="I53" s="21"/>
      <c r="J53" s="21"/>
      <c r="K53" s="21"/>
      <c r="L53" s="21"/>
      <c r="M53" s="21"/>
      <c r="N53" s="21"/>
      <c r="O53" s="22"/>
      <c r="P53"/>
      <c r="Q53" s="14">
        <v>20</v>
      </c>
      <c r="R53" s="43" t="s">
        <v>29</v>
      </c>
      <c r="S53" s="66" t="b">
        <v>0</v>
      </c>
    </row>
    <row r="54" spans="1:19" s="3" customFormat="1" ht="20.149999999999999" customHeight="1" x14ac:dyDescent="0.25">
      <c r="A54" s="167"/>
      <c r="B54"/>
      <c r="C54" s="14">
        <v>5</v>
      </c>
      <c r="D54" s="43" t="s">
        <v>13</v>
      </c>
      <c r="E54" s="25" t="b">
        <v>0</v>
      </c>
      <c r="F54" s="21"/>
      <c r="G54" s="21"/>
      <c r="H54" s="21"/>
      <c r="I54" s="21"/>
      <c r="J54" s="21"/>
      <c r="K54" s="21"/>
      <c r="L54" s="21"/>
      <c r="M54" s="21"/>
      <c r="N54" s="21"/>
      <c r="O54" s="22"/>
      <c r="P54"/>
      <c r="Q54" s="14">
        <v>21</v>
      </c>
      <c r="R54" s="43" t="s">
        <v>30</v>
      </c>
      <c r="S54" s="66" t="b">
        <v>0</v>
      </c>
    </row>
    <row r="55" spans="1:19" s="3" customFormat="1" ht="20.149999999999999" customHeight="1" x14ac:dyDescent="0.25">
      <c r="A55" s="167"/>
      <c r="B55"/>
      <c r="C55" s="14">
        <v>6</v>
      </c>
      <c r="D55" s="43" t="s">
        <v>14</v>
      </c>
      <c r="E55" s="25" t="b">
        <v>0</v>
      </c>
      <c r="F55" s="21"/>
      <c r="G55" s="21"/>
      <c r="H55" s="21"/>
      <c r="I55" s="21"/>
      <c r="J55" s="21"/>
      <c r="K55" s="21"/>
      <c r="L55" s="21"/>
      <c r="M55" s="21"/>
      <c r="N55" s="21"/>
      <c r="O55" s="22"/>
      <c r="P55"/>
      <c r="Q55" s="14">
        <v>22</v>
      </c>
      <c r="R55" s="43" t="s">
        <v>31</v>
      </c>
      <c r="S55" s="66" t="b">
        <v>0</v>
      </c>
    </row>
    <row r="56" spans="1:19" s="3" customFormat="1" ht="20.149999999999999" customHeight="1" x14ac:dyDescent="0.25">
      <c r="A56" s="167"/>
      <c r="B56"/>
      <c r="C56" s="14">
        <v>7</v>
      </c>
      <c r="D56" s="43" t="s">
        <v>15</v>
      </c>
      <c r="E56" s="25" t="b">
        <v>0</v>
      </c>
      <c r="F56" s="21"/>
      <c r="G56" s="21"/>
      <c r="H56" s="21"/>
      <c r="I56" s="21"/>
      <c r="J56" s="21"/>
      <c r="K56" s="21"/>
      <c r="L56" s="21"/>
      <c r="M56" s="21"/>
      <c r="N56" s="21"/>
      <c r="O56" s="22"/>
      <c r="P56"/>
      <c r="Q56" s="14"/>
      <c r="R56" s="19" t="s">
        <v>1</v>
      </c>
      <c r="S56" s="66"/>
    </row>
    <row r="57" spans="1:19" s="3" customFormat="1" ht="20.149999999999999" customHeight="1" x14ac:dyDescent="0.25">
      <c r="A57" s="167"/>
      <c r="B57"/>
      <c r="C57" s="14">
        <v>8</v>
      </c>
      <c r="D57" s="43" t="s">
        <v>16</v>
      </c>
      <c r="E57" s="25" t="b">
        <v>0</v>
      </c>
      <c r="F57" s="21"/>
      <c r="G57" s="21"/>
      <c r="H57" s="21"/>
      <c r="I57" s="21"/>
      <c r="J57" s="21"/>
      <c r="K57" s="21"/>
      <c r="L57" s="21"/>
      <c r="M57" s="21"/>
      <c r="N57" s="21"/>
      <c r="O57" s="22"/>
      <c r="P57"/>
      <c r="Q57" s="14">
        <v>23</v>
      </c>
      <c r="R57" s="98" t="s">
        <v>32</v>
      </c>
      <c r="S57" s="66" t="b">
        <v>0</v>
      </c>
    </row>
    <row r="58" spans="1:19" s="3" customFormat="1" ht="20.149999999999999" customHeight="1" x14ac:dyDescent="0.25">
      <c r="A58" s="167"/>
      <c r="B58"/>
      <c r="C58" s="14"/>
      <c r="D58" s="19" t="s">
        <v>17</v>
      </c>
      <c r="E58" s="25"/>
      <c r="F58" s="21"/>
      <c r="G58" s="21"/>
      <c r="H58" s="21"/>
      <c r="I58" s="21"/>
      <c r="J58" s="21"/>
      <c r="K58" s="21"/>
      <c r="L58" s="21"/>
      <c r="M58" s="21"/>
      <c r="N58" s="21"/>
      <c r="O58" s="22"/>
      <c r="P58"/>
      <c r="Q58" s="14">
        <v>24</v>
      </c>
      <c r="R58" s="98" t="s">
        <v>33</v>
      </c>
      <c r="S58" s="67" t="b">
        <v>0</v>
      </c>
    </row>
    <row r="59" spans="1:19" s="3" customFormat="1" ht="20.149999999999999" customHeight="1" x14ac:dyDescent="0.25">
      <c r="A59" s="167"/>
      <c r="B59"/>
      <c r="C59" s="14">
        <v>9</v>
      </c>
      <c r="D59" s="98" t="s">
        <v>18</v>
      </c>
      <c r="E59" s="25" t="b">
        <v>0</v>
      </c>
      <c r="P59"/>
      <c r="Q59" s="14">
        <v>25</v>
      </c>
      <c r="R59" s="43" t="s">
        <v>34</v>
      </c>
      <c r="S59" s="67" t="b">
        <v>0</v>
      </c>
    </row>
    <row r="60" spans="1:19" s="3" customFormat="1" ht="20.149999999999999" customHeight="1" x14ac:dyDescent="0.25">
      <c r="A60" s="167"/>
      <c r="B60"/>
      <c r="C60" s="14">
        <v>10</v>
      </c>
      <c r="D60" s="98" t="s">
        <v>19</v>
      </c>
      <c r="E60" s="25" t="b">
        <v>0</v>
      </c>
      <c r="P60"/>
      <c r="Q60" s="14">
        <v>26</v>
      </c>
      <c r="R60" s="43" t="s">
        <v>35</v>
      </c>
      <c r="S60" s="67" t="b">
        <v>0</v>
      </c>
    </row>
    <row r="61" spans="1:19" s="3" customFormat="1" ht="20.149999999999999" customHeight="1" x14ac:dyDescent="0.25">
      <c r="A61" s="167"/>
      <c r="B61"/>
      <c r="C61" s="14">
        <v>11</v>
      </c>
      <c r="D61" s="98" t="s">
        <v>20</v>
      </c>
      <c r="E61" s="25" t="b">
        <v>0</v>
      </c>
      <c r="F61" s="55" t="s">
        <v>6</v>
      </c>
      <c r="G61" s="181" t="s">
        <v>37</v>
      </c>
      <c r="H61" s="182"/>
      <c r="I61" s="182"/>
      <c r="J61" s="183"/>
      <c r="K61" s="55" t="s">
        <v>7</v>
      </c>
      <c r="L61" s="175" t="s">
        <v>37</v>
      </c>
      <c r="M61" s="176"/>
      <c r="N61" s="176"/>
      <c r="O61" s="177"/>
      <c r="P61"/>
      <c r="Q61" s="14"/>
      <c r="R61" s="1"/>
    </row>
    <row r="62" spans="1:19" s="3" customFormat="1" ht="20.149999999999999" customHeight="1" thickBot="1" x14ac:dyDescent="0.3">
      <c r="A62" s="167"/>
      <c r="B62"/>
      <c r="C62" s="14">
        <v>12</v>
      </c>
      <c r="D62" s="98" t="s">
        <v>21</v>
      </c>
      <c r="E62" s="25" t="b">
        <v>0</v>
      </c>
      <c r="F62" s="21"/>
      <c r="G62" s="37"/>
      <c r="H62" s="24"/>
      <c r="I62" s="24"/>
      <c r="J62" s="24"/>
      <c r="K62" s="21"/>
      <c r="L62" s="21"/>
      <c r="M62" s="21"/>
      <c r="N62" s="21"/>
      <c r="O62" s="22"/>
      <c r="P62"/>
      <c r="Q62" s="14"/>
      <c r="R62" s="1"/>
    </row>
    <row r="63" spans="1:19" s="3" customFormat="1" ht="20.149999999999999" customHeight="1" x14ac:dyDescent="0.25">
      <c r="A63" s="167"/>
      <c r="B63"/>
      <c r="C63" s="14">
        <v>13</v>
      </c>
      <c r="D63" s="43" t="s">
        <v>22</v>
      </c>
      <c r="E63" s="25" t="b">
        <v>0</v>
      </c>
      <c r="F63" s="113">
        <f>BEGINBLAD!C11</f>
        <v>0</v>
      </c>
      <c r="G63" s="68"/>
      <c r="H63" s="68"/>
      <c r="I63" s="68"/>
      <c r="J63" s="68"/>
      <c r="K63" s="38">
        <f>BEGINBLAD!C26</f>
        <v>0</v>
      </c>
      <c r="L63" s="68"/>
      <c r="M63" s="118"/>
      <c r="N63" s="118"/>
      <c r="O63" s="115"/>
      <c r="P63"/>
      <c r="Q63" s="14"/>
      <c r="R63" s="1"/>
    </row>
    <row r="64" spans="1:19" s="3" customFormat="1" ht="20.149999999999999" customHeight="1" x14ac:dyDescent="0.25">
      <c r="A64" s="167"/>
      <c r="B64"/>
      <c r="C64" s="14">
        <v>14</v>
      </c>
      <c r="D64" s="43" t="s">
        <v>23</v>
      </c>
      <c r="E64" s="25" t="b">
        <v>0</v>
      </c>
      <c r="F64" s="111">
        <f>BEGINBLAD!C12</f>
        <v>0</v>
      </c>
      <c r="G64" s="69"/>
      <c r="H64" s="69"/>
      <c r="I64" s="69"/>
      <c r="J64" s="69"/>
      <c r="K64" s="23">
        <f>BEGINBLAD!C27</f>
        <v>0</v>
      </c>
      <c r="L64" s="69"/>
      <c r="M64" s="119"/>
      <c r="N64" s="119"/>
      <c r="O64" s="116"/>
      <c r="P64"/>
      <c r="Q64" s="14"/>
      <c r="R64" s="1"/>
    </row>
    <row r="65" spans="1:18" s="3" customFormat="1" ht="20.149999999999999" customHeight="1" x14ac:dyDescent="0.25">
      <c r="A65" s="167"/>
      <c r="B65"/>
      <c r="C65" s="14">
        <v>15</v>
      </c>
      <c r="D65" s="43" t="s">
        <v>24</v>
      </c>
      <c r="E65" s="25" t="b">
        <v>0</v>
      </c>
      <c r="F65" s="111">
        <f>BEGINBLAD!C13</f>
        <v>0</v>
      </c>
      <c r="G65" s="69"/>
      <c r="H65" s="69"/>
      <c r="I65" s="69"/>
      <c r="J65" s="69"/>
      <c r="K65" s="23">
        <f>BEGINBLAD!C28</f>
        <v>0</v>
      </c>
      <c r="L65" s="69"/>
      <c r="M65" s="119"/>
      <c r="N65" s="119"/>
      <c r="O65" s="116"/>
      <c r="P65"/>
      <c r="Q65" s="14"/>
      <c r="R65" s="1"/>
    </row>
    <row r="66" spans="1:18" s="3" customFormat="1" ht="20.149999999999999" customHeight="1" x14ac:dyDescent="0.25">
      <c r="A66" s="167"/>
      <c r="B66"/>
      <c r="C66" s="14">
        <v>16</v>
      </c>
      <c r="D66" s="43" t="s">
        <v>25</v>
      </c>
      <c r="E66" s="25" t="b">
        <v>0</v>
      </c>
      <c r="F66" s="111">
        <f>BEGINBLAD!C14</f>
        <v>0</v>
      </c>
      <c r="G66" s="69"/>
      <c r="H66" s="69"/>
      <c r="I66" s="69"/>
      <c r="J66" s="69"/>
      <c r="K66" s="23">
        <f>BEGINBLAD!C29</f>
        <v>0</v>
      </c>
      <c r="L66" s="69"/>
      <c r="M66" s="119"/>
      <c r="N66" s="119"/>
      <c r="O66" s="116"/>
      <c r="P66"/>
      <c r="Q66" s="14"/>
      <c r="R66" s="1"/>
    </row>
    <row r="67" spans="1:18" s="3" customFormat="1" ht="20.149999999999999" customHeight="1" x14ac:dyDescent="0.25">
      <c r="A67" s="167"/>
      <c r="B67"/>
      <c r="C67" s="14"/>
      <c r="D67" s="26"/>
      <c r="E67" s="42"/>
      <c r="F67" s="111">
        <f>BEGINBLAD!C15</f>
        <v>0</v>
      </c>
      <c r="G67" s="69"/>
      <c r="H67" s="69"/>
      <c r="I67" s="69"/>
      <c r="J67" s="69"/>
      <c r="K67" s="23">
        <f>BEGINBLAD!C30</f>
        <v>0</v>
      </c>
      <c r="L67" s="69"/>
      <c r="M67" s="119"/>
      <c r="N67" s="119"/>
      <c r="O67" s="116"/>
      <c r="P67"/>
      <c r="Q67" s="14"/>
      <c r="R67" s="1"/>
    </row>
    <row r="68" spans="1:18" s="3" customFormat="1" ht="20.149999999999999" customHeight="1" x14ac:dyDescent="0.25">
      <c r="B68"/>
      <c r="C68" s="14"/>
      <c r="D68" s="26"/>
      <c r="E68" s="42"/>
      <c r="F68" s="111">
        <f>BEGINBLAD!C16</f>
        <v>0</v>
      </c>
      <c r="G68" s="69"/>
      <c r="H68" s="69"/>
      <c r="I68" s="69"/>
      <c r="J68" s="69"/>
      <c r="K68" s="23">
        <f>BEGINBLAD!C31</f>
        <v>0</v>
      </c>
      <c r="L68" s="69"/>
      <c r="M68" s="119"/>
      <c r="N68" s="119"/>
      <c r="O68" s="116"/>
      <c r="P68"/>
      <c r="Q68" s="14"/>
      <c r="R68" s="1"/>
    </row>
    <row r="69" spans="1:18" s="3" customFormat="1" ht="20.149999999999999" customHeight="1" x14ac:dyDescent="0.25">
      <c r="B69"/>
      <c r="C69" s="14"/>
      <c r="D69" s="26"/>
      <c r="E69" s="42"/>
      <c r="F69" s="111">
        <f>BEGINBLAD!C17</f>
        <v>0</v>
      </c>
      <c r="G69" s="69"/>
      <c r="H69" s="69"/>
      <c r="I69" s="69"/>
      <c r="J69" s="69"/>
      <c r="K69" s="23">
        <f>BEGINBLAD!C32</f>
        <v>0</v>
      </c>
      <c r="L69" s="69"/>
      <c r="M69" s="119"/>
      <c r="N69" s="119"/>
      <c r="O69" s="116"/>
      <c r="P69"/>
      <c r="Q69" s="14"/>
      <c r="R69" s="1"/>
    </row>
    <row r="70" spans="1:18" s="3" customFormat="1" ht="20.149999999999999" customHeight="1" x14ac:dyDescent="0.25">
      <c r="B70"/>
      <c r="C70" s="14"/>
      <c r="D70" s="26"/>
      <c r="E70" s="42"/>
      <c r="F70" s="111">
        <f>BEGINBLAD!C18</f>
        <v>0</v>
      </c>
      <c r="G70" s="69"/>
      <c r="H70" s="69"/>
      <c r="I70" s="69"/>
      <c r="J70" s="69"/>
      <c r="K70" s="23">
        <f>BEGINBLAD!C33</f>
        <v>0</v>
      </c>
      <c r="L70" s="69"/>
      <c r="M70" s="119"/>
      <c r="N70" s="119"/>
      <c r="O70" s="116"/>
      <c r="P70"/>
      <c r="Q70" s="14"/>
      <c r="R70" s="1"/>
    </row>
    <row r="71" spans="1:18" s="3" customFormat="1" ht="20.149999999999999" customHeight="1" x14ac:dyDescent="0.25">
      <c r="B71"/>
      <c r="C71" s="14"/>
      <c r="E71" s="42"/>
      <c r="F71" s="111">
        <f>BEGINBLAD!C19</f>
        <v>0</v>
      </c>
      <c r="G71" s="69"/>
      <c r="H71" s="69"/>
      <c r="I71" s="69"/>
      <c r="J71" s="69"/>
      <c r="K71" s="23">
        <f>BEGINBLAD!C34</f>
        <v>0</v>
      </c>
      <c r="L71" s="69"/>
      <c r="M71" s="119"/>
      <c r="N71" s="119"/>
      <c r="O71" s="116"/>
      <c r="P71"/>
      <c r="Q71" s="14"/>
      <c r="R71" s="1"/>
    </row>
    <row r="72" spans="1:18" s="3" customFormat="1" ht="20.149999999999999" customHeight="1" x14ac:dyDescent="0.25">
      <c r="B72"/>
      <c r="C72" s="14"/>
      <c r="D72" s="64"/>
      <c r="E72" s="42"/>
      <c r="F72" s="111">
        <f>BEGINBLAD!C20</f>
        <v>0</v>
      </c>
      <c r="G72" s="69"/>
      <c r="H72" s="69"/>
      <c r="I72" s="69"/>
      <c r="J72" s="69"/>
      <c r="K72" s="23">
        <f>BEGINBLAD!C35</f>
        <v>0</v>
      </c>
      <c r="L72" s="69"/>
      <c r="M72" s="119"/>
      <c r="N72" s="119"/>
      <c r="O72" s="116"/>
      <c r="P72"/>
      <c r="Q72" s="14"/>
      <c r="R72" s="1"/>
    </row>
    <row r="73" spans="1:18" s="3" customFormat="1" ht="20.149999999999999" customHeight="1" x14ac:dyDescent="0.25">
      <c r="B73"/>
      <c r="C73" s="14"/>
      <c r="D73" s="27"/>
      <c r="E73" s="42"/>
      <c r="F73" s="111">
        <f>BEGINBLAD!C21</f>
        <v>0</v>
      </c>
      <c r="G73" s="69"/>
      <c r="H73" s="69"/>
      <c r="I73" s="69"/>
      <c r="J73" s="69"/>
      <c r="K73" s="23">
        <f>BEGINBLAD!C36</f>
        <v>0</v>
      </c>
      <c r="L73" s="69"/>
      <c r="M73" s="119"/>
      <c r="N73" s="119"/>
      <c r="O73" s="116"/>
      <c r="P73"/>
      <c r="Q73" s="14"/>
      <c r="R73" s="26"/>
    </row>
    <row r="74" spans="1:18" s="3" customFormat="1" ht="20.149999999999999" customHeight="1" x14ac:dyDescent="0.25">
      <c r="B74"/>
      <c r="C74" s="14"/>
      <c r="D74" s="27"/>
      <c r="E74" s="42"/>
      <c r="F74" s="111">
        <f>BEGINBLAD!C22</f>
        <v>0</v>
      </c>
      <c r="G74" s="69"/>
      <c r="H74" s="69"/>
      <c r="I74" s="69"/>
      <c r="J74" s="69"/>
      <c r="K74" s="23">
        <f>BEGINBLAD!C37</f>
        <v>0</v>
      </c>
      <c r="L74" s="69"/>
      <c r="M74" s="119"/>
      <c r="N74" s="119"/>
      <c r="O74" s="116"/>
      <c r="P74"/>
      <c r="Q74" s="14"/>
      <c r="R74" s="26"/>
    </row>
    <row r="75" spans="1:18" s="3" customFormat="1" ht="20.149999999999999" customHeight="1" x14ac:dyDescent="0.25">
      <c r="B75"/>
      <c r="C75" s="14"/>
      <c r="D75" s="27"/>
      <c r="E75" s="42"/>
      <c r="F75" s="111">
        <f>BEGINBLAD!C23</f>
        <v>0</v>
      </c>
      <c r="G75" s="69"/>
      <c r="H75" s="69"/>
      <c r="I75" s="69"/>
      <c r="J75" s="69"/>
      <c r="K75" s="23">
        <f>BEGINBLAD!C38</f>
        <v>0</v>
      </c>
      <c r="L75" s="69"/>
      <c r="M75" s="119"/>
      <c r="N75" s="119"/>
      <c r="O75" s="116"/>
      <c r="P75"/>
      <c r="Q75" s="14"/>
      <c r="R75" s="27"/>
    </row>
    <row r="76" spans="1:18" s="3" customFormat="1" ht="20.149999999999999" customHeight="1" x14ac:dyDescent="0.25">
      <c r="B76"/>
      <c r="C76" s="14"/>
      <c r="E76" s="42"/>
      <c r="F76" s="111">
        <f>BEGINBLAD!C24</f>
        <v>0</v>
      </c>
      <c r="G76" s="69"/>
      <c r="H76" s="69"/>
      <c r="I76" s="69"/>
      <c r="J76" s="69"/>
      <c r="K76" s="23">
        <f>BEGINBLAD!C39</f>
        <v>0</v>
      </c>
      <c r="L76" s="69"/>
      <c r="M76" s="119"/>
      <c r="N76" s="119"/>
      <c r="O76" s="116"/>
      <c r="P76"/>
      <c r="Q76" s="14"/>
      <c r="R76" s="27"/>
    </row>
    <row r="77" spans="1:18" s="3" customFormat="1" ht="20.149999999999999" customHeight="1" thickBot="1" x14ac:dyDescent="0.3">
      <c r="B77"/>
      <c r="C77" s="14"/>
      <c r="D77" s="27"/>
      <c r="E77" s="42"/>
      <c r="F77" s="112">
        <f>BEGINBLAD!C25</f>
        <v>0</v>
      </c>
      <c r="G77" s="70"/>
      <c r="H77" s="70"/>
      <c r="I77" s="70"/>
      <c r="J77" s="70"/>
      <c r="K77" s="39">
        <f>BEGINBLAD!C40</f>
        <v>0</v>
      </c>
      <c r="L77" s="70"/>
      <c r="M77" s="120"/>
      <c r="N77" s="120"/>
      <c r="O77" s="117"/>
      <c r="P77"/>
      <c r="Q77" s="14"/>
      <c r="R77" s="19"/>
    </row>
    <row r="78" spans="1:18" s="3" customFormat="1" ht="20.149999999999999" customHeight="1" x14ac:dyDescent="0.45">
      <c r="B78"/>
      <c r="C78" s="14"/>
      <c r="D78" s="17" t="s">
        <v>84</v>
      </c>
      <c r="E78" s="42"/>
      <c r="F78" s="28"/>
      <c r="G78" s="21"/>
      <c r="H78" s="21"/>
      <c r="I78" s="21"/>
      <c r="J78" s="21"/>
      <c r="K78" s="28"/>
      <c r="L78" s="21"/>
      <c r="M78" s="21"/>
      <c r="N78" s="21"/>
      <c r="O78" s="31"/>
      <c r="P78"/>
      <c r="Q78" s="14"/>
      <c r="R78" s="26"/>
    </row>
    <row r="79" spans="1:18" s="3" customFormat="1" ht="20.149999999999999" customHeight="1" x14ac:dyDescent="0.25">
      <c r="B79"/>
      <c r="C79" s="14"/>
      <c r="D79" s="27"/>
      <c r="E79" s="42"/>
      <c r="F79" s="28"/>
      <c r="G79" s="21"/>
      <c r="H79" s="21"/>
      <c r="I79" s="21"/>
      <c r="J79" s="21"/>
      <c r="K79" s="28"/>
      <c r="L79" s="21"/>
      <c r="M79" s="21"/>
      <c r="N79" s="21"/>
      <c r="O79" s="31"/>
      <c r="P79"/>
      <c r="Q79" s="14"/>
      <c r="R79" s="26"/>
    </row>
    <row r="80" spans="1:18" s="3" customFormat="1" ht="20.149999999999999" customHeight="1" x14ac:dyDescent="0.35">
      <c r="B80"/>
      <c r="C80" s="14"/>
      <c r="D80" s="19"/>
      <c r="E80" s="184"/>
      <c r="F80" s="29"/>
      <c r="G80" s="30"/>
      <c r="H80" s="30"/>
      <c r="I80" s="30"/>
      <c r="J80" s="30"/>
      <c r="K80" s="29"/>
      <c r="L80" s="30"/>
      <c r="M80" s="30"/>
      <c r="N80" s="30"/>
      <c r="O80" s="31"/>
      <c r="P80"/>
      <c r="Q80" s="14"/>
      <c r="R80" s="26"/>
    </row>
    <row r="81" spans="1:19" s="3" customFormat="1" ht="20.149999999999999" customHeight="1" x14ac:dyDescent="0.35">
      <c r="C81" s="14"/>
      <c r="D81" s="26"/>
      <c r="E81" s="184"/>
      <c r="F81" s="29"/>
      <c r="G81" s="30"/>
      <c r="H81" s="30"/>
      <c r="I81" s="30"/>
      <c r="J81" s="30"/>
      <c r="K81" s="29"/>
      <c r="L81" s="30"/>
      <c r="M81" s="30"/>
      <c r="N81" s="30"/>
      <c r="O81" s="31"/>
      <c r="P81"/>
      <c r="Q81" s="14"/>
      <c r="R81" s="27"/>
    </row>
    <row r="82" spans="1:19" s="3" customFormat="1" ht="20.149999999999999" customHeight="1" x14ac:dyDescent="0.35">
      <c r="C82" s="14"/>
      <c r="D82" s="26"/>
      <c r="E82" s="184"/>
      <c r="F82" s="29"/>
      <c r="G82" s="30"/>
      <c r="H82" s="30"/>
      <c r="I82" s="30"/>
      <c r="J82" s="30"/>
      <c r="K82" s="29"/>
      <c r="L82" s="30"/>
      <c r="M82" s="30"/>
      <c r="N82" s="30"/>
      <c r="O82" s="31"/>
      <c r="P82"/>
      <c r="Q82" s="14"/>
      <c r="R82" s="27"/>
    </row>
    <row r="84" spans="1:19" ht="14.5" x14ac:dyDescent="0.35">
      <c r="F84" s="180" t="s">
        <v>149</v>
      </c>
      <c r="G84" s="180"/>
      <c r="H84" s="180"/>
      <c r="I84" s="180"/>
      <c r="J84" s="180"/>
      <c r="K84" s="180"/>
      <c r="L84" s="180"/>
      <c r="M84" s="180"/>
      <c r="N84" s="180"/>
      <c r="O84" s="180"/>
    </row>
    <row r="85" spans="1:19" ht="26" x14ac:dyDescent="0.6">
      <c r="F85" s="178">
        <f t="shared" ref="F85" si="3">$F$44</f>
        <v>3</v>
      </c>
      <c r="G85" s="178"/>
      <c r="H85" s="178"/>
      <c r="I85" s="178"/>
      <c r="J85" s="178"/>
      <c r="K85" s="178"/>
      <c r="L85" s="178"/>
      <c r="M85" s="178"/>
      <c r="N85" s="178"/>
      <c r="O85" s="178"/>
    </row>
    <row r="86" spans="1:19" x14ac:dyDescent="0.25">
      <c r="F86" s="179"/>
      <c r="G86" s="179"/>
      <c r="H86" s="179"/>
      <c r="I86" s="179"/>
      <c r="J86" s="179"/>
      <c r="K86" s="179"/>
      <c r="L86" s="179"/>
      <c r="M86" s="179"/>
      <c r="N86" s="179"/>
      <c r="O86" s="179"/>
    </row>
    <row r="87" spans="1:19" ht="18.5" x14ac:dyDescent="0.25">
      <c r="A87" s="167"/>
      <c r="B87" s="133"/>
      <c r="C87" s="133"/>
      <c r="D87" s="133"/>
      <c r="E87" s="133"/>
      <c r="F87" s="168" t="s">
        <v>147</v>
      </c>
      <c r="G87" s="168"/>
      <c r="H87" s="168"/>
      <c r="I87" s="168"/>
      <c r="J87" s="168"/>
      <c r="K87" s="168"/>
      <c r="L87" s="168"/>
      <c r="M87" s="168"/>
      <c r="N87" s="168"/>
      <c r="O87" s="168"/>
      <c r="P87" s="133"/>
      <c r="Q87" s="133"/>
      <c r="R87" s="133"/>
    </row>
    <row r="88" spans="1:19" ht="26" x14ac:dyDescent="0.25">
      <c r="A88" s="167"/>
      <c r="D88" s="131" t="s">
        <v>39</v>
      </c>
      <c r="E88" s="132"/>
      <c r="F88" s="169">
        <f t="shared" ref="F88" si="4">$F$6</f>
        <v>45386</v>
      </c>
      <c r="G88" s="169"/>
      <c r="H88" s="169"/>
      <c r="I88" s="169"/>
      <c r="J88" s="169"/>
      <c r="K88" s="169">
        <f t="shared" ref="K88" si="5">$K$6</f>
        <v>45394</v>
      </c>
      <c r="L88" s="169"/>
      <c r="M88" s="169"/>
      <c r="N88" s="169"/>
      <c r="O88" s="169"/>
      <c r="P88" s="52"/>
      <c r="Q88" s="52"/>
      <c r="R88" s="52"/>
    </row>
    <row r="89" spans="1:19" x14ac:dyDescent="0.25">
      <c r="A89" s="167"/>
    </row>
    <row r="90" spans="1:19" ht="19.5" customHeight="1" x14ac:dyDescent="0.45">
      <c r="A90" s="167"/>
      <c r="C90" s="13"/>
      <c r="D90" s="73" t="s">
        <v>87</v>
      </c>
      <c r="E90" s="41"/>
      <c r="F90" s="170" t="s">
        <v>144</v>
      </c>
      <c r="G90" s="170"/>
      <c r="H90" s="170"/>
      <c r="I90" s="170"/>
      <c r="J90" s="170"/>
      <c r="K90" s="170"/>
      <c r="L90" s="170"/>
      <c r="M90" s="170"/>
      <c r="N90" s="170"/>
      <c r="O90" s="170"/>
      <c r="Q90" s="14"/>
      <c r="R90" s="73" t="s">
        <v>4</v>
      </c>
      <c r="S90" s="19"/>
    </row>
    <row r="91" spans="1:19" s="3" customFormat="1" ht="20.149999999999999" customHeight="1" x14ac:dyDescent="0.25">
      <c r="A91" s="167"/>
      <c r="B91"/>
      <c r="C91" s="14">
        <v>1</v>
      </c>
      <c r="D91" s="89" t="s">
        <v>88</v>
      </c>
      <c r="E91" s="25" t="b">
        <v>0</v>
      </c>
      <c r="F91" s="21"/>
      <c r="G91" s="21"/>
      <c r="H91" s="21"/>
      <c r="I91" s="21"/>
      <c r="J91" s="21"/>
      <c r="K91" s="21"/>
      <c r="L91" s="21"/>
      <c r="M91" s="21"/>
      <c r="N91" s="21"/>
      <c r="O91" s="22"/>
      <c r="P91"/>
      <c r="Q91" s="14">
        <v>29</v>
      </c>
      <c r="R91" s="89" t="s">
        <v>116</v>
      </c>
      <c r="S91" s="66" t="b">
        <v>0</v>
      </c>
    </row>
    <row r="92" spans="1:19" s="3" customFormat="1" ht="20.149999999999999" customHeight="1" x14ac:dyDescent="0.25">
      <c r="A92" s="167"/>
      <c r="B92"/>
      <c r="C92" s="14">
        <v>2</v>
      </c>
      <c r="D92" s="89" t="s">
        <v>89</v>
      </c>
      <c r="E92" s="25" t="b">
        <v>0</v>
      </c>
      <c r="P92"/>
      <c r="Q92" s="14">
        <v>30</v>
      </c>
      <c r="R92" s="89" t="s">
        <v>117</v>
      </c>
      <c r="S92" s="66" t="b">
        <v>0</v>
      </c>
    </row>
    <row r="93" spans="1:19" s="3" customFormat="1" ht="20.149999999999999" customHeight="1" x14ac:dyDescent="0.25">
      <c r="A93" s="167"/>
      <c r="B93"/>
      <c r="C93" s="14">
        <v>3</v>
      </c>
      <c r="D93" s="89" t="s">
        <v>90</v>
      </c>
      <c r="E93" s="25" t="b">
        <v>0</v>
      </c>
      <c r="F93" s="171" t="s">
        <v>38</v>
      </c>
      <c r="G93" s="171"/>
      <c r="H93" s="171"/>
      <c r="I93" s="171"/>
      <c r="J93" s="171"/>
      <c r="K93" s="171"/>
      <c r="L93" s="171"/>
      <c r="M93" s="171"/>
      <c r="N93" s="171"/>
      <c r="O93" s="171"/>
      <c r="P93"/>
      <c r="Q93" s="14">
        <v>31</v>
      </c>
      <c r="R93" s="89" t="s">
        <v>118</v>
      </c>
      <c r="S93" s="66" t="b">
        <v>0</v>
      </c>
    </row>
    <row r="94" spans="1:19" s="3" customFormat="1" ht="20.149999999999999" customHeight="1" x14ac:dyDescent="0.25">
      <c r="A94" s="167"/>
      <c r="B94"/>
      <c r="C94" s="14">
        <v>4</v>
      </c>
      <c r="D94" s="89" t="s">
        <v>91</v>
      </c>
      <c r="E94" s="25" t="b">
        <v>0</v>
      </c>
      <c r="F94" s="21"/>
      <c r="G94" s="21"/>
      <c r="H94" s="21"/>
      <c r="I94" s="21"/>
      <c r="J94" s="21"/>
      <c r="K94" s="21"/>
      <c r="L94" s="21"/>
      <c r="M94" s="21"/>
      <c r="N94" s="21"/>
      <c r="O94" s="22"/>
      <c r="P94"/>
      <c r="Q94" s="14">
        <v>32</v>
      </c>
      <c r="R94" s="89" t="s">
        <v>119</v>
      </c>
      <c r="S94" s="66" t="b">
        <v>0</v>
      </c>
    </row>
    <row r="95" spans="1:19" s="3" customFormat="1" ht="20.149999999999999" customHeight="1" x14ac:dyDescent="0.25">
      <c r="A95" s="167"/>
      <c r="B95"/>
      <c r="C95" s="14">
        <v>5</v>
      </c>
      <c r="D95" s="89" t="s">
        <v>92</v>
      </c>
      <c r="E95" s="25" t="b">
        <v>0</v>
      </c>
      <c r="F95" s="21"/>
      <c r="G95" s="21"/>
      <c r="H95" s="21"/>
      <c r="I95" s="21"/>
      <c r="J95" s="21"/>
      <c r="K95" s="21"/>
      <c r="L95" s="21"/>
      <c r="M95" s="21"/>
      <c r="N95" s="21"/>
      <c r="O95" s="22"/>
      <c r="P95"/>
      <c r="Q95" s="14">
        <v>33</v>
      </c>
      <c r="R95" s="89" t="s">
        <v>120</v>
      </c>
      <c r="S95" s="66" t="b">
        <v>0</v>
      </c>
    </row>
    <row r="96" spans="1:19" s="3" customFormat="1" ht="20.149999999999999" customHeight="1" x14ac:dyDescent="0.25">
      <c r="A96" s="167"/>
      <c r="B96"/>
      <c r="C96" s="14">
        <v>6</v>
      </c>
      <c r="D96" s="89" t="s">
        <v>93</v>
      </c>
      <c r="E96" s="25" t="b">
        <v>0</v>
      </c>
      <c r="F96" s="21"/>
      <c r="G96" s="21"/>
      <c r="H96" s="21"/>
      <c r="I96" s="21"/>
      <c r="J96" s="21"/>
      <c r="K96" s="21"/>
      <c r="L96" s="21"/>
      <c r="M96" s="21"/>
      <c r="N96" s="21"/>
      <c r="O96" s="22"/>
      <c r="P96"/>
      <c r="Q96" s="14">
        <v>34</v>
      </c>
      <c r="R96" s="89" t="s">
        <v>121</v>
      </c>
      <c r="S96" s="66" t="b">
        <v>0</v>
      </c>
    </row>
    <row r="97" spans="1:19" s="3" customFormat="1" ht="20.149999999999999" customHeight="1" x14ac:dyDescent="0.25">
      <c r="A97" s="167"/>
      <c r="B97"/>
      <c r="C97" s="14">
        <v>7</v>
      </c>
      <c r="D97" s="89" t="s">
        <v>94</v>
      </c>
      <c r="E97" s="25" t="b">
        <v>0</v>
      </c>
      <c r="F97" s="21"/>
      <c r="G97" s="21"/>
      <c r="H97" s="21"/>
      <c r="I97" s="21"/>
      <c r="J97" s="21"/>
      <c r="K97" s="21"/>
      <c r="L97" s="21"/>
      <c r="M97" s="21"/>
      <c r="N97" s="21"/>
      <c r="O97" s="22"/>
      <c r="P97"/>
      <c r="Q97" s="14">
        <v>35</v>
      </c>
      <c r="R97" s="89" t="s">
        <v>122</v>
      </c>
      <c r="S97" s="66" t="b">
        <v>0</v>
      </c>
    </row>
    <row r="98" spans="1:19" s="3" customFormat="1" ht="20.149999999999999" customHeight="1" x14ac:dyDescent="0.25">
      <c r="A98" s="167"/>
      <c r="B98"/>
      <c r="C98" s="14">
        <v>8</v>
      </c>
      <c r="D98" s="89" t="s">
        <v>95</v>
      </c>
      <c r="E98" s="25" t="b">
        <v>0</v>
      </c>
      <c r="F98" s="21"/>
      <c r="G98" s="21"/>
      <c r="H98" s="21"/>
      <c r="I98" s="21"/>
      <c r="J98" s="21"/>
      <c r="K98" s="21"/>
      <c r="L98" s="21"/>
      <c r="M98" s="21"/>
      <c r="N98" s="21"/>
      <c r="O98" s="22"/>
      <c r="P98"/>
      <c r="Q98" s="14">
        <v>36</v>
      </c>
      <c r="R98" s="89" t="s">
        <v>123</v>
      </c>
      <c r="S98" s="66" t="b">
        <v>0</v>
      </c>
    </row>
    <row r="99" spans="1:19" s="3" customFormat="1" ht="20.149999999999999" customHeight="1" x14ac:dyDescent="0.25">
      <c r="A99" s="167"/>
      <c r="B99"/>
      <c r="C99" s="14">
        <v>9</v>
      </c>
      <c r="D99" s="89" t="s">
        <v>96</v>
      </c>
      <c r="E99" s="25" t="b">
        <v>0</v>
      </c>
      <c r="F99" s="21"/>
      <c r="G99" s="21"/>
      <c r="H99" s="21"/>
      <c r="I99" s="21"/>
      <c r="J99" s="21"/>
      <c r="K99" s="21"/>
      <c r="L99" s="21"/>
      <c r="M99" s="21"/>
      <c r="N99" s="21"/>
      <c r="O99" s="22"/>
      <c r="P99"/>
      <c r="Q99" s="14">
        <v>37</v>
      </c>
      <c r="R99" s="89" t="s">
        <v>124</v>
      </c>
      <c r="S99" s="67" t="b">
        <v>0</v>
      </c>
    </row>
    <row r="100" spans="1:19" s="3" customFormat="1" ht="20.149999999999999" customHeight="1" x14ac:dyDescent="0.25">
      <c r="A100" s="167"/>
      <c r="B100"/>
      <c r="C100" s="14">
        <v>10</v>
      </c>
      <c r="D100" s="89" t="s">
        <v>97</v>
      </c>
      <c r="E100" s="25" t="b">
        <v>0</v>
      </c>
      <c r="P100"/>
      <c r="Q100" s="14">
        <v>38</v>
      </c>
      <c r="R100" s="89" t="s">
        <v>125</v>
      </c>
      <c r="S100" s="67" t="b">
        <v>0</v>
      </c>
    </row>
    <row r="101" spans="1:19" s="3" customFormat="1" ht="20.149999999999999" customHeight="1" x14ac:dyDescent="0.25">
      <c r="A101" s="167"/>
      <c r="B101"/>
      <c r="C101" s="14">
        <v>11</v>
      </c>
      <c r="D101" s="89" t="s">
        <v>98</v>
      </c>
      <c r="E101" s="25" t="b">
        <v>0</v>
      </c>
      <c r="P101"/>
      <c r="Q101" s="14">
        <v>39</v>
      </c>
      <c r="R101" s="89" t="s">
        <v>126</v>
      </c>
      <c r="S101" s="67" t="b">
        <v>0</v>
      </c>
    </row>
    <row r="102" spans="1:19" s="3" customFormat="1" ht="20.149999999999999" customHeight="1" x14ac:dyDescent="0.25">
      <c r="A102" s="167"/>
      <c r="B102"/>
      <c r="C102" s="14">
        <v>12</v>
      </c>
      <c r="D102" s="89" t="s">
        <v>99</v>
      </c>
      <c r="E102" s="25" t="b">
        <v>0</v>
      </c>
      <c r="F102" s="55" t="s">
        <v>6</v>
      </c>
      <c r="G102" s="181" t="s">
        <v>37</v>
      </c>
      <c r="H102" s="182"/>
      <c r="I102" s="182"/>
      <c r="J102" s="183"/>
      <c r="K102" s="55" t="s">
        <v>7</v>
      </c>
      <c r="L102" s="175" t="s">
        <v>37</v>
      </c>
      <c r="M102" s="176"/>
      <c r="N102" s="176"/>
      <c r="O102" s="177"/>
      <c r="P102"/>
      <c r="Q102" s="14">
        <v>40</v>
      </c>
      <c r="R102" s="90" t="s">
        <v>127</v>
      </c>
      <c r="S102" s="67" t="b">
        <v>0</v>
      </c>
    </row>
    <row r="103" spans="1:19" s="3" customFormat="1" ht="20.149999999999999" customHeight="1" thickBot="1" x14ac:dyDescent="0.3">
      <c r="A103" s="167"/>
      <c r="B103"/>
      <c r="C103" s="14">
        <v>13</v>
      </c>
      <c r="D103" s="89" t="s">
        <v>100</v>
      </c>
      <c r="E103" s="25" t="b">
        <v>0</v>
      </c>
      <c r="F103" s="21"/>
      <c r="G103" s="37"/>
      <c r="H103" s="24"/>
      <c r="I103" s="24"/>
      <c r="J103" s="24"/>
      <c r="K103" s="21"/>
      <c r="L103" s="21"/>
      <c r="M103" s="21"/>
      <c r="N103" s="21"/>
      <c r="O103" s="22"/>
      <c r="P103"/>
      <c r="Q103" s="14">
        <v>41</v>
      </c>
      <c r="R103" s="90" t="s">
        <v>128</v>
      </c>
      <c r="S103" s="67" t="b">
        <v>0</v>
      </c>
    </row>
    <row r="104" spans="1:19" s="3" customFormat="1" ht="20.149999999999999" customHeight="1" x14ac:dyDescent="0.25">
      <c r="A104" s="167"/>
      <c r="B104"/>
      <c r="C104" s="14">
        <v>14</v>
      </c>
      <c r="D104" s="89" t="s">
        <v>101</v>
      </c>
      <c r="E104" s="25" t="b">
        <v>0</v>
      </c>
      <c r="F104" s="113">
        <f>BEGINBLAD!C11</f>
        <v>0</v>
      </c>
      <c r="G104" s="68">
        <v>1</v>
      </c>
      <c r="H104" s="68">
        <v>3</v>
      </c>
      <c r="I104" s="68">
        <v>6</v>
      </c>
      <c r="J104" s="68"/>
      <c r="K104" s="125">
        <f>BEGINBLAD!C26</f>
        <v>0</v>
      </c>
      <c r="L104" s="68"/>
      <c r="M104" s="118"/>
      <c r="N104" s="118"/>
      <c r="O104" s="115"/>
      <c r="P104"/>
      <c r="Q104" s="14">
        <v>42</v>
      </c>
      <c r="R104" s="90" t="s">
        <v>129</v>
      </c>
      <c r="S104" s="67" t="b">
        <v>0</v>
      </c>
    </row>
    <row r="105" spans="1:19" s="3" customFormat="1" ht="20.149999999999999" customHeight="1" x14ac:dyDescent="0.25">
      <c r="A105" s="167"/>
      <c r="B105"/>
      <c r="C105" s="14">
        <v>15</v>
      </c>
      <c r="D105" s="91" t="s">
        <v>102</v>
      </c>
      <c r="E105" s="25" t="b">
        <v>0</v>
      </c>
      <c r="F105" s="111">
        <f>BEGINBLAD!C12</f>
        <v>0</v>
      </c>
      <c r="G105" s="69"/>
      <c r="H105" s="69"/>
      <c r="I105" s="69"/>
      <c r="J105" s="69"/>
      <c r="K105" s="126">
        <f>BEGINBLAD!C27</f>
        <v>0</v>
      </c>
      <c r="L105" s="69"/>
      <c r="M105" s="119"/>
      <c r="N105" s="119"/>
      <c r="O105" s="116"/>
      <c r="P105"/>
      <c r="Q105" s="14">
        <v>43</v>
      </c>
      <c r="R105" s="90" t="s">
        <v>130</v>
      </c>
      <c r="S105" s="67" t="b">
        <v>0</v>
      </c>
    </row>
    <row r="106" spans="1:19" s="3" customFormat="1" ht="20.149999999999999" customHeight="1" x14ac:dyDescent="0.25">
      <c r="A106" s="167"/>
      <c r="B106"/>
      <c r="C106" s="14">
        <v>16</v>
      </c>
      <c r="D106" s="91" t="s">
        <v>103</v>
      </c>
      <c r="E106" s="25" t="b">
        <v>0</v>
      </c>
      <c r="F106" s="111">
        <f>BEGINBLAD!C13</f>
        <v>0</v>
      </c>
      <c r="G106" s="69"/>
      <c r="H106" s="69"/>
      <c r="I106" s="69"/>
      <c r="J106" s="69"/>
      <c r="K106" s="126">
        <f>BEGINBLAD!C28</f>
        <v>0</v>
      </c>
      <c r="L106" s="69"/>
      <c r="M106" s="119"/>
      <c r="N106" s="119"/>
      <c r="O106" s="116"/>
      <c r="P106"/>
      <c r="Q106" s="14">
        <v>44</v>
      </c>
      <c r="R106" s="90" t="s">
        <v>131</v>
      </c>
      <c r="S106" s="67" t="b">
        <v>0</v>
      </c>
    </row>
    <row r="107" spans="1:19" s="3" customFormat="1" ht="20.149999999999999" customHeight="1" x14ac:dyDescent="0.25">
      <c r="A107" s="167"/>
      <c r="B107"/>
      <c r="C107" s="14">
        <v>17</v>
      </c>
      <c r="D107" s="91" t="s">
        <v>104</v>
      </c>
      <c r="E107" s="25" t="b">
        <v>0</v>
      </c>
      <c r="F107" s="111">
        <f>BEGINBLAD!C14</f>
        <v>0</v>
      </c>
      <c r="G107" s="69"/>
      <c r="H107" s="69"/>
      <c r="I107" s="69"/>
      <c r="J107" s="69"/>
      <c r="K107" s="126">
        <f>BEGINBLAD!C29</f>
        <v>0</v>
      </c>
      <c r="L107" s="69"/>
      <c r="M107" s="119"/>
      <c r="N107" s="119"/>
      <c r="O107" s="116"/>
      <c r="P107"/>
      <c r="Q107" s="14">
        <v>45</v>
      </c>
      <c r="R107" s="90" t="s">
        <v>132</v>
      </c>
      <c r="S107" s="67" t="b">
        <v>0</v>
      </c>
    </row>
    <row r="108" spans="1:19" s="3" customFormat="1" ht="20.149999999999999" customHeight="1" x14ac:dyDescent="0.25">
      <c r="A108" s="167"/>
      <c r="B108"/>
      <c r="C108" s="14">
        <v>18</v>
      </c>
      <c r="D108" s="91" t="s">
        <v>105</v>
      </c>
      <c r="E108" s="25" t="b">
        <v>0</v>
      </c>
      <c r="F108" s="111">
        <f>BEGINBLAD!C15</f>
        <v>0</v>
      </c>
      <c r="G108" s="69"/>
      <c r="H108" s="69"/>
      <c r="I108" s="69"/>
      <c r="J108" s="69"/>
      <c r="K108" s="126">
        <f>BEGINBLAD!C30</f>
        <v>0</v>
      </c>
      <c r="L108" s="69"/>
      <c r="M108" s="119"/>
      <c r="N108" s="119"/>
      <c r="O108" s="116"/>
      <c r="P108"/>
      <c r="Q108" s="14">
        <v>46</v>
      </c>
      <c r="R108" s="90" t="s">
        <v>133</v>
      </c>
      <c r="S108" s="67" t="b">
        <v>0</v>
      </c>
    </row>
    <row r="109" spans="1:19" s="3" customFormat="1" ht="20.149999999999999" customHeight="1" x14ac:dyDescent="0.25">
      <c r="B109"/>
      <c r="C109" s="14">
        <v>19</v>
      </c>
      <c r="D109" s="91" t="s">
        <v>106</v>
      </c>
      <c r="E109" s="25" t="b">
        <v>0</v>
      </c>
      <c r="F109" s="111">
        <f>BEGINBLAD!C16</f>
        <v>0</v>
      </c>
      <c r="G109" s="69"/>
      <c r="H109" s="69"/>
      <c r="I109" s="69"/>
      <c r="J109" s="69"/>
      <c r="K109" s="126">
        <f>BEGINBLAD!C31</f>
        <v>0</v>
      </c>
      <c r="L109" s="69"/>
      <c r="M109" s="119"/>
      <c r="N109" s="119"/>
      <c r="O109" s="116"/>
      <c r="P109"/>
      <c r="Q109" s="14">
        <v>47</v>
      </c>
      <c r="R109" s="90" t="s">
        <v>134</v>
      </c>
      <c r="S109" s="67" t="b">
        <v>0</v>
      </c>
    </row>
    <row r="110" spans="1:19" s="3" customFormat="1" ht="20.149999999999999" customHeight="1" x14ac:dyDescent="0.25">
      <c r="B110"/>
      <c r="C110" s="14">
        <v>20</v>
      </c>
      <c r="D110" s="91" t="s">
        <v>107</v>
      </c>
      <c r="E110" s="25" t="b">
        <v>0</v>
      </c>
      <c r="F110" s="111">
        <f>BEGINBLAD!C17</f>
        <v>0</v>
      </c>
      <c r="G110" s="69"/>
      <c r="H110" s="69"/>
      <c r="I110" s="69"/>
      <c r="J110" s="69"/>
      <c r="K110" s="126">
        <f>BEGINBLAD!C32</f>
        <v>0</v>
      </c>
      <c r="L110" s="69"/>
      <c r="M110" s="119"/>
      <c r="N110" s="119"/>
      <c r="O110" s="116"/>
      <c r="P110"/>
      <c r="Q110" s="14">
        <v>48</v>
      </c>
      <c r="R110" s="90" t="s">
        <v>135</v>
      </c>
      <c r="S110" s="67" t="b">
        <v>0</v>
      </c>
    </row>
    <row r="111" spans="1:19" s="3" customFormat="1" ht="20.149999999999999" customHeight="1" x14ac:dyDescent="0.25">
      <c r="B111"/>
      <c r="C111" s="14">
        <v>21</v>
      </c>
      <c r="D111" s="91" t="s">
        <v>108</v>
      </c>
      <c r="E111" s="25" t="b">
        <v>0</v>
      </c>
      <c r="F111" s="111">
        <f>BEGINBLAD!C18</f>
        <v>0</v>
      </c>
      <c r="G111" s="69"/>
      <c r="H111" s="69"/>
      <c r="I111" s="69"/>
      <c r="J111" s="69"/>
      <c r="K111" s="126">
        <f>BEGINBLAD!C33</f>
        <v>0</v>
      </c>
      <c r="L111" s="69"/>
      <c r="M111" s="119"/>
      <c r="N111" s="119"/>
      <c r="O111" s="116"/>
      <c r="P111"/>
      <c r="Q111" s="14">
        <v>49</v>
      </c>
      <c r="R111" s="90" t="s">
        <v>136</v>
      </c>
      <c r="S111" s="67" t="b">
        <v>0</v>
      </c>
    </row>
    <row r="112" spans="1:19" s="3" customFormat="1" ht="20.149999999999999" customHeight="1" x14ac:dyDescent="0.25">
      <c r="B112"/>
      <c r="C112" s="14">
        <v>22</v>
      </c>
      <c r="D112" s="91" t="s">
        <v>109</v>
      </c>
      <c r="E112" s="25" t="b">
        <v>0</v>
      </c>
      <c r="F112" s="111">
        <f>BEGINBLAD!C19</f>
        <v>0</v>
      </c>
      <c r="G112" s="69"/>
      <c r="H112" s="69"/>
      <c r="I112" s="69"/>
      <c r="J112" s="69"/>
      <c r="K112" s="126">
        <f>BEGINBLAD!C34</f>
        <v>0</v>
      </c>
      <c r="L112" s="69"/>
      <c r="M112" s="119"/>
      <c r="N112" s="119"/>
      <c r="O112" s="116"/>
      <c r="P112"/>
      <c r="Q112" s="14">
        <v>50</v>
      </c>
      <c r="R112" s="90" t="s">
        <v>137</v>
      </c>
      <c r="S112" s="67" t="b">
        <v>0</v>
      </c>
    </row>
    <row r="113" spans="2:19" s="3" customFormat="1" ht="20.149999999999999" customHeight="1" x14ac:dyDescent="0.45">
      <c r="B113"/>
      <c r="C113" s="14">
        <v>23</v>
      </c>
      <c r="D113" s="91" t="s">
        <v>110</v>
      </c>
      <c r="E113" s="25" t="b">
        <v>0</v>
      </c>
      <c r="F113" s="111">
        <f>BEGINBLAD!C20</f>
        <v>0</v>
      </c>
      <c r="G113" s="69"/>
      <c r="H113" s="69"/>
      <c r="I113" s="69"/>
      <c r="J113" s="69"/>
      <c r="K113" s="126">
        <f>BEGINBLAD!C35</f>
        <v>0</v>
      </c>
      <c r="L113" s="69"/>
      <c r="M113" s="119"/>
      <c r="N113" s="119"/>
      <c r="O113" s="116"/>
      <c r="P113"/>
      <c r="Q113" s="14"/>
      <c r="R113" s="73"/>
      <c r="S113" s="67"/>
    </row>
    <row r="114" spans="2:19" s="3" customFormat="1" ht="20.149999999999999" customHeight="1" x14ac:dyDescent="0.25">
      <c r="B114"/>
      <c r="C114" s="14">
        <v>24</v>
      </c>
      <c r="D114" s="91" t="s">
        <v>111</v>
      </c>
      <c r="E114" s="25" t="b">
        <v>0</v>
      </c>
      <c r="F114" s="111">
        <f>BEGINBLAD!C21</f>
        <v>0</v>
      </c>
      <c r="G114" s="69"/>
      <c r="H114" s="69"/>
      <c r="I114" s="69"/>
      <c r="J114" s="69"/>
      <c r="K114" s="126">
        <f>BEGINBLAD!C36</f>
        <v>0</v>
      </c>
      <c r="L114" s="69"/>
      <c r="M114" s="119"/>
      <c r="N114" s="119"/>
      <c r="O114" s="116"/>
      <c r="P114"/>
      <c r="Q114" s="14"/>
      <c r="R114" s="26"/>
      <c r="S114" s="67"/>
    </row>
    <row r="115" spans="2:19" s="3" customFormat="1" ht="20.149999999999999" customHeight="1" x14ac:dyDescent="0.25">
      <c r="B115"/>
      <c r="C115" s="14">
        <v>25</v>
      </c>
      <c r="D115" s="91" t="s">
        <v>112</v>
      </c>
      <c r="E115" s="25" t="b">
        <v>0</v>
      </c>
      <c r="F115" s="123">
        <f>BEGINBLAD!C22</f>
        <v>0</v>
      </c>
      <c r="G115" s="69"/>
      <c r="H115" s="69"/>
      <c r="I115" s="69"/>
      <c r="J115" s="69"/>
      <c r="K115" s="127">
        <f>BEGINBLAD!C37</f>
        <v>0</v>
      </c>
      <c r="L115" s="69"/>
      <c r="M115" s="119"/>
      <c r="N115" s="119"/>
      <c r="O115" s="116"/>
      <c r="P115"/>
      <c r="Q115" s="14"/>
      <c r="R115" s="26"/>
      <c r="S115" s="67"/>
    </row>
    <row r="116" spans="2:19" s="3" customFormat="1" ht="20.149999999999999" customHeight="1" x14ac:dyDescent="0.25">
      <c r="B116"/>
      <c r="C116" s="14">
        <v>26</v>
      </c>
      <c r="D116" s="91" t="s">
        <v>113</v>
      </c>
      <c r="E116" s="25" t="b">
        <v>0</v>
      </c>
      <c r="F116" s="111">
        <f>BEGINBLAD!C23</f>
        <v>0</v>
      </c>
      <c r="G116" s="69"/>
      <c r="H116" s="69"/>
      <c r="I116" s="69"/>
      <c r="J116" s="69"/>
      <c r="K116" s="126">
        <f>BEGINBLAD!C38</f>
        <v>0</v>
      </c>
      <c r="L116" s="69"/>
      <c r="M116" s="119"/>
      <c r="N116" s="119"/>
      <c r="O116" s="116"/>
      <c r="P116"/>
      <c r="Q116" s="14"/>
      <c r="R116" s="26"/>
      <c r="S116" s="67"/>
    </row>
    <row r="117" spans="2:19" s="3" customFormat="1" ht="20.149999999999999" customHeight="1" x14ac:dyDescent="0.25">
      <c r="B117"/>
      <c r="C117" s="14">
        <v>27</v>
      </c>
      <c r="D117" s="91" t="s">
        <v>114</v>
      </c>
      <c r="E117" s="25" t="b">
        <v>0</v>
      </c>
      <c r="F117" s="111">
        <f>BEGINBLAD!C24</f>
        <v>0</v>
      </c>
      <c r="G117" s="69"/>
      <c r="H117" s="69"/>
      <c r="I117" s="69"/>
      <c r="J117" s="69"/>
      <c r="K117" s="126">
        <f>BEGINBLAD!C39</f>
        <v>0</v>
      </c>
      <c r="L117" s="69"/>
      <c r="M117" s="119"/>
      <c r="N117" s="119"/>
      <c r="O117" s="116"/>
      <c r="P117"/>
      <c r="Q117" s="14"/>
      <c r="R117" s="26"/>
      <c r="S117" s="67"/>
    </row>
    <row r="118" spans="2:19" s="3" customFormat="1" ht="20.149999999999999" customHeight="1" thickBot="1" x14ac:dyDescent="0.3">
      <c r="B118"/>
      <c r="C118" s="14">
        <v>28</v>
      </c>
      <c r="D118" s="91" t="s">
        <v>115</v>
      </c>
      <c r="E118" s="25" t="b">
        <v>0</v>
      </c>
      <c r="F118" s="112">
        <f>BEGINBLAD!C25</f>
        <v>0</v>
      </c>
      <c r="G118" s="70"/>
      <c r="H118" s="70"/>
      <c r="I118" s="70"/>
      <c r="J118" s="70"/>
      <c r="K118" s="128">
        <f>BEGINBLAD!C40</f>
        <v>0</v>
      </c>
      <c r="L118" s="70"/>
      <c r="M118" s="120"/>
      <c r="N118" s="120"/>
      <c r="O118" s="117"/>
      <c r="P118"/>
      <c r="Q118" s="14"/>
      <c r="R118" s="121"/>
      <c r="S118" s="67"/>
    </row>
    <row r="119" spans="2:19" s="3" customFormat="1" ht="20.149999999999999" customHeight="1" x14ac:dyDescent="0.45">
      <c r="B119"/>
      <c r="C119" s="14"/>
      <c r="D119" s="17" t="s">
        <v>84</v>
      </c>
      <c r="E119" s="42"/>
      <c r="F119" s="28"/>
      <c r="G119" s="86"/>
      <c r="H119" s="86"/>
      <c r="I119" s="86"/>
      <c r="J119" s="86"/>
      <c r="K119" s="28"/>
      <c r="L119" s="87"/>
      <c r="M119" s="87"/>
      <c r="N119" s="87"/>
      <c r="O119" s="88"/>
      <c r="P119"/>
      <c r="Q119" s="14"/>
      <c r="R119" s="26"/>
      <c r="S119" s="67"/>
    </row>
    <row r="120" spans="2:19" s="3" customFormat="1" ht="20.149999999999999" customHeight="1" x14ac:dyDescent="0.25">
      <c r="B120"/>
      <c r="C120" s="14"/>
      <c r="E120" s="42"/>
      <c r="F120" s="21"/>
      <c r="G120" s="24"/>
      <c r="H120" s="24"/>
      <c r="I120" s="24"/>
      <c r="J120" s="24"/>
      <c r="K120" s="21"/>
      <c r="L120" s="21"/>
      <c r="M120" s="21"/>
      <c r="N120" s="21"/>
      <c r="O120" s="31"/>
      <c r="P120"/>
      <c r="Q120" s="14"/>
      <c r="R120" s="1"/>
    </row>
    <row r="121" spans="2:19" s="3" customFormat="1" ht="20.149999999999999" customHeight="1" x14ac:dyDescent="0.25">
      <c r="B121"/>
      <c r="C121" s="14"/>
      <c r="D121" s="64"/>
      <c r="E121" s="42"/>
      <c r="F121" s="28"/>
      <c r="G121" s="21"/>
      <c r="H121" s="21"/>
      <c r="I121" s="21"/>
      <c r="J121" s="21"/>
      <c r="K121" s="28"/>
      <c r="L121" s="21"/>
      <c r="M121" s="21"/>
      <c r="N121" s="21"/>
      <c r="O121" s="31"/>
      <c r="P121"/>
      <c r="Q121" s="14"/>
      <c r="R121" s="1"/>
    </row>
    <row r="122" spans="2:19" s="3" customFormat="1" ht="20.149999999999999" customHeight="1" x14ac:dyDescent="0.25">
      <c r="B122"/>
      <c r="C122" s="14"/>
      <c r="D122" s="27"/>
      <c r="E122" s="42"/>
      <c r="F122" s="28"/>
      <c r="G122" s="21"/>
      <c r="H122" s="21"/>
      <c r="I122" s="21"/>
      <c r="J122" s="21"/>
      <c r="K122" s="28"/>
      <c r="L122" s="21"/>
      <c r="M122" s="21"/>
      <c r="N122" s="21"/>
      <c r="O122" s="31"/>
      <c r="P122"/>
      <c r="Q122" s="14"/>
      <c r="R122" s="26"/>
    </row>
    <row r="123" spans="2:19" s="3" customFormat="1" ht="20.149999999999999" customHeight="1" x14ac:dyDescent="0.25">
      <c r="B123"/>
      <c r="C123" s="14"/>
      <c r="D123" s="27"/>
      <c r="E123" s="42"/>
      <c r="F123" s="28"/>
      <c r="G123" s="21"/>
      <c r="H123" s="21"/>
      <c r="I123" s="21"/>
      <c r="J123" s="21"/>
      <c r="K123" s="28"/>
      <c r="L123" s="21"/>
      <c r="M123" s="21"/>
      <c r="N123" s="21"/>
      <c r="O123" s="31"/>
      <c r="P123"/>
      <c r="Q123" s="14"/>
      <c r="R123" s="27"/>
    </row>
    <row r="124" spans="2:19" s="3" customFormat="1" ht="20.149999999999999" customHeight="1" x14ac:dyDescent="0.25">
      <c r="B124"/>
      <c r="C124" s="14"/>
      <c r="D124" s="27"/>
      <c r="E124" s="42"/>
      <c r="F124" s="28"/>
      <c r="G124" s="21"/>
      <c r="H124" s="21"/>
      <c r="I124" s="21"/>
      <c r="J124" s="21"/>
      <c r="K124" s="28"/>
      <c r="L124" s="21"/>
      <c r="M124" s="21"/>
      <c r="N124" s="21"/>
      <c r="O124" s="31"/>
      <c r="P124"/>
      <c r="Q124" s="14"/>
      <c r="R124" s="19"/>
    </row>
    <row r="125" spans="2:19" s="3" customFormat="1" ht="20.149999999999999" customHeight="1" x14ac:dyDescent="0.25">
      <c r="B125"/>
      <c r="C125" s="14"/>
      <c r="D125" s="27"/>
      <c r="E125" s="42"/>
      <c r="F125" s="28"/>
      <c r="G125" s="21"/>
      <c r="H125" s="21"/>
      <c r="I125" s="21"/>
      <c r="J125" s="21"/>
      <c r="K125" s="28"/>
      <c r="L125" s="21"/>
      <c r="M125" s="21"/>
      <c r="N125" s="21"/>
      <c r="O125" s="31"/>
      <c r="P125"/>
      <c r="Q125" s="14"/>
      <c r="R125" s="26"/>
    </row>
    <row r="126" spans="2:19" ht="14.5" x14ac:dyDescent="0.35">
      <c r="F126" s="180" t="s">
        <v>149</v>
      </c>
      <c r="G126" s="180"/>
      <c r="H126" s="180"/>
      <c r="I126" s="180"/>
      <c r="J126" s="180"/>
      <c r="K126" s="180"/>
      <c r="L126" s="180"/>
      <c r="M126" s="180"/>
      <c r="N126" s="180"/>
      <c r="O126" s="180"/>
    </row>
    <row r="127" spans="2:19" ht="26" x14ac:dyDescent="0.6">
      <c r="F127" s="178">
        <f t="shared" ref="F127" si="6">$F$44</f>
        <v>3</v>
      </c>
      <c r="G127" s="178"/>
      <c r="H127" s="178"/>
      <c r="I127" s="178"/>
      <c r="J127" s="178"/>
      <c r="K127" s="178"/>
      <c r="L127" s="178"/>
      <c r="M127" s="178"/>
      <c r="N127" s="178"/>
      <c r="O127" s="178"/>
    </row>
    <row r="128" spans="2:19" x14ac:dyDescent="0.25">
      <c r="F128" s="179"/>
      <c r="G128" s="179"/>
      <c r="H128" s="179"/>
      <c r="I128" s="179"/>
      <c r="J128" s="179"/>
      <c r="K128" s="179"/>
      <c r="L128" s="179"/>
      <c r="M128" s="179"/>
      <c r="N128" s="179"/>
      <c r="O128" s="179"/>
    </row>
    <row r="129" spans="1:19" ht="18.5" x14ac:dyDescent="0.25">
      <c r="A129" s="167"/>
      <c r="B129" s="133"/>
      <c r="C129" s="133"/>
      <c r="D129" s="133"/>
      <c r="E129" s="133"/>
      <c r="F129" s="168" t="s">
        <v>184</v>
      </c>
      <c r="G129" s="168"/>
      <c r="H129" s="168"/>
      <c r="I129" s="168"/>
      <c r="J129" s="168"/>
      <c r="K129" s="168"/>
      <c r="L129" s="168"/>
      <c r="M129" s="168"/>
      <c r="N129" s="168"/>
      <c r="O129" s="168"/>
      <c r="P129" s="133"/>
      <c r="Q129" s="133"/>
      <c r="R129" s="133"/>
    </row>
    <row r="130" spans="1:19" ht="26" x14ac:dyDescent="0.25">
      <c r="A130" s="167"/>
      <c r="D130" s="131" t="s">
        <v>39</v>
      </c>
      <c r="E130" s="132"/>
      <c r="F130" s="169">
        <f t="shared" ref="F130" si="7">$F$6</f>
        <v>45386</v>
      </c>
      <c r="G130" s="169"/>
      <c r="H130" s="169"/>
      <c r="I130" s="169"/>
      <c r="J130" s="169"/>
      <c r="K130" s="169">
        <f t="shared" ref="K130" si="8">$K$6</f>
        <v>45394</v>
      </c>
      <c r="L130" s="169"/>
      <c r="M130" s="169"/>
      <c r="N130" s="169"/>
      <c r="O130" s="169"/>
      <c r="P130" s="52"/>
      <c r="Q130" s="52"/>
      <c r="R130" s="52"/>
    </row>
    <row r="131" spans="1:19" x14ac:dyDescent="0.25">
      <c r="A131" s="167"/>
    </row>
    <row r="132" spans="1:19" ht="19.5" customHeight="1" x14ac:dyDescent="0.45">
      <c r="A132" s="167"/>
      <c r="C132" s="13"/>
      <c r="D132" s="73" t="s">
        <v>161</v>
      </c>
      <c r="E132" s="41"/>
      <c r="F132" s="170" t="s">
        <v>144</v>
      </c>
      <c r="G132" s="170"/>
      <c r="H132" s="170"/>
      <c r="I132" s="170"/>
      <c r="J132" s="170"/>
      <c r="K132" s="170"/>
      <c r="L132" s="170"/>
      <c r="M132" s="170"/>
      <c r="N132" s="170"/>
      <c r="O132" s="170"/>
      <c r="Q132" s="14"/>
      <c r="R132" s="73" t="s">
        <v>172</v>
      </c>
      <c r="S132" s="19"/>
    </row>
    <row r="133" spans="1:19" s="3" customFormat="1" ht="20.149999999999999" customHeight="1" x14ac:dyDescent="0.25">
      <c r="A133" s="167"/>
      <c r="B133"/>
      <c r="C133" s="14">
        <v>1</v>
      </c>
      <c r="D133" s="145" t="s">
        <v>162</v>
      </c>
      <c r="E133" s="25" t="b">
        <v>0</v>
      </c>
      <c r="F133" s="21"/>
      <c r="G133" s="21"/>
      <c r="H133" s="21"/>
      <c r="I133" s="21"/>
      <c r="J133" s="21"/>
      <c r="K133" s="21"/>
      <c r="L133" s="21"/>
      <c r="M133" s="21"/>
      <c r="N133" s="21"/>
      <c r="O133" s="22"/>
      <c r="P133"/>
      <c r="Q133" s="14">
        <v>11</v>
      </c>
      <c r="R133" s="145" t="s">
        <v>173</v>
      </c>
      <c r="S133" s="66" t="b">
        <v>0</v>
      </c>
    </row>
    <row r="134" spans="1:19" s="3" customFormat="1" ht="20.149999999999999" customHeight="1" x14ac:dyDescent="0.25">
      <c r="A134" s="167"/>
      <c r="B134"/>
      <c r="C134" s="14">
        <v>2</v>
      </c>
      <c r="D134" s="145" t="s">
        <v>163</v>
      </c>
      <c r="E134" s="25" t="b">
        <v>0</v>
      </c>
      <c r="P134"/>
      <c r="Q134" s="14">
        <v>12</v>
      </c>
      <c r="R134" s="145" t="s">
        <v>174</v>
      </c>
      <c r="S134" s="66" t="b">
        <v>0</v>
      </c>
    </row>
    <row r="135" spans="1:19" s="3" customFormat="1" ht="20.149999999999999" customHeight="1" x14ac:dyDescent="0.25">
      <c r="A135" s="167"/>
      <c r="B135"/>
      <c r="C135" s="14">
        <v>3</v>
      </c>
      <c r="D135" s="145" t="s">
        <v>164</v>
      </c>
      <c r="E135" s="25" t="b">
        <v>0</v>
      </c>
      <c r="F135" s="171" t="s">
        <v>38</v>
      </c>
      <c r="G135" s="171"/>
      <c r="H135" s="171"/>
      <c r="I135" s="171"/>
      <c r="J135" s="171"/>
      <c r="K135" s="171"/>
      <c r="L135" s="171"/>
      <c r="M135" s="171"/>
      <c r="N135" s="171"/>
      <c r="O135" s="171"/>
      <c r="P135"/>
      <c r="Q135" s="14">
        <v>13</v>
      </c>
      <c r="R135" s="145" t="s">
        <v>175</v>
      </c>
      <c r="S135" s="66" t="b">
        <v>0</v>
      </c>
    </row>
    <row r="136" spans="1:19" s="3" customFormat="1" ht="20.149999999999999" customHeight="1" x14ac:dyDescent="0.25">
      <c r="A136" s="167"/>
      <c r="B136"/>
      <c r="C136" s="14">
        <v>4</v>
      </c>
      <c r="D136" s="145" t="s">
        <v>165</v>
      </c>
      <c r="E136" s="25" t="b">
        <v>0</v>
      </c>
      <c r="F136" s="21"/>
      <c r="G136" s="21"/>
      <c r="H136" s="21"/>
      <c r="I136" s="21"/>
      <c r="J136" s="21"/>
      <c r="K136" s="21"/>
      <c r="L136" s="21"/>
      <c r="M136" s="21"/>
      <c r="N136" s="21"/>
      <c r="O136" s="22"/>
      <c r="P136"/>
      <c r="Q136" s="14">
        <v>14</v>
      </c>
      <c r="R136" s="145" t="s">
        <v>176</v>
      </c>
      <c r="S136" s="66" t="b">
        <v>0</v>
      </c>
    </row>
    <row r="137" spans="1:19" s="3" customFormat="1" ht="20.149999999999999" customHeight="1" x14ac:dyDescent="0.25">
      <c r="A137" s="167"/>
      <c r="B137"/>
      <c r="C137" s="14">
        <v>5</v>
      </c>
      <c r="D137" s="145" t="s">
        <v>166</v>
      </c>
      <c r="E137" s="25" t="b">
        <v>0</v>
      </c>
      <c r="F137" s="21"/>
      <c r="G137" s="21"/>
      <c r="H137" s="21"/>
      <c r="I137" s="21"/>
      <c r="J137" s="21"/>
      <c r="K137" s="21"/>
      <c r="L137" s="21"/>
      <c r="M137" s="21"/>
      <c r="N137" s="21"/>
      <c r="O137" s="22"/>
      <c r="P137"/>
      <c r="Q137" s="14">
        <v>15</v>
      </c>
      <c r="R137" s="145" t="s">
        <v>177</v>
      </c>
      <c r="S137" s="66" t="b">
        <v>0</v>
      </c>
    </row>
    <row r="138" spans="1:19" s="3" customFormat="1" ht="20.149999999999999" customHeight="1" x14ac:dyDescent="0.25">
      <c r="A138" s="167"/>
      <c r="B138"/>
      <c r="C138" s="14">
        <v>6</v>
      </c>
      <c r="D138" s="146" t="s">
        <v>167</v>
      </c>
      <c r="E138" s="25" t="b">
        <v>0</v>
      </c>
      <c r="F138" s="21"/>
      <c r="G138" s="21"/>
      <c r="H138" s="21"/>
      <c r="I138" s="21"/>
      <c r="J138" s="21"/>
      <c r="K138" s="21"/>
      <c r="L138" s="21"/>
      <c r="M138" s="21"/>
      <c r="N138" s="21"/>
      <c r="O138" s="22"/>
      <c r="P138"/>
      <c r="Q138" s="14">
        <v>16</v>
      </c>
      <c r="R138" s="146" t="s">
        <v>178</v>
      </c>
      <c r="S138" s="66" t="b">
        <v>0</v>
      </c>
    </row>
    <row r="139" spans="1:19" s="3" customFormat="1" ht="20.149999999999999" customHeight="1" x14ac:dyDescent="0.25">
      <c r="A139" s="167"/>
      <c r="B139"/>
      <c r="C139" s="14">
        <v>7</v>
      </c>
      <c r="D139" s="146" t="s">
        <v>168</v>
      </c>
      <c r="E139" s="25" t="b">
        <v>0</v>
      </c>
      <c r="F139" s="21"/>
      <c r="G139" s="21"/>
      <c r="H139" s="21"/>
      <c r="I139" s="21"/>
      <c r="J139" s="21"/>
      <c r="K139" s="21"/>
      <c r="L139" s="21"/>
      <c r="M139" s="21"/>
      <c r="N139" s="21"/>
      <c r="O139" s="22"/>
      <c r="P139"/>
      <c r="Q139" s="14">
        <v>17</v>
      </c>
      <c r="R139" s="146" t="s">
        <v>179</v>
      </c>
      <c r="S139" s="66" t="b">
        <v>0</v>
      </c>
    </row>
    <row r="140" spans="1:19" s="3" customFormat="1" ht="20.149999999999999" customHeight="1" x14ac:dyDescent="0.25">
      <c r="A140" s="167"/>
      <c r="B140"/>
      <c r="C140" s="14">
        <v>8</v>
      </c>
      <c r="D140" s="146" t="s">
        <v>169</v>
      </c>
      <c r="E140" s="25" t="b">
        <v>0</v>
      </c>
      <c r="F140" s="21"/>
      <c r="G140" s="21"/>
      <c r="H140" s="21"/>
      <c r="I140" s="21"/>
      <c r="J140" s="21"/>
      <c r="K140" s="21"/>
      <c r="L140" s="21"/>
      <c r="M140" s="21"/>
      <c r="N140" s="21"/>
      <c r="O140" s="22"/>
      <c r="P140"/>
      <c r="Q140" s="14">
        <v>18</v>
      </c>
      <c r="R140" s="146" t="s">
        <v>180</v>
      </c>
      <c r="S140" s="66" t="b">
        <v>0</v>
      </c>
    </row>
    <row r="141" spans="1:19" s="3" customFormat="1" ht="20.149999999999999" customHeight="1" x14ac:dyDescent="0.25">
      <c r="A141" s="167"/>
      <c r="B141"/>
      <c r="C141" s="14">
        <v>9</v>
      </c>
      <c r="D141" s="146" t="s">
        <v>170</v>
      </c>
      <c r="E141" s="25" t="b">
        <v>0</v>
      </c>
      <c r="F141" s="21"/>
      <c r="G141" s="21"/>
      <c r="H141" s="21"/>
      <c r="I141" s="21"/>
      <c r="J141" s="21"/>
      <c r="K141" s="21"/>
      <c r="L141" s="21"/>
      <c r="M141" s="21"/>
      <c r="N141" s="21"/>
      <c r="O141" s="22"/>
      <c r="P141"/>
      <c r="Q141" s="14">
        <v>19</v>
      </c>
      <c r="R141" s="146" t="s">
        <v>181</v>
      </c>
      <c r="S141" s="67" t="b">
        <v>0</v>
      </c>
    </row>
    <row r="142" spans="1:19" s="3" customFormat="1" ht="20.149999999999999" customHeight="1" x14ac:dyDescent="0.25">
      <c r="A142" s="167"/>
      <c r="B142"/>
      <c r="C142" s="14">
        <v>10</v>
      </c>
      <c r="D142" s="147" t="s">
        <v>171</v>
      </c>
      <c r="E142" s="25" t="b">
        <v>0</v>
      </c>
      <c r="P142"/>
      <c r="Q142" s="14">
        <v>20</v>
      </c>
      <c r="R142" s="147" t="s">
        <v>182</v>
      </c>
      <c r="S142" s="67" t="b">
        <v>0</v>
      </c>
    </row>
    <row r="143" spans="1:19" s="3" customFormat="1" ht="20.149999999999999" customHeight="1" x14ac:dyDescent="0.25">
      <c r="A143" s="167"/>
      <c r="B143"/>
      <c r="C143" s="14"/>
      <c r="D143" s="26"/>
      <c r="E143" s="25" t="b">
        <v>0</v>
      </c>
      <c r="P143"/>
      <c r="Q143" s="14"/>
      <c r="R143" s="26"/>
      <c r="S143" s="67"/>
    </row>
    <row r="144" spans="1:19" s="3" customFormat="1" ht="20.149999999999999" customHeight="1" x14ac:dyDescent="0.25">
      <c r="A144" s="167"/>
      <c r="B144"/>
      <c r="C144" s="14"/>
      <c r="D144" s="26"/>
      <c r="E144" s="25" t="b">
        <v>0</v>
      </c>
      <c r="F144" s="55" t="s">
        <v>6</v>
      </c>
      <c r="G144" s="172" t="s">
        <v>37</v>
      </c>
      <c r="H144" s="173"/>
      <c r="I144" s="173"/>
      <c r="J144" s="174"/>
      <c r="K144" s="55" t="s">
        <v>7</v>
      </c>
      <c r="L144" s="175" t="s">
        <v>37</v>
      </c>
      <c r="M144" s="176"/>
      <c r="N144" s="176"/>
      <c r="O144" s="177"/>
      <c r="P144"/>
      <c r="Q144" s="14"/>
      <c r="R144" s="11"/>
      <c r="S144" s="67"/>
    </row>
    <row r="145" spans="1:19" s="3" customFormat="1" ht="20.149999999999999" customHeight="1" thickBot="1" x14ac:dyDescent="0.3">
      <c r="A145" s="167"/>
      <c r="B145"/>
      <c r="C145" s="14"/>
      <c r="D145" s="26"/>
      <c r="E145" s="25" t="b">
        <v>0</v>
      </c>
      <c r="F145" s="21"/>
      <c r="G145" s="37"/>
      <c r="H145" s="24"/>
      <c r="I145" s="24"/>
      <c r="J145" s="24"/>
      <c r="K145" s="21"/>
      <c r="L145" s="21"/>
      <c r="M145" s="21"/>
      <c r="N145" s="21"/>
      <c r="O145" s="22"/>
      <c r="P145"/>
      <c r="Q145" s="14"/>
      <c r="R145" s="11"/>
      <c r="S145" s="67"/>
    </row>
    <row r="146" spans="1:19" s="3" customFormat="1" ht="20.149999999999999" customHeight="1" x14ac:dyDescent="0.25">
      <c r="A146" s="167"/>
      <c r="B146"/>
      <c r="C146" s="14"/>
      <c r="D146" s="26"/>
      <c r="E146" s="25" t="b">
        <v>0</v>
      </c>
      <c r="F146" s="113">
        <f>BEGINBLAD!C11</f>
        <v>0</v>
      </c>
      <c r="G146" s="68">
        <v>1</v>
      </c>
      <c r="H146" s="68">
        <v>3</v>
      </c>
      <c r="I146" s="68">
        <v>6</v>
      </c>
      <c r="J146" s="68"/>
      <c r="K146" s="125">
        <f>BEGINBLAD!C68</f>
        <v>0</v>
      </c>
      <c r="L146" s="68"/>
      <c r="M146" s="118"/>
      <c r="N146" s="118"/>
      <c r="O146" s="115"/>
      <c r="P146"/>
      <c r="Q146" s="14"/>
      <c r="R146" s="11"/>
      <c r="S146" s="67"/>
    </row>
    <row r="147" spans="1:19" s="3" customFormat="1" ht="20.149999999999999" customHeight="1" x14ac:dyDescent="0.25">
      <c r="A147" s="167"/>
      <c r="B147"/>
      <c r="C147" s="14"/>
      <c r="D147" s="26"/>
      <c r="E147" s="25" t="b">
        <v>1</v>
      </c>
      <c r="F147" s="111">
        <f>BEGINBLAD!C12</f>
        <v>0</v>
      </c>
      <c r="G147" s="69"/>
      <c r="H147" s="69"/>
      <c r="I147" s="69"/>
      <c r="J147" s="69"/>
      <c r="K147" s="126">
        <f>BEGINBLAD!C69</f>
        <v>0</v>
      </c>
      <c r="L147" s="69"/>
      <c r="M147" s="119"/>
      <c r="N147" s="119"/>
      <c r="O147" s="116"/>
      <c r="P147"/>
      <c r="Q147" s="14"/>
      <c r="R147" s="11"/>
      <c r="S147" s="67"/>
    </row>
    <row r="148" spans="1:19" s="3" customFormat="1" ht="20.149999999999999" customHeight="1" x14ac:dyDescent="0.25">
      <c r="A148" s="167"/>
      <c r="B148"/>
      <c r="C148" s="14"/>
      <c r="D148" s="26"/>
      <c r="E148" s="25" t="b">
        <v>0</v>
      </c>
      <c r="F148" s="111">
        <f>BEGINBLAD!C13</f>
        <v>0</v>
      </c>
      <c r="G148" s="69"/>
      <c r="H148" s="69"/>
      <c r="I148" s="69"/>
      <c r="J148" s="69"/>
      <c r="K148" s="126">
        <f>BEGINBLAD!C70</f>
        <v>0</v>
      </c>
      <c r="L148" s="69"/>
      <c r="M148" s="119"/>
      <c r="N148" s="119"/>
      <c r="O148" s="116"/>
      <c r="P148"/>
      <c r="Q148" s="14"/>
      <c r="R148" s="11"/>
      <c r="S148" s="67"/>
    </row>
    <row r="149" spans="1:19" s="3" customFormat="1" ht="20.149999999999999" customHeight="1" x14ac:dyDescent="0.25">
      <c r="A149" s="167"/>
      <c r="B149"/>
      <c r="C149" s="14"/>
      <c r="D149" s="26"/>
      <c r="E149" s="25" t="b">
        <v>1</v>
      </c>
      <c r="F149" s="111">
        <f>BEGINBLAD!C14</f>
        <v>0</v>
      </c>
      <c r="G149" s="69"/>
      <c r="H149" s="69"/>
      <c r="I149" s="69"/>
      <c r="J149" s="69"/>
      <c r="K149" s="126">
        <f>BEGINBLAD!C71</f>
        <v>0</v>
      </c>
      <c r="L149" s="69"/>
      <c r="M149" s="119"/>
      <c r="N149" s="119"/>
      <c r="O149" s="116"/>
      <c r="P149"/>
      <c r="Q149" s="14"/>
      <c r="R149" s="11"/>
      <c r="S149" s="67"/>
    </row>
    <row r="150" spans="1:19" s="3" customFormat="1" ht="20.149999999999999" customHeight="1" x14ac:dyDescent="0.25">
      <c r="A150" s="167"/>
      <c r="B150"/>
      <c r="C150" s="14"/>
      <c r="D150" s="26"/>
      <c r="E150" s="25" t="b">
        <v>0</v>
      </c>
      <c r="F150" s="111">
        <f>BEGINBLAD!C15</f>
        <v>0</v>
      </c>
      <c r="G150" s="69"/>
      <c r="H150" s="69"/>
      <c r="I150" s="69"/>
      <c r="J150" s="69"/>
      <c r="K150" s="126">
        <f>BEGINBLAD!C72</f>
        <v>0</v>
      </c>
      <c r="L150" s="69"/>
      <c r="M150" s="119"/>
      <c r="N150" s="119"/>
      <c r="O150" s="116"/>
      <c r="P150"/>
      <c r="Q150" s="14"/>
      <c r="R150" s="11"/>
      <c r="S150" s="67"/>
    </row>
    <row r="151" spans="1:19" s="3" customFormat="1" ht="20.149999999999999" customHeight="1" x14ac:dyDescent="0.25">
      <c r="B151"/>
      <c r="C151" s="14"/>
      <c r="D151" s="26"/>
      <c r="E151" s="25" t="b">
        <v>0</v>
      </c>
      <c r="F151" s="111">
        <f>BEGINBLAD!C16</f>
        <v>0</v>
      </c>
      <c r="G151" s="69"/>
      <c r="H151" s="69"/>
      <c r="I151" s="69"/>
      <c r="J151" s="69"/>
      <c r="K151" s="126">
        <f>BEGINBLAD!C73</f>
        <v>0</v>
      </c>
      <c r="L151" s="69"/>
      <c r="M151" s="119"/>
      <c r="N151" s="119"/>
      <c r="O151" s="116"/>
      <c r="P151"/>
      <c r="Q151" s="14"/>
      <c r="R151" s="11"/>
      <c r="S151" s="67"/>
    </row>
    <row r="152" spans="1:19" s="3" customFormat="1" ht="20.149999999999999" customHeight="1" x14ac:dyDescent="0.25">
      <c r="B152"/>
      <c r="C152" s="14"/>
      <c r="D152" s="26"/>
      <c r="E152" s="25" t="b">
        <v>0</v>
      </c>
      <c r="F152" s="111">
        <f>BEGINBLAD!C17</f>
        <v>0</v>
      </c>
      <c r="G152" s="69"/>
      <c r="H152" s="69"/>
      <c r="I152" s="69"/>
      <c r="J152" s="69"/>
      <c r="K152" s="126">
        <f>BEGINBLAD!C74</f>
        <v>0</v>
      </c>
      <c r="L152" s="69"/>
      <c r="M152" s="119"/>
      <c r="N152" s="119"/>
      <c r="O152" s="116"/>
      <c r="P152"/>
      <c r="Q152" s="14"/>
      <c r="R152" s="11"/>
      <c r="S152" s="67"/>
    </row>
    <row r="153" spans="1:19" s="3" customFormat="1" ht="20.149999999999999" customHeight="1" x14ac:dyDescent="0.25">
      <c r="B153"/>
      <c r="C153" s="14"/>
      <c r="D153" s="26"/>
      <c r="E153" s="25" t="b">
        <v>0</v>
      </c>
      <c r="F153" s="111">
        <f>BEGINBLAD!C18</f>
        <v>0</v>
      </c>
      <c r="G153" s="69"/>
      <c r="H153" s="69"/>
      <c r="I153" s="69"/>
      <c r="J153" s="69"/>
      <c r="K153" s="126">
        <f>BEGINBLAD!C75</f>
        <v>0</v>
      </c>
      <c r="L153" s="69"/>
      <c r="M153" s="119"/>
      <c r="N153" s="119"/>
      <c r="O153" s="116"/>
      <c r="P153"/>
      <c r="Q153" s="14"/>
      <c r="R153" s="11"/>
      <c r="S153" s="67"/>
    </row>
    <row r="154" spans="1:19" s="3" customFormat="1" ht="20.149999999999999" customHeight="1" x14ac:dyDescent="0.25">
      <c r="B154"/>
      <c r="C154" s="14"/>
      <c r="D154" s="26"/>
      <c r="E154" s="25" t="b">
        <v>0</v>
      </c>
      <c r="F154" s="111">
        <f>BEGINBLAD!C19</f>
        <v>0</v>
      </c>
      <c r="G154" s="69"/>
      <c r="H154" s="69"/>
      <c r="I154" s="69"/>
      <c r="J154" s="69"/>
      <c r="K154" s="126">
        <f>BEGINBLAD!C76</f>
        <v>0</v>
      </c>
      <c r="L154" s="69"/>
      <c r="M154" s="119"/>
      <c r="N154" s="119"/>
      <c r="O154" s="116"/>
      <c r="P154"/>
      <c r="Q154" s="14"/>
      <c r="R154" s="11"/>
      <c r="S154" s="67"/>
    </row>
    <row r="155" spans="1:19" s="3" customFormat="1" ht="20.149999999999999" customHeight="1" x14ac:dyDescent="0.45">
      <c r="B155"/>
      <c r="C155" s="14"/>
      <c r="D155" s="26"/>
      <c r="E155" s="25" t="b">
        <v>0</v>
      </c>
      <c r="F155" s="111">
        <f>BEGINBLAD!C20</f>
        <v>0</v>
      </c>
      <c r="G155" s="69"/>
      <c r="H155" s="69"/>
      <c r="I155" s="69"/>
      <c r="J155" s="69"/>
      <c r="K155" s="126">
        <f>BEGINBLAD!C77</f>
        <v>0</v>
      </c>
      <c r="L155" s="69"/>
      <c r="M155" s="119"/>
      <c r="N155" s="119"/>
      <c r="O155" s="116"/>
      <c r="P155"/>
      <c r="Q155" s="14"/>
      <c r="R155" s="73"/>
      <c r="S155" s="67"/>
    </row>
    <row r="156" spans="1:19" s="3" customFormat="1" ht="20.149999999999999" customHeight="1" x14ac:dyDescent="0.25">
      <c r="B156"/>
      <c r="C156" s="14"/>
      <c r="D156" s="26"/>
      <c r="E156" s="25" t="b">
        <v>0</v>
      </c>
      <c r="F156" s="111">
        <f>BEGINBLAD!C21</f>
        <v>0</v>
      </c>
      <c r="G156" s="69"/>
      <c r="H156" s="69"/>
      <c r="I156" s="69"/>
      <c r="J156" s="69"/>
      <c r="K156" s="126">
        <f>BEGINBLAD!C78</f>
        <v>0</v>
      </c>
      <c r="L156" s="69"/>
      <c r="M156" s="119"/>
      <c r="N156" s="119"/>
      <c r="O156" s="116"/>
      <c r="P156"/>
      <c r="Q156" s="14"/>
      <c r="R156" s="26"/>
      <c r="S156" s="67"/>
    </row>
    <row r="157" spans="1:19" s="3" customFormat="1" ht="20.149999999999999" customHeight="1" x14ac:dyDescent="0.25">
      <c r="B157"/>
      <c r="C157" s="14"/>
      <c r="D157" s="26"/>
      <c r="E157" s="25" t="b">
        <v>0</v>
      </c>
      <c r="F157" s="111">
        <f>BEGINBLAD!C22</f>
        <v>0</v>
      </c>
      <c r="G157" s="69"/>
      <c r="H157" s="69"/>
      <c r="I157" s="69"/>
      <c r="J157" s="69"/>
      <c r="K157" s="127">
        <f>BEGINBLAD!C79</f>
        <v>0</v>
      </c>
      <c r="L157" s="69"/>
      <c r="M157" s="119"/>
      <c r="N157" s="119"/>
      <c r="O157" s="116"/>
      <c r="P157"/>
      <c r="Q157" s="14"/>
      <c r="R157" s="26"/>
      <c r="S157" s="67"/>
    </row>
    <row r="158" spans="1:19" s="3" customFormat="1" ht="20.149999999999999" customHeight="1" x14ac:dyDescent="0.25">
      <c r="B158"/>
      <c r="C158" s="14"/>
      <c r="D158" s="26"/>
      <c r="E158" s="25" t="b">
        <v>0</v>
      </c>
      <c r="F158" s="111">
        <f>BEGINBLAD!C23</f>
        <v>0</v>
      </c>
      <c r="G158" s="69"/>
      <c r="H158" s="69"/>
      <c r="I158" s="69"/>
      <c r="J158" s="69"/>
      <c r="K158" s="126">
        <f>BEGINBLAD!C80</f>
        <v>0</v>
      </c>
      <c r="L158" s="69"/>
      <c r="M158" s="119"/>
      <c r="N158" s="119"/>
      <c r="O158" s="116"/>
      <c r="P158"/>
      <c r="Q158" s="14"/>
      <c r="R158" s="26"/>
      <c r="S158" s="67"/>
    </row>
    <row r="159" spans="1:19" s="3" customFormat="1" ht="20.149999999999999" customHeight="1" x14ac:dyDescent="0.25">
      <c r="B159"/>
      <c r="C159" s="14"/>
      <c r="D159" s="26"/>
      <c r="E159" s="25" t="b">
        <v>0</v>
      </c>
      <c r="F159" s="111">
        <f>BEGINBLAD!C24</f>
        <v>0</v>
      </c>
      <c r="G159" s="69"/>
      <c r="H159" s="69"/>
      <c r="I159" s="69"/>
      <c r="J159" s="69"/>
      <c r="K159" s="126">
        <f>BEGINBLAD!C81</f>
        <v>0</v>
      </c>
      <c r="L159" s="69"/>
      <c r="M159" s="119"/>
      <c r="N159" s="119"/>
      <c r="O159" s="116"/>
      <c r="P159"/>
      <c r="Q159" s="14"/>
      <c r="R159" s="26"/>
      <c r="S159" s="67"/>
    </row>
    <row r="160" spans="1:19" s="3" customFormat="1" ht="20.149999999999999" customHeight="1" thickBot="1" x14ac:dyDescent="0.3">
      <c r="B160"/>
      <c r="C160" s="14"/>
      <c r="D160" s="26"/>
      <c r="E160" s="25" t="b">
        <v>0</v>
      </c>
      <c r="F160" s="112">
        <f>BEGINBLAD!C25</f>
        <v>0</v>
      </c>
      <c r="G160" s="70"/>
      <c r="H160" s="70"/>
      <c r="I160" s="70"/>
      <c r="J160" s="70"/>
      <c r="K160" s="128">
        <f>BEGINBLAD!C82</f>
        <v>0</v>
      </c>
      <c r="L160" s="70"/>
      <c r="M160" s="120"/>
      <c r="N160" s="120"/>
      <c r="O160" s="117"/>
      <c r="P160"/>
      <c r="Q160" s="14"/>
      <c r="R160" s="121"/>
      <c r="S160" s="67"/>
    </row>
    <row r="161" spans="2:19" s="3" customFormat="1" ht="20.149999999999999" customHeight="1" x14ac:dyDescent="0.45">
      <c r="B161"/>
      <c r="C161" s="14"/>
      <c r="D161" s="17" t="s">
        <v>84</v>
      </c>
      <c r="E161" s="42"/>
      <c r="F161" s="28"/>
      <c r="G161" s="86"/>
      <c r="H161" s="86"/>
      <c r="I161" s="86"/>
      <c r="J161" s="86"/>
      <c r="K161" s="28"/>
      <c r="L161" s="87"/>
      <c r="M161" s="87"/>
      <c r="N161" s="87"/>
      <c r="O161" s="88"/>
      <c r="P161"/>
      <c r="Q161" s="14"/>
      <c r="R161" s="26"/>
      <c r="S161" s="67"/>
    </row>
    <row r="162" spans="2:19" s="3" customFormat="1" ht="20.149999999999999" customHeight="1" x14ac:dyDescent="0.25">
      <c r="B162"/>
      <c r="C162" s="14"/>
      <c r="E162" s="42"/>
      <c r="F162" s="21"/>
      <c r="G162" s="24"/>
      <c r="H162" s="24"/>
      <c r="I162" s="24"/>
      <c r="J162" s="24"/>
      <c r="K162" s="21"/>
      <c r="L162" s="21"/>
      <c r="M162" s="21"/>
      <c r="N162" s="21"/>
      <c r="O162" s="31"/>
      <c r="P162"/>
      <c r="Q162" s="14"/>
      <c r="R162" s="1"/>
    </row>
    <row r="163" spans="2:19" s="3" customFormat="1" ht="20.149999999999999" customHeight="1" x14ac:dyDescent="0.25">
      <c r="B163"/>
      <c r="C163" s="14"/>
      <c r="D163" s="64"/>
      <c r="E163" s="42"/>
      <c r="F163" s="28"/>
      <c r="G163" s="21"/>
      <c r="H163" s="21"/>
      <c r="I163" s="21"/>
      <c r="J163" s="21"/>
      <c r="K163" s="28"/>
      <c r="L163" s="21"/>
      <c r="M163" s="21"/>
      <c r="N163" s="21"/>
      <c r="O163" s="31"/>
      <c r="P163"/>
      <c r="Q163" s="14"/>
      <c r="R163" s="1"/>
    </row>
    <row r="164" spans="2:19" s="3" customFormat="1" ht="20.149999999999999" customHeight="1" x14ac:dyDescent="0.25">
      <c r="B164"/>
      <c r="C164" s="14"/>
      <c r="D164" s="27"/>
      <c r="E164" s="42"/>
      <c r="F164" s="28"/>
      <c r="G164" s="21"/>
      <c r="H164" s="21"/>
      <c r="I164" s="21"/>
      <c r="J164" s="21"/>
      <c r="K164" s="28"/>
      <c r="L164" s="21"/>
      <c r="M164" s="21"/>
      <c r="N164" s="21"/>
      <c r="O164" s="31"/>
      <c r="P164"/>
      <c r="Q164" s="14"/>
      <c r="R164" s="26"/>
    </row>
    <row r="165" spans="2:19" s="3" customFormat="1" ht="20.149999999999999" customHeight="1" x14ac:dyDescent="0.25">
      <c r="B165"/>
      <c r="C165" s="14"/>
      <c r="D165" s="27"/>
      <c r="E165" s="42"/>
      <c r="F165" s="28"/>
      <c r="G165" s="21"/>
      <c r="H165" s="21"/>
      <c r="I165" s="21"/>
      <c r="J165" s="21"/>
      <c r="K165" s="28"/>
      <c r="L165" s="21"/>
      <c r="M165" s="21"/>
      <c r="N165" s="21"/>
      <c r="O165" s="31"/>
      <c r="P165"/>
      <c r="Q165" s="14"/>
      <c r="R165" s="27"/>
    </row>
    <row r="166" spans="2:19" s="3" customFormat="1" ht="20.149999999999999" customHeight="1" x14ac:dyDescent="0.25">
      <c r="B166"/>
      <c r="C166" s="14"/>
      <c r="D166" s="27"/>
      <c r="E166" s="42"/>
      <c r="F166" s="28"/>
      <c r="G166" s="21"/>
      <c r="H166" s="21"/>
      <c r="I166" s="21"/>
      <c r="J166" s="21"/>
      <c r="K166" s="28"/>
      <c r="L166" s="21"/>
      <c r="M166" s="21"/>
      <c r="N166" s="21"/>
      <c r="O166" s="31"/>
      <c r="P166"/>
      <c r="Q166" s="14"/>
      <c r="R166" s="19"/>
    </row>
    <row r="167" spans="2:19" s="3" customFormat="1" ht="20.149999999999999" customHeight="1" x14ac:dyDescent="0.25">
      <c r="B167"/>
      <c r="C167" s="14"/>
      <c r="D167" s="27"/>
      <c r="E167" s="42"/>
      <c r="F167" s="28"/>
      <c r="G167" s="21"/>
      <c r="H167" s="21"/>
      <c r="I167" s="21"/>
      <c r="J167" s="21"/>
      <c r="K167" s="28"/>
      <c r="L167" s="21"/>
      <c r="M167" s="21"/>
      <c r="N167" s="21"/>
      <c r="O167" s="31"/>
      <c r="P167"/>
      <c r="Q167" s="14"/>
      <c r="R167" s="26"/>
    </row>
  </sheetData>
  <sheetProtection sheet="1" objects="1" scenarios="1"/>
  <dataConsolidate/>
  <mergeCells count="45">
    <mergeCell ref="L144:O144"/>
    <mergeCell ref="F126:O126"/>
    <mergeCell ref="F127:O127"/>
    <mergeCell ref="F128:O128"/>
    <mergeCell ref="A129:A150"/>
    <mergeCell ref="F129:O129"/>
    <mergeCell ref="F130:J130"/>
    <mergeCell ref="K130:O130"/>
    <mergeCell ref="F132:O132"/>
    <mergeCell ref="F135:O135"/>
    <mergeCell ref="G144:J144"/>
    <mergeCell ref="A87:A108"/>
    <mergeCell ref="F87:O87"/>
    <mergeCell ref="F88:J88"/>
    <mergeCell ref="K88:O88"/>
    <mergeCell ref="F90:O90"/>
    <mergeCell ref="F93:O93"/>
    <mergeCell ref="G102:J102"/>
    <mergeCell ref="L102:O102"/>
    <mergeCell ref="F86:O86"/>
    <mergeCell ref="E39:E41"/>
    <mergeCell ref="F43:O43"/>
    <mergeCell ref="F44:O44"/>
    <mergeCell ref="F45:O45"/>
    <mergeCell ref="G61:J61"/>
    <mergeCell ref="L61:O61"/>
    <mergeCell ref="E80:E82"/>
    <mergeCell ref="F84:O84"/>
    <mergeCell ref="F85:O85"/>
    <mergeCell ref="A46:A67"/>
    <mergeCell ref="F46:O46"/>
    <mergeCell ref="F47:J47"/>
    <mergeCell ref="K47:O47"/>
    <mergeCell ref="F49:O49"/>
    <mergeCell ref="F52:O52"/>
    <mergeCell ref="F2:O2"/>
    <mergeCell ref="F3:O3"/>
    <mergeCell ref="A5:A29"/>
    <mergeCell ref="F5:O5"/>
    <mergeCell ref="F6:J6"/>
    <mergeCell ref="K6:O6"/>
    <mergeCell ref="F8:O8"/>
    <mergeCell ref="F11:O11"/>
    <mergeCell ref="G20:J20"/>
    <mergeCell ref="L20:O20"/>
  </mergeCells>
  <conditionalFormatting sqref="D9">
    <cfRule type="expression" dxfId="1845" priority="144">
      <formula>$E$9</formula>
    </cfRule>
  </conditionalFormatting>
  <conditionalFormatting sqref="D10">
    <cfRule type="expression" dxfId="1844" priority="143">
      <formula>$E$10</formula>
    </cfRule>
  </conditionalFormatting>
  <conditionalFormatting sqref="D11">
    <cfRule type="expression" dxfId="1843" priority="142">
      <formula>$E$11</formula>
    </cfRule>
  </conditionalFormatting>
  <conditionalFormatting sqref="D12">
    <cfRule type="expression" dxfId="1842" priority="141">
      <formula>$E$12</formula>
    </cfRule>
  </conditionalFormatting>
  <conditionalFormatting sqref="D13">
    <cfRule type="expression" dxfId="1841" priority="140">
      <formula>$E$13</formula>
    </cfRule>
  </conditionalFormatting>
  <conditionalFormatting sqref="D14">
    <cfRule type="expression" dxfId="1840" priority="139">
      <formula>$E$14</formula>
    </cfRule>
  </conditionalFormatting>
  <conditionalFormatting sqref="D15">
    <cfRule type="expression" dxfId="1839" priority="138">
      <formula>$E$15</formula>
    </cfRule>
  </conditionalFormatting>
  <conditionalFormatting sqref="D16">
    <cfRule type="expression" dxfId="1838" priority="137">
      <formula>$E$16</formula>
    </cfRule>
  </conditionalFormatting>
  <conditionalFormatting sqref="D17">
    <cfRule type="expression" dxfId="1837" priority="136">
      <formula>$E$17</formula>
    </cfRule>
  </conditionalFormatting>
  <conditionalFormatting sqref="D18">
    <cfRule type="expression" dxfId="1836" priority="135">
      <formula>$E$18</formula>
    </cfRule>
  </conditionalFormatting>
  <conditionalFormatting sqref="D20">
    <cfRule type="expression" dxfId="1835" priority="134">
      <formula>$E$20</formula>
    </cfRule>
  </conditionalFormatting>
  <conditionalFormatting sqref="D21">
    <cfRule type="expression" dxfId="1834" priority="133">
      <formula>$E$21</formula>
    </cfRule>
  </conditionalFormatting>
  <conditionalFormatting sqref="D22">
    <cfRule type="expression" dxfId="1833" priority="132">
      <formula>$E$22</formula>
    </cfRule>
  </conditionalFormatting>
  <conditionalFormatting sqref="D23">
    <cfRule type="expression" dxfId="1832" priority="131">
      <formula>$E$23</formula>
    </cfRule>
  </conditionalFormatting>
  <conditionalFormatting sqref="D24">
    <cfRule type="expression" dxfId="1831" priority="130">
      <formula>$E$24</formula>
    </cfRule>
  </conditionalFormatting>
  <conditionalFormatting sqref="D25">
    <cfRule type="expression" dxfId="1830" priority="129">
      <formula>$E$25</formula>
    </cfRule>
  </conditionalFormatting>
  <conditionalFormatting sqref="D26">
    <cfRule type="expression" dxfId="1829" priority="128">
      <formula>$E$26</formula>
    </cfRule>
  </conditionalFormatting>
  <conditionalFormatting sqref="D27">
    <cfRule type="expression" dxfId="1828" priority="127">
      <formula>$E$27</formula>
    </cfRule>
  </conditionalFormatting>
  <conditionalFormatting sqref="D28:D30">
    <cfRule type="cellIs" dxfId="1827" priority="159" operator="equal">
      <formula>"-"</formula>
    </cfRule>
    <cfRule type="cellIs" dxfId="1826" priority="157" operator="equal">
      <formula>"+"</formula>
    </cfRule>
    <cfRule type="cellIs" dxfId="1825" priority="158" operator="equal">
      <formula>"0"</formula>
    </cfRule>
  </conditionalFormatting>
  <conditionalFormatting sqref="D32 D34">
    <cfRule type="cellIs" dxfId="1824" priority="162" operator="equal">
      <formula>"-"</formula>
    </cfRule>
    <cfRule type="cellIs" dxfId="1823" priority="160" operator="equal">
      <formula>"+"</formula>
    </cfRule>
    <cfRule type="cellIs" dxfId="1822" priority="161" operator="equal">
      <formula>"0"</formula>
    </cfRule>
  </conditionalFormatting>
  <conditionalFormatting sqref="D36">
    <cfRule type="cellIs" dxfId="1821" priority="163" operator="equal">
      <formula>"+"</formula>
    </cfRule>
    <cfRule type="cellIs" dxfId="1820" priority="164" operator="equal">
      <formula>"0"</formula>
    </cfRule>
    <cfRule type="cellIs" dxfId="1819" priority="165" operator="equal">
      <formula>"-"</formula>
    </cfRule>
  </conditionalFormatting>
  <conditionalFormatting sqref="D38 D79">
    <cfRule type="cellIs" dxfId="1818" priority="212" operator="equal">
      <formula>"-"</formula>
    </cfRule>
    <cfRule type="cellIs" dxfId="1817" priority="211" operator="equal">
      <formula>"0"</formula>
    </cfRule>
    <cfRule type="cellIs" dxfId="1816" priority="210" operator="equal">
      <formula>"+"</formula>
    </cfRule>
  </conditionalFormatting>
  <conditionalFormatting sqref="D40:D41">
    <cfRule type="cellIs" dxfId="1815" priority="156" operator="equal">
      <formula>"-"</formula>
    </cfRule>
    <cfRule type="cellIs" dxfId="1814" priority="155" operator="equal">
      <formula>"0"</formula>
    </cfRule>
    <cfRule type="cellIs" dxfId="1813" priority="154" operator="equal">
      <formula>"+"</formula>
    </cfRule>
  </conditionalFormatting>
  <conditionalFormatting sqref="D50">
    <cfRule type="expression" dxfId="1812" priority="184">
      <formula>$E$50=TRUE</formula>
    </cfRule>
  </conditionalFormatting>
  <conditionalFormatting sqref="D51">
    <cfRule type="expression" dxfId="1811" priority="191">
      <formula>$E$51=TRUE</formula>
    </cfRule>
  </conditionalFormatting>
  <conditionalFormatting sqref="D52">
    <cfRule type="expression" dxfId="1810" priority="190">
      <formula>$E$52=TRUE</formula>
    </cfRule>
  </conditionalFormatting>
  <conditionalFormatting sqref="D53">
    <cfRule type="expression" dxfId="1809" priority="189">
      <formula>$E$53=TRUE</formula>
    </cfRule>
  </conditionalFormatting>
  <conditionalFormatting sqref="D54">
    <cfRule type="expression" dxfId="1808" priority="188">
      <formula>$E$54=TRUE</formula>
    </cfRule>
  </conditionalFormatting>
  <conditionalFormatting sqref="D55">
    <cfRule type="expression" dxfId="1807" priority="187">
      <formula>$E$55=TRUE</formula>
    </cfRule>
  </conditionalFormatting>
  <conditionalFormatting sqref="D56">
    <cfRule type="expression" dxfId="1806" priority="186">
      <formula>$E$56=TRUE</formula>
    </cfRule>
  </conditionalFormatting>
  <conditionalFormatting sqref="D57">
    <cfRule type="expression" dxfId="1805" priority="185">
      <formula>$E$57=TRUE</formula>
    </cfRule>
  </conditionalFormatting>
  <conditionalFormatting sqref="D59">
    <cfRule type="expression" dxfId="1804" priority="183">
      <formula>$E$59=TRUE</formula>
    </cfRule>
  </conditionalFormatting>
  <conditionalFormatting sqref="D60">
    <cfRule type="expression" dxfId="1803" priority="182">
      <formula>$E$60=TRUE</formula>
    </cfRule>
  </conditionalFormatting>
  <conditionalFormatting sqref="D61">
    <cfRule type="expression" dxfId="1802" priority="181">
      <formula>$E$61=TRUE</formula>
    </cfRule>
  </conditionalFormatting>
  <conditionalFormatting sqref="D62">
    <cfRule type="expression" dxfId="1801" priority="180">
      <formula>$E$62=TRUE</formula>
    </cfRule>
  </conditionalFormatting>
  <conditionalFormatting sqref="D63">
    <cfRule type="expression" dxfId="1800" priority="179">
      <formula>$E$63=TRUE</formula>
    </cfRule>
  </conditionalFormatting>
  <conditionalFormatting sqref="D64">
    <cfRule type="expression" dxfId="1799" priority="178">
      <formula>$E$64=TRUE</formula>
    </cfRule>
  </conditionalFormatting>
  <conditionalFormatting sqref="D65">
    <cfRule type="expression" dxfId="1798" priority="177">
      <formula>$E$65=TRUE</formula>
    </cfRule>
  </conditionalFormatting>
  <conditionalFormatting sqref="D66">
    <cfRule type="expression" dxfId="1797" priority="176">
      <formula>$E$66=TRUE</formula>
    </cfRule>
  </conditionalFormatting>
  <conditionalFormatting sqref="D67:D70">
    <cfRule type="cellIs" dxfId="1796" priority="203" operator="equal">
      <formula>"-"</formula>
    </cfRule>
    <cfRule type="cellIs" dxfId="1795" priority="202" operator="equal">
      <formula>"0"</formula>
    </cfRule>
    <cfRule type="cellIs" dxfId="1794" priority="201" operator="equal">
      <formula>"+"</formula>
    </cfRule>
  </conditionalFormatting>
  <conditionalFormatting sqref="D72:D75">
    <cfRule type="cellIs" dxfId="1793" priority="204" operator="equal">
      <formula>"+"</formula>
    </cfRule>
    <cfRule type="cellIs" dxfId="1792" priority="206" operator="equal">
      <formula>"-"</formula>
    </cfRule>
    <cfRule type="cellIs" dxfId="1791" priority="205" operator="equal">
      <formula>"0"</formula>
    </cfRule>
  </conditionalFormatting>
  <conditionalFormatting sqref="D77">
    <cfRule type="cellIs" dxfId="1790" priority="208" operator="equal">
      <formula>"0"</formula>
    </cfRule>
    <cfRule type="cellIs" dxfId="1789" priority="209" operator="equal">
      <formula>"-"</formula>
    </cfRule>
    <cfRule type="cellIs" dxfId="1788" priority="207" operator="equal">
      <formula>"+"</formula>
    </cfRule>
  </conditionalFormatting>
  <conditionalFormatting sqref="D81:D82">
    <cfRule type="cellIs" dxfId="1787" priority="200" operator="equal">
      <formula>"-"</formula>
    </cfRule>
    <cfRule type="cellIs" dxfId="1786" priority="199" operator="equal">
      <formula>"0"</formula>
    </cfRule>
    <cfRule type="cellIs" dxfId="1785" priority="198" operator="equal">
      <formula>"+"</formula>
    </cfRule>
  </conditionalFormatting>
  <conditionalFormatting sqref="D91">
    <cfRule type="expression" dxfId="1784" priority="96">
      <formula>$E$91</formula>
    </cfRule>
  </conditionalFormatting>
  <conditionalFormatting sqref="D92">
    <cfRule type="expression" dxfId="1783" priority="95">
      <formula>$E$92</formula>
    </cfRule>
  </conditionalFormatting>
  <conditionalFormatting sqref="D93">
    <cfRule type="expression" dxfId="1782" priority="94">
      <formula>$E$93</formula>
    </cfRule>
  </conditionalFormatting>
  <conditionalFormatting sqref="D94">
    <cfRule type="expression" dxfId="1781" priority="93">
      <formula>$E$94</formula>
    </cfRule>
  </conditionalFormatting>
  <conditionalFormatting sqref="D95">
    <cfRule type="expression" dxfId="1780" priority="92">
      <formula>$E$95</formula>
    </cfRule>
  </conditionalFormatting>
  <conditionalFormatting sqref="D96">
    <cfRule type="expression" dxfId="1779" priority="91">
      <formula>$E$96</formula>
    </cfRule>
  </conditionalFormatting>
  <conditionalFormatting sqref="D97">
    <cfRule type="expression" dxfId="1778" priority="90">
      <formula>$E$97</formula>
    </cfRule>
  </conditionalFormatting>
  <conditionalFormatting sqref="D98">
    <cfRule type="expression" dxfId="1777" priority="89">
      <formula>$E$98</formula>
    </cfRule>
  </conditionalFormatting>
  <conditionalFormatting sqref="D99">
    <cfRule type="expression" dxfId="1776" priority="88">
      <formula>$E$99</formula>
    </cfRule>
  </conditionalFormatting>
  <conditionalFormatting sqref="D100">
    <cfRule type="expression" dxfId="1775" priority="87">
      <formula>$E$100</formula>
    </cfRule>
  </conditionalFormatting>
  <conditionalFormatting sqref="D101">
    <cfRule type="expression" dxfId="1774" priority="86">
      <formula>$E$101</formula>
    </cfRule>
  </conditionalFormatting>
  <conditionalFormatting sqref="D102">
    <cfRule type="expression" dxfId="1773" priority="85">
      <formula>$E$102</formula>
    </cfRule>
  </conditionalFormatting>
  <conditionalFormatting sqref="D103">
    <cfRule type="expression" dxfId="1772" priority="84">
      <formula>$E$103</formula>
    </cfRule>
  </conditionalFormatting>
  <conditionalFormatting sqref="D104">
    <cfRule type="expression" dxfId="1771" priority="83">
      <formula>$E$104</formula>
    </cfRule>
  </conditionalFormatting>
  <conditionalFormatting sqref="D105">
    <cfRule type="expression" dxfId="1770" priority="82">
      <formula>$E$105</formula>
    </cfRule>
  </conditionalFormatting>
  <conditionalFormatting sqref="D106">
    <cfRule type="expression" dxfId="1769" priority="81">
      <formula>$E$106</formula>
    </cfRule>
  </conditionalFormatting>
  <conditionalFormatting sqref="D107">
    <cfRule type="expression" dxfId="1768" priority="80">
      <formula>$E$107</formula>
    </cfRule>
  </conditionalFormatting>
  <conditionalFormatting sqref="D108">
    <cfRule type="expression" dxfId="1767" priority="79">
      <formula>$E$108</formula>
    </cfRule>
  </conditionalFormatting>
  <conditionalFormatting sqref="D109">
    <cfRule type="expression" dxfId="1766" priority="78">
      <formula>$E$109</formula>
    </cfRule>
  </conditionalFormatting>
  <conditionalFormatting sqref="D110">
    <cfRule type="expression" dxfId="1765" priority="77">
      <formula>$E$110</formula>
    </cfRule>
  </conditionalFormatting>
  <conditionalFormatting sqref="D111">
    <cfRule type="expression" dxfId="1764" priority="76">
      <formula>$E$111</formula>
    </cfRule>
  </conditionalFormatting>
  <conditionalFormatting sqref="D112">
    <cfRule type="expression" dxfId="1763" priority="75">
      <formula>$E$112</formula>
    </cfRule>
  </conditionalFormatting>
  <conditionalFormatting sqref="D113">
    <cfRule type="expression" dxfId="1762" priority="74">
      <formula>$E$113</formula>
    </cfRule>
  </conditionalFormatting>
  <conditionalFormatting sqref="D114">
    <cfRule type="expression" dxfId="1761" priority="73">
      <formula>$E$114</formula>
    </cfRule>
  </conditionalFormatting>
  <conditionalFormatting sqref="D115">
    <cfRule type="expression" dxfId="1760" priority="72">
      <formula>$E$115</formula>
    </cfRule>
  </conditionalFormatting>
  <conditionalFormatting sqref="D116">
    <cfRule type="expression" dxfId="1759" priority="71">
      <formula>$E$116</formula>
    </cfRule>
  </conditionalFormatting>
  <conditionalFormatting sqref="D117">
    <cfRule type="expression" dxfId="1758" priority="70">
      <formula>$E$117</formula>
    </cfRule>
  </conditionalFormatting>
  <conditionalFormatting sqref="D118">
    <cfRule type="expression" dxfId="1757" priority="69">
      <formula>$E$118</formula>
    </cfRule>
  </conditionalFormatting>
  <conditionalFormatting sqref="D121:D125">
    <cfRule type="cellIs" dxfId="1756" priority="104" operator="equal">
      <formula>"+"</formula>
    </cfRule>
    <cfRule type="cellIs" dxfId="1755" priority="105" operator="equal">
      <formula>"0"</formula>
    </cfRule>
    <cfRule type="cellIs" dxfId="1754" priority="106" operator="equal">
      <formula>"-"</formula>
    </cfRule>
  </conditionalFormatting>
  <conditionalFormatting sqref="D133">
    <cfRule type="expression" dxfId="1753" priority="22">
      <formula>$E$133</formula>
    </cfRule>
  </conditionalFormatting>
  <conditionalFormatting sqref="D134">
    <cfRule type="expression" dxfId="1752" priority="21">
      <formula>$E$134</formula>
    </cfRule>
  </conditionalFormatting>
  <conditionalFormatting sqref="D135">
    <cfRule type="expression" dxfId="1751" priority="20">
      <formula>$E$135</formula>
    </cfRule>
  </conditionalFormatting>
  <conditionalFormatting sqref="D136">
    <cfRule type="expression" dxfId="1750" priority="19">
      <formula>$E$136</formula>
    </cfRule>
  </conditionalFormatting>
  <conditionalFormatting sqref="D137">
    <cfRule type="expression" dxfId="1749" priority="18">
      <formula>$E$137</formula>
    </cfRule>
  </conditionalFormatting>
  <conditionalFormatting sqref="D138">
    <cfRule type="expression" dxfId="1748" priority="17">
      <formula>$E$138</formula>
    </cfRule>
  </conditionalFormatting>
  <conditionalFormatting sqref="D139">
    <cfRule type="expression" dxfId="1747" priority="16">
      <formula>$E$139</formula>
    </cfRule>
  </conditionalFormatting>
  <conditionalFormatting sqref="D140">
    <cfRule type="expression" dxfId="1746" priority="13">
      <formula>$E$140</formula>
    </cfRule>
  </conditionalFormatting>
  <conditionalFormatting sqref="D141">
    <cfRule type="expression" dxfId="1745" priority="12">
      <formula>$E$141</formula>
    </cfRule>
  </conditionalFormatting>
  <conditionalFormatting sqref="D142">
    <cfRule type="expression" dxfId="1744" priority="11">
      <formula>$E$142</formula>
    </cfRule>
  </conditionalFormatting>
  <conditionalFormatting sqref="D163:D167">
    <cfRule type="cellIs" dxfId="1743" priority="35" operator="equal">
      <formula>"0"</formula>
    </cfRule>
    <cfRule type="cellIs" dxfId="1742" priority="36" operator="equal">
      <formula>"-"</formula>
    </cfRule>
    <cfRule type="cellIs" dxfId="1741" priority="34" operator="equal">
      <formula>"+"</formula>
    </cfRule>
  </conditionalFormatting>
  <conditionalFormatting sqref="F22:F36 K22:K36">
    <cfRule type="cellIs" dxfId="1740" priority="53" operator="equal">
      <formula>0</formula>
    </cfRule>
  </conditionalFormatting>
  <conditionalFormatting sqref="F63:F77">
    <cfRule type="cellIs" dxfId="1739" priority="38" operator="equal">
      <formula>0</formula>
    </cfRule>
  </conditionalFormatting>
  <conditionalFormatting sqref="F104:F118">
    <cfRule type="cellIs" dxfId="1738" priority="40" operator="equal">
      <formula>0</formula>
    </cfRule>
  </conditionalFormatting>
  <conditionalFormatting sqref="F146:F160">
    <cfRule type="cellIs" dxfId="1737" priority="24" operator="equal">
      <formula>0</formula>
    </cfRule>
  </conditionalFormatting>
  <conditionalFormatting sqref="F121:O125">
    <cfRule type="cellIs" dxfId="1736" priority="97" operator="equal">
      <formula>0</formula>
    </cfRule>
  </conditionalFormatting>
  <conditionalFormatting sqref="F163:O167">
    <cfRule type="cellIs" dxfId="1735" priority="27" operator="equal">
      <formula>0</formula>
    </cfRule>
  </conditionalFormatting>
  <conditionalFormatting sqref="K63:K77">
    <cfRule type="cellIs" dxfId="1726" priority="37" operator="equal">
      <formula>0</formula>
    </cfRule>
  </conditionalFormatting>
  <conditionalFormatting sqref="K104:K118">
    <cfRule type="cellIs" dxfId="1725" priority="39" operator="equal">
      <formula>0</formula>
    </cfRule>
  </conditionalFormatting>
  <conditionalFormatting sqref="K146:K160">
    <cfRule type="cellIs" dxfId="1724" priority="23" operator="equal">
      <formula>0</formula>
    </cfRule>
  </conditionalFormatting>
  <conditionalFormatting sqref="R9">
    <cfRule type="expression" dxfId="1715" priority="126">
      <formula>$S$9</formula>
    </cfRule>
  </conditionalFormatting>
  <conditionalFormatting sqref="R10">
    <cfRule type="expression" dxfId="1714" priority="125">
      <formula>$S$10</formula>
    </cfRule>
  </conditionalFormatting>
  <conditionalFormatting sqref="R11">
    <cfRule type="expression" dxfId="1713" priority="124">
      <formula>$S$11</formula>
    </cfRule>
  </conditionalFormatting>
  <conditionalFormatting sqref="R12">
    <cfRule type="expression" dxfId="1712" priority="123">
      <formula>$S$12</formula>
    </cfRule>
  </conditionalFormatting>
  <conditionalFormatting sqref="R13">
    <cfRule type="expression" dxfId="1711" priority="122">
      <formula>$S$13</formula>
    </cfRule>
  </conditionalFormatting>
  <conditionalFormatting sqref="R14">
    <cfRule type="expression" dxfId="1710" priority="121">
      <formula>$S$14</formula>
    </cfRule>
  </conditionalFormatting>
  <conditionalFormatting sqref="R16">
    <cfRule type="expression" dxfId="1709" priority="120">
      <formula>$S$16</formula>
    </cfRule>
  </conditionalFormatting>
  <conditionalFormatting sqref="R17">
    <cfRule type="expression" dxfId="1708" priority="119">
      <formula>$S$17</formula>
    </cfRule>
  </conditionalFormatting>
  <conditionalFormatting sqref="R18">
    <cfRule type="expression" dxfId="1707" priority="118">
      <formula>$S$18</formula>
    </cfRule>
  </conditionalFormatting>
  <conditionalFormatting sqref="R19">
    <cfRule type="expression" dxfId="1706" priority="117">
      <formula>$S$19</formula>
    </cfRule>
  </conditionalFormatting>
  <conditionalFormatting sqref="R20">
    <cfRule type="expression" dxfId="1705" priority="116">
      <formula>$S$20</formula>
    </cfRule>
  </conditionalFormatting>
  <conditionalFormatting sqref="R21">
    <cfRule type="expression" dxfId="1704" priority="115">
      <formula>$S$21</formula>
    </cfRule>
  </conditionalFormatting>
  <conditionalFormatting sqref="R22">
    <cfRule type="expression" dxfId="1703" priority="114">
      <formula>$S$22</formula>
    </cfRule>
  </conditionalFormatting>
  <conditionalFormatting sqref="R23">
    <cfRule type="expression" dxfId="1702" priority="113">
      <formula>$S$23</formula>
    </cfRule>
  </conditionalFormatting>
  <conditionalFormatting sqref="R24">
    <cfRule type="expression" dxfId="1701" priority="112">
      <formula>$S$24</formula>
    </cfRule>
  </conditionalFormatting>
  <conditionalFormatting sqref="R25">
    <cfRule type="expression" dxfId="1700" priority="111">
      <formula>$S$25</formula>
    </cfRule>
  </conditionalFormatting>
  <conditionalFormatting sqref="R27">
    <cfRule type="expression" dxfId="1699" priority="110">
      <formula>$S$27</formula>
    </cfRule>
  </conditionalFormatting>
  <conditionalFormatting sqref="R28">
    <cfRule type="expression" dxfId="1698" priority="109">
      <formula>$S$28</formula>
    </cfRule>
  </conditionalFormatting>
  <conditionalFormatting sqref="R29">
    <cfRule type="expression" dxfId="1697" priority="108">
      <formula>$S$29</formula>
    </cfRule>
  </conditionalFormatting>
  <conditionalFormatting sqref="R30">
    <cfRule type="expression" dxfId="1696" priority="107">
      <formula>$S$30</formula>
    </cfRule>
  </conditionalFormatting>
  <conditionalFormatting sqref="R31">
    <cfRule type="cellIs" dxfId="1695" priority="145" operator="equal">
      <formula>"+"</formula>
    </cfRule>
    <cfRule type="cellIs" dxfId="1694" priority="146" operator="equal">
      <formula>"0"</formula>
    </cfRule>
    <cfRule type="cellIs" dxfId="1693" priority="147" operator="equal">
      <formula>"-"</formula>
    </cfRule>
  </conditionalFormatting>
  <conditionalFormatting sqref="R33:R36">
    <cfRule type="cellIs" dxfId="1692" priority="153" operator="equal">
      <formula>"-"</formula>
    </cfRule>
    <cfRule type="cellIs" dxfId="1691" priority="152" operator="equal">
      <formula>"0"</formula>
    </cfRule>
    <cfRule type="cellIs" dxfId="1690" priority="151" operator="equal">
      <formula>"+"</formula>
    </cfRule>
  </conditionalFormatting>
  <conditionalFormatting sqref="R38:R41">
    <cfRule type="cellIs" dxfId="1689" priority="150" operator="equal">
      <formula>"-"</formula>
    </cfRule>
    <cfRule type="cellIs" dxfId="1688" priority="149" operator="equal">
      <formula>"0"</formula>
    </cfRule>
    <cfRule type="cellIs" dxfId="1687" priority="148" operator="equal">
      <formula>"+"</formula>
    </cfRule>
  </conditionalFormatting>
  <conditionalFormatting sqref="R50">
    <cfRule type="expression" dxfId="1686" priority="175">
      <formula>$S$50=TRUE</formula>
    </cfRule>
  </conditionalFormatting>
  <conditionalFormatting sqref="R51">
    <cfRule type="expression" dxfId="1685" priority="174">
      <formula>$S$51=TRUE</formula>
    </cfRule>
  </conditionalFormatting>
  <conditionalFormatting sqref="R52">
    <cfRule type="expression" dxfId="1684" priority="173">
      <formula>$S$52=TRUE</formula>
    </cfRule>
  </conditionalFormatting>
  <conditionalFormatting sqref="R53">
    <cfRule type="expression" dxfId="1683" priority="172">
      <formula>$S$53=TRUE</formula>
    </cfRule>
  </conditionalFormatting>
  <conditionalFormatting sqref="R54">
    <cfRule type="expression" dxfId="1682" priority="171">
      <formula>$S$54=TRUE</formula>
    </cfRule>
  </conditionalFormatting>
  <conditionalFormatting sqref="R55">
    <cfRule type="expression" dxfId="1681" priority="170">
      <formula>$S$55</formula>
    </cfRule>
  </conditionalFormatting>
  <conditionalFormatting sqref="R57">
    <cfRule type="expression" dxfId="1680" priority="169">
      <formula>$S$57=TRUE</formula>
    </cfRule>
  </conditionalFormatting>
  <conditionalFormatting sqref="R58">
    <cfRule type="expression" dxfId="1679" priority="168">
      <formula>$S$58=TRUE</formula>
    </cfRule>
  </conditionalFormatting>
  <conditionalFormatting sqref="R59">
    <cfRule type="expression" dxfId="1678" priority="167">
      <formula>$S$59=TRUE</formula>
    </cfRule>
  </conditionalFormatting>
  <conditionalFormatting sqref="R60">
    <cfRule type="expression" dxfId="1677" priority="166">
      <formula>$S$60=TRUE</formula>
    </cfRule>
  </conditionalFormatting>
  <conditionalFormatting sqref="R73:R76">
    <cfRule type="cellIs" dxfId="1676" priority="195" operator="equal">
      <formula>"+"</formula>
    </cfRule>
    <cfRule type="cellIs" dxfId="1675" priority="196" operator="equal">
      <formula>"0"</formula>
    </cfRule>
    <cfRule type="cellIs" dxfId="1674" priority="197" operator="equal">
      <formula>"-"</formula>
    </cfRule>
  </conditionalFormatting>
  <conditionalFormatting sqref="R78:R82">
    <cfRule type="cellIs" dxfId="1673" priority="194" operator="equal">
      <formula>"-"</formula>
    </cfRule>
    <cfRule type="cellIs" dxfId="1672" priority="193" operator="equal">
      <formula>"0"</formula>
    </cfRule>
    <cfRule type="cellIs" dxfId="1671" priority="192" operator="equal">
      <formula>"+"</formula>
    </cfRule>
  </conditionalFormatting>
  <conditionalFormatting sqref="R91">
    <cfRule type="expression" dxfId="1670" priority="68">
      <formula>$S$91</formula>
    </cfRule>
  </conditionalFormatting>
  <conditionalFormatting sqref="R92">
    <cfRule type="expression" dxfId="1669" priority="67">
      <formula>$S$92</formula>
    </cfRule>
  </conditionalFormatting>
  <conditionalFormatting sqref="R93">
    <cfRule type="expression" dxfId="1668" priority="66">
      <formula>$S$93</formula>
    </cfRule>
  </conditionalFormatting>
  <conditionalFormatting sqref="R94">
    <cfRule type="expression" dxfId="1667" priority="65">
      <formula>$S$94</formula>
    </cfRule>
  </conditionalFormatting>
  <conditionalFormatting sqref="R95">
    <cfRule type="expression" dxfId="1666" priority="64">
      <formula>$S$95</formula>
    </cfRule>
  </conditionalFormatting>
  <conditionalFormatting sqref="R96">
    <cfRule type="expression" dxfId="1665" priority="63">
      <formula>$S$96</formula>
    </cfRule>
  </conditionalFormatting>
  <conditionalFormatting sqref="R97">
    <cfRule type="expression" dxfId="1664" priority="62">
      <formula>$S$97</formula>
    </cfRule>
  </conditionalFormatting>
  <conditionalFormatting sqref="R98">
    <cfRule type="expression" dxfId="1663" priority="61">
      <formula>$S$98</formula>
    </cfRule>
  </conditionalFormatting>
  <conditionalFormatting sqref="R99">
    <cfRule type="expression" dxfId="1662" priority="60">
      <formula>$S$99</formula>
    </cfRule>
  </conditionalFormatting>
  <conditionalFormatting sqref="R100">
    <cfRule type="expression" dxfId="1661" priority="59">
      <formula>$S$100</formula>
    </cfRule>
  </conditionalFormatting>
  <conditionalFormatting sqref="R101">
    <cfRule type="expression" dxfId="1660" priority="58">
      <formula>$S$101</formula>
    </cfRule>
  </conditionalFormatting>
  <conditionalFormatting sqref="R102">
    <cfRule type="expression" dxfId="1659" priority="57">
      <formula>$S$102</formula>
    </cfRule>
  </conditionalFormatting>
  <conditionalFormatting sqref="R103">
    <cfRule type="expression" dxfId="1658" priority="56">
      <formula>$S$103</formula>
    </cfRule>
  </conditionalFormatting>
  <conditionalFormatting sqref="R104">
    <cfRule type="expression" dxfId="1657" priority="55">
      <formula>$S$104</formula>
    </cfRule>
  </conditionalFormatting>
  <conditionalFormatting sqref="R105:R112">
    <cfRule type="expression" dxfId="1656" priority="54">
      <formula>$S105</formula>
    </cfRule>
  </conditionalFormatting>
  <conditionalFormatting sqref="R122:R123">
    <cfRule type="cellIs" dxfId="1655" priority="102" operator="equal">
      <formula>"0"</formula>
    </cfRule>
    <cfRule type="cellIs" dxfId="1654" priority="101" operator="equal">
      <formula>"+"</formula>
    </cfRule>
    <cfRule type="cellIs" dxfId="1653" priority="103" operator="equal">
      <formula>"-"</formula>
    </cfRule>
  </conditionalFormatting>
  <conditionalFormatting sqref="R125">
    <cfRule type="cellIs" dxfId="1652" priority="98" operator="equal">
      <formula>"+"</formula>
    </cfRule>
    <cfRule type="cellIs" dxfId="1651" priority="100" operator="equal">
      <formula>"-"</formula>
    </cfRule>
    <cfRule type="cellIs" dxfId="1650" priority="99" operator="equal">
      <formula>"0"</formula>
    </cfRule>
  </conditionalFormatting>
  <conditionalFormatting sqref="R133">
    <cfRule type="expression" dxfId="1649" priority="10">
      <formula>$S133</formula>
    </cfRule>
  </conditionalFormatting>
  <conditionalFormatting sqref="R134">
    <cfRule type="expression" dxfId="1648" priority="9">
      <formula>$S$134</formula>
    </cfRule>
  </conditionalFormatting>
  <conditionalFormatting sqref="R135">
    <cfRule type="expression" dxfId="1647" priority="8">
      <formula>$S$135</formula>
    </cfRule>
  </conditionalFormatting>
  <conditionalFormatting sqref="R136">
    <cfRule type="expression" dxfId="1646" priority="7">
      <formula>$S$136</formula>
    </cfRule>
  </conditionalFormatting>
  <conditionalFormatting sqref="R137">
    <cfRule type="expression" dxfId="1645" priority="6">
      <formula>$S$137</formula>
    </cfRule>
  </conditionalFormatting>
  <conditionalFormatting sqref="R138">
    <cfRule type="expression" dxfId="1644" priority="5">
      <formula>$S$138</formula>
    </cfRule>
  </conditionalFormatting>
  <conditionalFormatting sqref="R139">
    <cfRule type="expression" dxfId="1643" priority="4">
      <formula>$S$139</formula>
    </cfRule>
  </conditionalFormatting>
  <conditionalFormatting sqref="R140">
    <cfRule type="expression" dxfId="1642" priority="3">
      <formula>$S$140</formula>
    </cfRule>
  </conditionalFormatting>
  <conditionalFormatting sqref="R141">
    <cfRule type="expression" dxfId="1641" priority="2">
      <formula>$S$141</formula>
    </cfRule>
  </conditionalFormatting>
  <conditionalFormatting sqref="R142">
    <cfRule type="expression" dxfId="1640" priority="1">
      <formula>$S$142</formula>
    </cfRule>
  </conditionalFormatting>
  <conditionalFormatting sqref="R164:R165">
    <cfRule type="cellIs" dxfId="1639" priority="31" operator="equal">
      <formula>"+"</formula>
    </cfRule>
    <cfRule type="cellIs" dxfId="1638" priority="33" operator="equal">
      <formula>"-"</formula>
    </cfRule>
    <cfRule type="cellIs" dxfId="1637" priority="32" operator="equal">
      <formula>"0"</formula>
    </cfRule>
  </conditionalFormatting>
  <conditionalFormatting sqref="R167">
    <cfRule type="cellIs" dxfId="1636" priority="30" operator="equal">
      <formula>"-"</formula>
    </cfRule>
    <cfRule type="cellIs" dxfId="1635" priority="29" operator="equal">
      <formula>"0"</formula>
    </cfRule>
    <cfRule type="cellIs" dxfId="1634" priority="28" operator="equal">
      <formula>"+"</formula>
    </cfRule>
  </conditionalFormatting>
  <pageMargins left="0.23622047244094491" right="0.23622047244094491" top="0.74803149606299213" bottom="0.74803149606299213" header="0.31496062992125984" footer="0.31496062992125984"/>
  <pageSetup paperSize="9" scale="56" orientation="landscape" r:id="rId1"/>
  <headerFooter alignWithMargins="0">
    <oddFooter>&amp;Cwww.meesterharrie.nl</oddFooter>
  </headerFooter>
  <rowBreaks count="3" manualBreakCount="3">
    <brk id="42" min="1" max="17" man="1"/>
    <brk id="83" min="1" max="17" man="1"/>
    <brk id="124" min="1" max="1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0417" r:id="rId4" name="Check Box 1">
              <controlPr defaultSize="0" autoFill="0" autoLine="0" autoPict="0">
                <anchor moveWithCells="1">
                  <from>
                    <xdr:col>1</xdr:col>
                    <xdr:colOff>69850</xdr:colOff>
                    <xdr:row>49</xdr:row>
                    <xdr:rowOff>19050</xdr:rowOff>
                  </from>
                  <to>
                    <xdr:col>1</xdr:col>
                    <xdr:colOff>279400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18" r:id="rId5" name="Check Box 2">
              <controlPr defaultSize="0" autoFill="0" autoLine="0" autoPict="0">
                <anchor moveWithCells="1">
                  <from>
                    <xdr:col>1</xdr:col>
                    <xdr:colOff>69850</xdr:colOff>
                    <xdr:row>50</xdr:row>
                    <xdr:rowOff>19050</xdr:rowOff>
                  </from>
                  <to>
                    <xdr:col>1</xdr:col>
                    <xdr:colOff>279400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19" r:id="rId6" name="Check Box 3">
              <controlPr defaultSize="0" autoFill="0" autoLine="0" autoPict="0">
                <anchor moveWithCells="1">
                  <from>
                    <xdr:col>1</xdr:col>
                    <xdr:colOff>69850</xdr:colOff>
                    <xdr:row>51</xdr:row>
                    <xdr:rowOff>19050</xdr:rowOff>
                  </from>
                  <to>
                    <xdr:col>1</xdr:col>
                    <xdr:colOff>279400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0" r:id="rId7" name="Check Box 4">
              <controlPr defaultSize="0" autoFill="0" autoLine="0" autoPict="0">
                <anchor moveWithCells="1">
                  <from>
                    <xdr:col>1</xdr:col>
                    <xdr:colOff>69850</xdr:colOff>
                    <xdr:row>52</xdr:row>
                    <xdr:rowOff>19050</xdr:rowOff>
                  </from>
                  <to>
                    <xdr:col>1</xdr:col>
                    <xdr:colOff>279400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1" r:id="rId8" name="Check Box 5">
              <controlPr defaultSize="0" autoFill="0" autoLine="0" autoPict="0">
                <anchor moveWithCells="1">
                  <from>
                    <xdr:col>1</xdr:col>
                    <xdr:colOff>69850</xdr:colOff>
                    <xdr:row>53</xdr:row>
                    <xdr:rowOff>19050</xdr:rowOff>
                  </from>
                  <to>
                    <xdr:col>1</xdr:col>
                    <xdr:colOff>279400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2" r:id="rId9" name="Check Box 6">
              <controlPr defaultSize="0" autoFill="0" autoLine="0" autoPict="0">
                <anchor moveWithCells="1">
                  <from>
                    <xdr:col>1</xdr:col>
                    <xdr:colOff>69850</xdr:colOff>
                    <xdr:row>54</xdr:row>
                    <xdr:rowOff>19050</xdr:rowOff>
                  </from>
                  <to>
                    <xdr:col>1</xdr:col>
                    <xdr:colOff>279400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3" r:id="rId10" name="Check Box 7">
              <controlPr defaultSize="0" autoFill="0" autoLine="0" autoPict="0">
                <anchor moveWithCells="1">
                  <from>
                    <xdr:col>1</xdr:col>
                    <xdr:colOff>69850</xdr:colOff>
                    <xdr:row>55</xdr:row>
                    <xdr:rowOff>19050</xdr:rowOff>
                  </from>
                  <to>
                    <xdr:col>1</xdr:col>
                    <xdr:colOff>279400</xdr:colOff>
                    <xdr:row>55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4" r:id="rId11" name="Check Box 8">
              <controlPr defaultSize="0" autoFill="0" autoLine="0" autoPict="0">
                <anchor moveWithCells="1">
                  <from>
                    <xdr:col>1</xdr:col>
                    <xdr:colOff>69850</xdr:colOff>
                    <xdr:row>56</xdr:row>
                    <xdr:rowOff>19050</xdr:rowOff>
                  </from>
                  <to>
                    <xdr:col>1</xdr:col>
                    <xdr:colOff>279400</xdr:colOff>
                    <xdr:row>56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5" r:id="rId12" name="Check Box 9">
              <controlPr defaultSize="0" autoFill="0" autoLine="0" autoPict="0">
                <anchor moveWithCells="1">
                  <from>
                    <xdr:col>1</xdr:col>
                    <xdr:colOff>69850</xdr:colOff>
                    <xdr:row>58</xdr:row>
                    <xdr:rowOff>19050</xdr:rowOff>
                  </from>
                  <to>
                    <xdr:col>1</xdr:col>
                    <xdr:colOff>279400</xdr:colOff>
                    <xdr:row>58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6" r:id="rId13" name="Check Box 10">
              <controlPr defaultSize="0" autoFill="0" autoLine="0" autoPict="0">
                <anchor moveWithCells="1">
                  <from>
                    <xdr:col>1</xdr:col>
                    <xdr:colOff>69850</xdr:colOff>
                    <xdr:row>59</xdr:row>
                    <xdr:rowOff>19050</xdr:rowOff>
                  </from>
                  <to>
                    <xdr:col>1</xdr:col>
                    <xdr:colOff>279400</xdr:colOff>
                    <xdr:row>59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7" r:id="rId14" name="Check Box 11">
              <controlPr defaultSize="0" autoFill="0" autoLine="0" autoPict="0">
                <anchor moveWithCells="1">
                  <from>
                    <xdr:col>1</xdr:col>
                    <xdr:colOff>69850</xdr:colOff>
                    <xdr:row>60</xdr:row>
                    <xdr:rowOff>19050</xdr:rowOff>
                  </from>
                  <to>
                    <xdr:col>1</xdr:col>
                    <xdr:colOff>279400</xdr:colOff>
                    <xdr:row>60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8" r:id="rId15" name="Check Box 12">
              <controlPr defaultSize="0" autoFill="0" autoLine="0" autoPict="0">
                <anchor moveWithCells="1">
                  <from>
                    <xdr:col>1</xdr:col>
                    <xdr:colOff>69850</xdr:colOff>
                    <xdr:row>61</xdr:row>
                    <xdr:rowOff>19050</xdr:rowOff>
                  </from>
                  <to>
                    <xdr:col>1</xdr:col>
                    <xdr:colOff>279400</xdr:colOff>
                    <xdr:row>61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9" r:id="rId16" name="Check Box 13">
              <controlPr defaultSize="0" autoFill="0" autoLine="0" autoPict="0">
                <anchor moveWithCells="1">
                  <from>
                    <xdr:col>1</xdr:col>
                    <xdr:colOff>69850</xdr:colOff>
                    <xdr:row>62</xdr:row>
                    <xdr:rowOff>19050</xdr:rowOff>
                  </from>
                  <to>
                    <xdr:col>1</xdr:col>
                    <xdr:colOff>279400</xdr:colOff>
                    <xdr:row>62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30" r:id="rId17" name="Check Box 14">
              <controlPr defaultSize="0" autoFill="0" autoLine="0" autoPict="0">
                <anchor moveWithCells="1">
                  <from>
                    <xdr:col>1</xdr:col>
                    <xdr:colOff>69850</xdr:colOff>
                    <xdr:row>63</xdr:row>
                    <xdr:rowOff>19050</xdr:rowOff>
                  </from>
                  <to>
                    <xdr:col>1</xdr:col>
                    <xdr:colOff>279400</xdr:colOff>
                    <xdr:row>63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31" r:id="rId18" name="Check Box 15">
              <controlPr defaultSize="0" autoFill="0" autoLine="0" autoPict="0">
                <anchor moveWithCells="1">
                  <from>
                    <xdr:col>1</xdr:col>
                    <xdr:colOff>69850</xdr:colOff>
                    <xdr:row>64</xdr:row>
                    <xdr:rowOff>19050</xdr:rowOff>
                  </from>
                  <to>
                    <xdr:col>1</xdr:col>
                    <xdr:colOff>279400</xdr:colOff>
                    <xdr:row>64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32" r:id="rId19" name="Check Box 16">
              <controlPr defaultSize="0" autoFill="0" autoLine="0" autoPict="0">
                <anchor moveWithCells="1">
                  <from>
                    <xdr:col>1</xdr:col>
                    <xdr:colOff>69850</xdr:colOff>
                    <xdr:row>65</xdr:row>
                    <xdr:rowOff>19050</xdr:rowOff>
                  </from>
                  <to>
                    <xdr:col>1</xdr:col>
                    <xdr:colOff>279400</xdr:colOff>
                    <xdr:row>65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33" r:id="rId20" name="Check Box 17">
              <controlPr defaultSize="0" autoFill="0" autoLine="0" autoPict="0">
                <anchor moveWithCells="1">
                  <from>
                    <xdr:col>15</xdr:col>
                    <xdr:colOff>69850</xdr:colOff>
                    <xdr:row>49</xdr:row>
                    <xdr:rowOff>19050</xdr:rowOff>
                  </from>
                  <to>
                    <xdr:col>15</xdr:col>
                    <xdr:colOff>279400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34" r:id="rId21" name="Check Box 18">
              <controlPr defaultSize="0" autoFill="0" autoLine="0" autoPict="0">
                <anchor moveWithCells="1">
                  <from>
                    <xdr:col>15</xdr:col>
                    <xdr:colOff>69850</xdr:colOff>
                    <xdr:row>50</xdr:row>
                    <xdr:rowOff>19050</xdr:rowOff>
                  </from>
                  <to>
                    <xdr:col>15</xdr:col>
                    <xdr:colOff>279400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35" r:id="rId22" name="Check Box 19">
              <controlPr defaultSize="0" autoFill="0" autoLine="0" autoPict="0">
                <anchor moveWithCells="1">
                  <from>
                    <xdr:col>15</xdr:col>
                    <xdr:colOff>69850</xdr:colOff>
                    <xdr:row>51</xdr:row>
                    <xdr:rowOff>19050</xdr:rowOff>
                  </from>
                  <to>
                    <xdr:col>15</xdr:col>
                    <xdr:colOff>279400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36" r:id="rId23" name="Check Box 20">
              <controlPr defaultSize="0" autoFill="0" autoLine="0" autoPict="0">
                <anchor moveWithCells="1">
                  <from>
                    <xdr:col>15</xdr:col>
                    <xdr:colOff>69850</xdr:colOff>
                    <xdr:row>52</xdr:row>
                    <xdr:rowOff>19050</xdr:rowOff>
                  </from>
                  <to>
                    <xdr:col>15</xdr:col>
                    <xdr:colOff>279400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37" r:id="rId24" name="Check Box 21">
              <controlPr defaultSize="0" autoFill="0" autoLine="0" autoPict="0">
                <anchor moveWithCells="1">
                  <from>
                    <xdr:col>15</xdr:col>
                    <xdr:colOff>69850</xdr:colOff>
                    <xdr:row>53</xdr:row>
                    <xdr:rowOff>19050</xdr:rowOff>
                  </from>
                  <to>
                    <xdr:col>15</xdr:col>
                    <xdr:colOff>279400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38" r:id="rId25" name="Check Box 22">
              <controlPr defaultSize="0" autoFill="0" autoLine="0" autoPict="0">
                <anchor moveWithCells="1">
                  <from>
                    <xdr:col>15</xdr:col>
                    <xdr:colOff>69850</xdr:colOff>
                    <xdr:row>54</xdr:row>
                    <xdr:rowOff>19050</xdr:rowOff>
                  </from>
                  <to>
                    <xdr:col>15</xdr:col>
                    <xdr:colOff>279400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39" r:id="rId26" name="Check Box 23">
              <controlPr defaultSize="0" autoFill="0" autoLine="0" autoPict="0">
                <anchor moveWithCells="1">
                  <from>
                    <xdr:col>15</xdr:col>
                    <xdr:colOff>69850</xdr:colOff>
                    <xdr:row>56</xdr:row>
                    <xdr:rowOff>19050</xdr:rowOff>
                  </from>
                  <to>
                    <xdr:col>15</xdr:col>
                    <xdr:colOff>279400</xdr:colOff>
                    <xdr:row>56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40" r:id="rId27" name="Check Box 24">
              <controlPr defaultSize="0" autoFill="0" autoLine="0" autoPict="0">
                <anchor moveWithCells="1">
                  <from>
                    <xdr:col>15</xdr:col>
                    <xdr:colOff>69850</xdr:colOff>
                    <xdr:row>57</xdr:row>
                    <xdr:rowOff>19050</xdr:rowOff>
                  </from>
                  <to>
                    <xdr:col>15</xdr:col>
                    <xdr:colOff>279400</xdr:colOff>
                    <xdr:row>57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41" r:id="rId28" name="Check Box 25">
              <controlPr defaultSize="0" autoFill="0" autoLine="0" autoPict="0">
                <anchor moveWithCells="1">
                  <from>
                    <xdr:col>15</xdr:col>
                    <xdr:colOff>69850</xdr:colOff>
                    <xdr:row>58</xdr:row>
                    <xdr:rowOff>19050</xdr:rowOff>
                  </from>
                  <to>
                    <xdr:col>15</xdr:col>
                    <xdr:colOff>279400</xdr:colOff>
                    <xdr:row>58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42" r:id="rId29" name="Check Box 26">
              <controlPr defaultSize="0" autoFill="0" autoLine="0" autoPict="0">
                <anchor moveWithCells="1">
                  <from>
                    <xdr:col>15</xdr:col>
                    <xdr:colOff>69850</xdr:colOff>
                    <xdr:row>59</xdr:row>
                    <xdr:rowOff>19050</xdr:rowOff>
                  </from>
                  <to>
                    <xdr:col>15</xdr:col>
                    <xdr:colOff>279400</xdr:colOff>
                    <xdr:row>59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43" r:id="rId30" name="Check Box 27">
              <controlPr defaultSize="0" autoFill="0" autoLine="0" autoPict="0">
                <anchor moveWithCells="1">
                  <from>
                    <xdr:col>1</xdr:col>
                    <xdr:colOff>69850</xdr:colOff>
                    <xdr:row>8</xdr:row>
                    <xdr:rowOff>19050</xdr:rowOff>
                  </from>
                  <to>
                    <xdr:col>1</xdr:col>
                    <xdr:colOff>279400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44" r:id="rId31" name="Check Box 28">
              <controlPr defaultSize="0" autoFill="0" autoLine="0" autoPict="0">
                <anchor moveWithCells="1">
                  <from>
                    <xdr:col>1</xdr:col>
                    <xdr:colOff>69850</xdr:colOff>
                    <xdr:row>9</xdr:row>
                    <xdr:rowOff>19050</xdr:rowOff>
                  </from>
                  <to>
                    <xdr:col>1</xdr:col>
                    <xdr:colOff>279400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45" r:id="rId32" name="Check Box 29">
              <controlPr defaultSize="0" autoFill="0" autoLine="0" autoPict="0">
                <anchor moveWithCells="1">
                  <from>
                    <xdr:col>1</xdr:col>
                    <xdr:colOff>69850</xdr:colOff>
                    <xdr:row>10</xdr:row>
                    <xdr:rowOff>19050</xdr:rowOff>
                  </from>
                  <to>
                    <xdr:col>1</xdr:col>
                    <xdr:colOff>279400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46" r:id="rId33" name="Check Box 30">
              <controlPr defaultSize="0" autoFill="0" autoLine="0" autoPict="0">
                <anchor moveWithCells="1">
                  <from>
                    <xdr:col>1</xdr:col>
                    <xdr:colOff>69850</xdr:colOff>
                    <xdr:row>11</xdr:row>
                    <xdr:rowOff>19050</xdr:rowOff>
                  </from>
                  <to>
                    <xdr:col>1</xdr:col>
                    <xdr:colOff>279400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47" r:id="rId34" name="Check Box 31">
              <controlPr defaultSize="0" autoFill="0" autoLine="0" autoPict="0">
                <anchor moveWithCells="1">
                  <from>
                    <xdr:col>1</xdr:col>
                    <xdr:colOff>69850</xdr:colOff>
                    <xdr:row>12</xdr:row>
                    <xdr:rowOff>19050</xdr:rowOff>
                  </from>
                  <to>
                    <xdr:col>1</xdr:col>
                    <xdr:colOff>279400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48" r:id="rId35" name="Check Box 32">
              <controlPr defaultSize="0" autoFill="0" autoLine="0" autoPict="0">
                <anchor moveWithCells="1">
                  <from>
                    <xdr:col>1</xdr:col>
                    <xdr:colOff>69850</xdr:colOff>
                    <xdr:row>13</xdr:row>
                    <xdr:rowOff>19050</xdr:rowOff>
                  </from>
                  <to>
                    <xdr:col>1</xdr:col>
                    <xdr:colOff>279400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49" r:id="rId36" name="Check Box 33">
              <controlPr defaultSize="0" autoFill="0" autoLine="0" autoPict="0">
                <anchor moveWithCells="1">
                  <from>
                    <xdr:col>1</xdr:col>
                    <xdr:colOff>69850</xdr:colOff>
                    <xdr:row>14</xdr:row>
                    <xdr:rowOff>19050</xdr:rowOff>
                  </from>
                  <to>
                    <xdr:col>1</xdr:col>
                    <xdr:colOff>279400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50" r:id="rId37" name="Check Box 34">
              <controlPr defaultSize="0" autoFill="0" autoLine="0" autoPict="0">
                <anchor moveWithCells="1">
                  <from>
                    <xdr:col>1</xdr:col>
                    <xdr:colOff>69850</xdr:colOff>
                    <xdr:row>15</xdr:row>
                    <xdr:rowOff>19050</xdr:rowOff>
                  </from>
                  <to>
                    <xdr:col>1</xdr:col>
                    <xdr:colOff>279400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51" r:id="rId38" name="Check Box 35">
              <controlPr defaultSize="0" autoFill="0" autoLine="0" autoPict="0">
                <anchor moveWithCells="1">
                  <from>
                    <xdr:col>1</xdr:col>
                    <xdr:colOff>69850</xdr:colOff>
                    <xdr:row>17</xdr:row>
                    <xdr:rowOff>19050</xdr:rowOff>
                  </from>
                  <to>
                    <xdr:col>1</xdr:col>
                    <xdr:colOff>279400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52" r:id="rId39" name="Check Box 36">
              <controlPr defaultSize="0" autoFill="0" autoLine="0" autoPict="0">
                <anchor moveWithCells="1">
                  <from>
                    <xdr:col>1</xdr:col>
                    <xdr:colOff>69850</xdr:colOff>
                    <xdr:row>19</xdr:row>
                    <xdr:rowOff>19050</xdr:rowOff>
                  </from>
                  <to>
                    <xdr:col>1</xdr:col>
                    <xdr:colOff>279400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53" r:id="rId40" name="Check Box 37">
              <controlPr defaultSize="0" autoFill="0" autoLine="0" autoPict="0">
                <anchor moveWithCells="1">
                  <from>
                    <xdr:col>1</xdr:col>
                    <xdr:colOff>69850</xdr:colOff>
                    <xdr:row>20</xdr:row>
                    <xdr:rowOff>19050</xdr:rowOff>
                  </from>
                  <to>
                    <xdr:col>1</xdr:col>
                    <xdr:colOff>279400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54" r:id="rId41" name="Check Box 38">
              <controlPr defaultSize="0" autoFill="0" autoLine="0" autoPict="0">
                <anchor moveWithCells="1">
                  <from>
                    <xdr:col>1</xdr:col>
                    <xdr:colOff>69850</xdr:colOff>
                    <xdr:row>21</xdr:row>
                    <xdr:rowOff>19050</xdr:rowOff>
                  </from>
                  <to>
                    <xdr:col>1</xdr:col>
                    <xdr:colOff>279400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55" r:id="rId42" name="Check Box 39">
              <controlPr defaultSize="0" autoFill="0" autoLine="0" autoPict="0">
                <anchor moveWithCells="1">
                  <from>
                    <xdr:col>1</xdr:col>
                    <xdr:colOff>69850</xdr:colOff>
                    <xdr:row>22</xdr:row>
                    <xdr:rowOff>19050</xdr:rowOff>
                  </from>
                  <to>
                    <xdr:col>1</xdr:col>
                    <xdr:colOff>279400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56" r:id="rId43" name="Check Box 40">
              <controlPr defaultSize="0" autoFill="0" autoLine="0" autoPict="0">
                <anchor moveWithCells="1">
                  <from>
                    <xdr:col>1</xdr:col>
                    <xdr:colOff>69850</xdr:colOff>
                    <xdr:row>23</xdr:row>
                    <xdr:rowOff>19050</xdr:rowOff>
                  </from>
                  <to>
                    <xdr:col>1</xdr:col>
                    <xdr:colOff>279400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57" r:id="rId44" name="Check Box 41">
              <controlPr defaultSize="0" autoFill="0" autoLine="0" autoPict="0">
                <anchor moveWithCells="1">
                  <from>
                    <xdr:col>1</xdr:col>
                    <xdr:colOff>69850</xdr:colOff>
                    <xdr:row>24</xdr:row>
                    <xdr:rowOff>19050</xdr:rowOff>
                  </from>
                  <to>
                    <xdr:col>1</xdr:col>
                    <xdr:colOff>279400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58" r:id="rId45" name="Check Box 42">
              <controlPr defaultSize="0" autoFill="0" autoLine="0" autoPict="0">
                <anchor moveWithCells="1">
                  <from>
                    <xdr:col>15</xdr:col>
                    <xdr:colOff>69850</xdr:colOff>
                    <xdr:row>8</xdr:row>
                    <xdr:rowOff>19050</xdr:rowOff>
                  </from>
                  <to>
                    <xdr:col>15</xdr:col>
                    <xdr:colOff>279400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59" r:id="rId46" name="Check Box 43">
              <controlPr defaultSize="0" autoFill="0" autoLine="0" autoPict="0">
                <anchor moveWithCells="1">
                  <from>
                    <xdr:col>15</xdr:col>
                    <xdr:colOff>69850</xdr:colOff>
                    <xdr:row>9</xdr:row>
                    <xdr:rowOff>19050</xdr:rowOff>
                  </from>
                  <to>
                    <xdr:col>15</xdr:col>
                    <xdr:colOff>279400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60" r:id="rId47" name="Check Box 44">
              <controlPr defaultSize="0" autoFill="0" autoLine="0" autoPict="0">
                <anchor moveWithCells="1">
                  <from>
                    <xdr:col>15</xdr:col>
                    <xdr:colOff>69850</xdr:colOff>
                    <xdr:row>10</xdr:row>
                    <xdr:rowOff>19050</xdr:rowOff>
                  </from>
                  <to>
                    <xdr:col>15</xdr:col>
                    <xdr:colOff>279400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61" r:id="rId48" name="Check Box 45">
              <controlPr defaultSize="0" autoFill="0" autoLine="0" autoPict="0">
                <anchor moveWithCells="1">
                  <from>
                    <xdr:col>15</xdr:col>
                    <xdr:colOff>69850</xdr:colOff>
                    <xdr:row>11</xdr:row>
                    <xdr:rowOff>19050</xdr:rowOff>
                  </from>
                  <to>
                    <xdr:col>15</xdr:col>
                    <xdr:colOff>279400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62" r:id="rId49" name="Check Box 46">
              <controlPr defaultSize="0" autoFill="0" autoLine="0" autoPict="0">
                <anchor moveWithCells="1">
                  <from>
                    <xdr:col>15</xdr:col>
                    <xdr:colOff>69850</xdr:colOff>
                    <xdr:row>12</xdr:row>
                    <xdr:rowOff>19050</xdr:rowOff>
                  </from>
                  <to>
                    <xdr:col>15</xdr:col>
                    <xdr:colOff>279400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63" r:id="rId50" name="Check Box 47">
              <controlPr defaultSize="0" autoFill="0" autoLine="0" autoPict="0">
                <anchor moveWithCells="1">
                  <from>
                    <xdr:col>15</xdr:col>
                    <xdr:colOff>69850</xdr:colOff>
                    <xdr:row>13</xdr:row>
                    <xdr:rowOff>19050</xdr:rowOff>
                  </from>
                  <to>
                    <xdr:col>15</xdr:col>
                    <xdr:colOff>279400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64" r:id="rId51" name="Check Box 48">
              <controlPr defaultSize="0" autoFill="0" autoLine="0" autoPict="0">
                <anchor moveWithCells="1">
                  <from>
                    <xdr:col>15</xdr:col>
                    <xdr:colOff>69850</xdr:colOff>
                    <xdr:row>15</xdr:row>
                    <xdr:rowOff>19050</xdr:rowOff>
                  </from>
                  <to>
                    <xdr:col>15</xdr:col>
                    <xdr:colOff>279400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65" r:id="rId52" name="Check Box 49">
              <controlPr defaultSize="0" autoFill="0" autoLine="0" autoPict="0">
                <anchor moveWithCells="1">
                  <from>
                    <xdr:col>15</xdr:col>
                    <xdr:colOff>69850</xdr:colOff>
                    <xdr:row>16</xdr:row>
                    <xdr:rowOff>19050</xdr:rowOff>
                  </from>
                  <to>
                    <xdr:col>15</xdr:col>
                    <xdr:colOff>279400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66" r:id="rId53" name="Check Box 50">
              <controlPr defaultSize="0" autoFill="0" autoLine="0" autoPict="0">
                <anchor moveWithCells="1">
                  <from>
                    <xdr:col>15</xdr:col>
                    <xdr:colOff>69850</xdr:colOff>
                    <xdr:row>17</xdr:row>
                    <xdr:rowOff>19050</xdr:rowOff>
                  </from>
                  <to>
                    <xdr:col>15</xdr:col>
                    <xdr:colOff>279400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67" r:id="rId54" name="Check Box 51">
              <controlPr defaultSize="0" autoFill="0" autoLine="0" autoPict="0">
                <anchor moveWithCells="1">
                  <from>
                    <xdr:col>15</xdr:col>
                    <xdr:colOff>69850</xdr:colOff>
                    <xdr:row>18</xdr:row>
                    <xdr:rowOff>19050</xdr:rowOff>
                  </from>
                  <to>
                    <xdr:col>15</xdr:col>
                    <xdr:colOff>279400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68" r:id="rId55" name="Check Box 52">
              <controlPr defaultSize="0" autoFill="0" autoLine="0" autoPict="0">
                <anchor moveWithCells="1">
                  <from>
                    <xdr:col>1</xdr:col>
                    <xdr:colOff>69850</xdr:colOff>
                    <xdr:row>16</xdr:row>
                    <xdr:rowOff>19050</xdr:rowOff>
                  </from>
                  <to>
                    <xdr:col>1</xdr:col>
                    <xdr:colOff>279400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69" r:id="rId56" name="Check Box 53">
              <controlPr defaultSize="0" autoFill="0" autoLine="0" autoPict="0">
                <anchor moveWithCells="1">
                  <from>
                    <xdr:col>1</xdr:col>
                    <xdr:colOff>69850</xdr:colOff>
                    <xdr:row>25</xdr:row>
                    <xdr:rowOff>19050</xdr:rowOff>
                  </from>
                  <to>
                    <xdr:col>1</xdr:col>
                    <xdr:colOff>279400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70" r:id="rId57" name="Check Box 54">
              <controlPr defaultSize="0" autoFill="0" autoLine="0" autoPict="0">
                <anchor moveWithCells="1">
                  <from>
                    <xdr:col>1</xdr:col>
                    <xdr:colOff>69850</xdr:colOff>
                    <xdr:row>26</xdr:row>
                    <xdr:rowOff>19050</xdr:rowOff>
                  </from>
                  <to>
                    <xdr:col>1</xdr:col>
                    <xdr:colOff>279400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71" r:id="rId58" name="Check Box 55">
              <controlPr defaultSize="0" autoFill="0" autoLine="0" autoPict="0">
                <anchor moveWithCells="1">
                  <from>
                    <xdr:col>15</xdr:col>
                    <xdr:colOff>69850</xdr:colOff>
                    <xdr:row>19</xdr:row>
                    <xdr:rowOff>19050</xdr:rowOff>
                  </from>
                  <to>
                    <xdr:col>15</xdr:col>
                    <xdr:colOff>279400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72" r:id="rId59" name="Check Box 56">
              <controlPr defaultSize="0" autoFill="0" autoLine="0" autoPict="0">
                <anchor moveWithCells="1">
                  <from>
                    <xdr:col>15</xdr:col>
                    <xdr:colOff>69850</xdr:colOff>
                    <xdr:row>20</xdr:row>
                    <xdr:rowOff>19050</xdr:rowOff>
                  </from>
                  <to>
                    <xdr:col>15</xdr:col>
                    <xdr:colOff>279400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73" r:id="rId60" name="Check Box 57">
              <controlPr defaultSize="0" autoFill="0" autoLine="0" autoPict="0">
                <anchor moveWithCells="1">
                  <from>
                    <xdr:col>15</xdr:col>
                    <xdr:colOff>69850</xdr:colOff>
                    <xdr:row>21</xdr:row>
                    <xdr:rowOff>19050</xdr:rowOff>
                  </from>
                  <to>
                    <xdr:col>15</xdr:col>
                    <xdr:colOff>279400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74" r:id="rId61" name="Check Box 58">
              <controlPr defaultSize="0" autoFill="0" autoLine="0" autoPict="0">
                <anchor moveWithCells="1">
                  <from>
                    <xdr:col>15</xdr:col>
                    <xdr:colOff>69850</xdr:colOff>
                    <xdr:row>22</xdr:row>
                    <xdr:rowOff>19050</xdr:rowOff>
                  </from>
                  <to>
                    <xdr:col>15</xdr:col>
                    <xdr:colOff>279400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75" r:id="rId62" name="Check Box 59">
              <controlPr defaultSize="0" autoFill="0" autoLine="0" autoPict="0">
                <anchor moveWithCells="1">
                  <from>
                    <xdr:col>15</xdr:col>
                    <xdr:colOff>69850</xdr:colOff>
                    <xdr:row>23</xdr:row>
                    <xdr:rowOff>19050</xdr:rowOff>
                  </from>
                  <to>
                    <xdr:col>15</xdr:col>
                    <xdr:colOff>279400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76" r:id="rId63" name="Check Box 60">
              <controlPr defaultSize="0" autoFill="0" autoLine="0" autoPict="0">
                <anchor moveWithCells="1">
                  <from>
                    <xdr:col>15</xdr:col>
                    <xdr:colOff>69850</xdr:colOff>
                    <xdr:row>24</xdr:row>
                    <xdr:rowOff>19050</xdr:rowOff>
                  </from>
                  <to>
                    <xdr:col>15</xdr:col>
                    <xdr:colOff>279400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77" r:id="rId64" name="Check Box 61">
              <controlPr defaultSize="0" autoFill="0" autoLine="0" autoPict="0">
                <anchor moveWithCells="1">
                  <from>
                    <xdr:col>15</xdr:col>
                    <xdr:colOff>69850</xdr:colOff>
                    <xdr:row>26</xdr:row>
                    <xdr:rowOff>19050</xdr:rowOff>
                  </from>
                  <to>
                    <xdr:col>15</xdr:col>
                    <xdr:colOff>279400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78" r:id="rId65" name="Check Box 62">
              <controlPr defaultSize="0" autoFill="0" autoLine="0" autoPict="0">
                <anchor moveWithCells="1">
                  <from>
                    <xdr:col>15</xdr:col>
                    <xdr:colOff>69850</xdr:colOff>
                    <xdr:row>27</xdr:row>
                    <xdr:rowOff>19050</xdr:rowOff>
                  </from>
                  <to>
                    <xdr:col>15</xdr:col>
                    <xdr:colOff>279400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79" r:id="rId66" name="Check Box 63">
              <controlPr defaultSize="0" autoFill="0" autoLine="0" autoPict="0">
                <anchor moveWithCells="1">
                  <from>
                    <xdr:col>15</xdr:col>
                    <xdr:colOff>69850</xdr:colOff>
                    <xdr:row>28</xdr:row>
                    <xdr:rowOff>19050</xdr:rowOff>
                  </from>
                  <to>
                    <xdr:col>15</xdr:col>
                    <xdr:colOff>279400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80" r:id="rId67" name="Check Box 64">
              <controlPr defaultSize="0" autoFill="0" autoLine="0" autoPict="0">
                <anchor moveWithCells="1">
                  <from>
                    <xdr:col>15</xdr:col>
                    <xdr:colOff>69850</xdr:colOff>
                    <xdr:row>29</xdr:row>
                    <xdr:rowOff>19050</xdr:rowOff>
                  </from>
                  <to>
                    <xdr:col>15</xdr:col>
                    <xdr:colOff>279400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81" r:id="rId68" name="Check Box 65">
              <controlPr defaultSize="0" autoFill="0" autoLine="0" autoPict="0">
                <anchor moveWithCells="1">
                  <from>
                    <xdr:col>1</xdr:col>
                    <xdr:colOff>69850</xdr:colOff>
                    <xdr:row>90</xdr:row>
                    <xdr:rowOff>19050</xdr:rowOff>
                  </from>
                  <to>
                    <xdr:col>1</xdr:col>
                    <xdr:colOff>279400</xdr:colOff>
                    <xdr:row>90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82" r:id="rId69" name="Check Box 66">
              <controlPr defaultSize="0" autoFill="0" autoLine="0" autoPict="0">
                <anchor moveWithCells="1">
                  <from>
                    <xdr:col>1</xdr:col>
                    <xdr:colOff>69850</xdr:colOff>
                    <xdr:row>91</xdr:row>
                    <xdr:rowOff>19050</xdr:rowOff>
                  </from>
                  <to>
                    <xdr:col>1</xdr:col>
                    <xdr:colOff>279400</xdr:colOff>
                    <xdr:row>91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83" r:id="rId70" name="Check Box 67">
              <controlPr defaultSize="0" autoFill="0" autoLine="0" autoPict="0">
                <anchor moveWithCells="1">
                  <from>
                    <xdr:col>1</xdr:col>
                    <xdr:colOff>69850</xdr:colOff>
                    <xdr:row>92</xdr:row>
                    <xdr:rowOff>19050</xdr:rowOff>
                  </from>
                  <to>
                    <xdr:col>1</xdr:col>
                    <xdr:colOff>279400</xdr:colOff>
                    <xdr:row>92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84" r:id="rId71" name="Check Box 68">
              <controlPr defaultSize="0" autoFill="0" autoLine="0" autoPict="0">
                <anchor moveWithCells="1">
                  <from>
                    <xdr:col>1</xdr:col>
                    <xdr:colOff>69850</xdr:colOff>
                    <xdr:row>93</xdr:row>
                    <xdr:rowOff>19050</xdr:rowOff>
                  </from>
                  <to>
                    <xdr:col>1</xdr:col>
                    <xdr:colOff>279400</xdr:colOff>
                    <xdr:row>93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85" r:id="rId72" name="Check Box 69">
              <controlPr defaultSize="0" autoFill="0" autoLine="0" autoPict="0">
                <anchor moveWithCells="1">
                  <from>
                    <xdr:col>1</xdr:col>
                    <xdr:colOff>69850</xdr:colOff>
                    <xdr:row>94</xdr:row>
                    <xdr:rowOff>19050</xdr:rowOff>
                  </from>
                  <to>
                    <xdr:col>1</xdr:col>
                    <xdr:colOff>279400</xdr:colOff>
                    <xdr:row>94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86" r:id="rId73" name="Check Box 70">
              <controlPr defaultSize="0" autoFill="0" autoLine="0" autoPict="0">
                <anchor moveWithCells="1">
                  <from>
                    <xdr:col>1</xdr:col>
                    <xdr:colOff>69850</xdr:colOff>
                    <xdr:row>95</xdr:row>
                    <xdr:rowOff>19050</xdr:rowOff>
                  </from>
                  <to>
                    <xdr:col>1</xdr:col>
                    <xdr:colOff>279400</xdr:colOff>
                    <xdr:row>95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87" r:id="rId74" name="Check Box 71">
              <controlPr defaultSize="0" autoFill="0" autoLine="0" autoPict="0">
                <anchor moveWithCells="1">
                  <from>
                    <xdr:col>1</xdr:col>
                    <xdr:colOff>69850</xdr:colOff>
                    <xdr:row>96</xdr:row>
                    <xdr:rowOff>19050</xdr:rowOff>
                  </from>
                  <to>
                    <xdr:col>1</xdr:col>
                    <xdr:colOff>279400</xdr:colOff>
                    <xdr:row>96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88" r:id="rId75" name="Check Box 72">
              <controlPr defaultSize="0" autoFill="0" autoLine="0" autoPict="0">
                <anchor moveWithCells="1">
                  <from>
                    <xdr:col>1</xdr:col>
                    <xdr:colOff>69850</xdr:colOff>
                    <xdr:row>97</xdr:row>
                    <xdr:rowOff>19050</xdr:rowOff>
                  </from>
                  <to>
                    <xdr:col>1</xdr:col>
                    <xdr:colOff>279400</xdr:colOff>
                    <xdr:row>97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89" r:id="rId76" name="Check Box 73">
              <controlPr defaultSize="0" autoFill="0" autoLine="0" autoPict="0">
                <anchor moveWithCells="1">
                  <from>
                    <xdr:col>1</xdr:col>
                    <xdr:colOff>69850</xdr:colOff>
                    <xdr:row>99</xdr:row>
                    <xdr:rowOff>19050</xdr:rowOff>
                  </from>
                  <to>
                    <xdr:col>1</xdr:col>
                    <xdr:colOff>279400</xdr:colOff>
                    <xdr:row>99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90" r:id="rId77" name="Check Box 74">
              <controlPr defaultSize="0" autoFill="0" autoLine="0" autoPict="0">
                <anchor moveWithCells="1">
                  <from>
                    <xdr:col>15</xdr:col>
                    <xdr:colOff>69850</xdr:colOff>
                    <xdr:row>90</xdr:row>
                    <xdr:rowOff>19050</xdr:rowOff>
                  </from>
                  <to>
                    <xdr:col>15</xdr:col>
                    <xdr:colOff>279400</xdr:colOff>
                    <xdr:row>90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91" r:id="rId78" name="Check Box 75">
              <controlPr defaultSize="0" autoFill="0" autoLine="0" autoPict="0">
                <anchor moveWithCells="1">
                  <from>
                    <xdr:col>15</xdr:col>
                    <xdr:colOff>69850</xdr:colOff>
                    <xdr:row>91</xdr:row>
                    <xdr:rowOff>19050</xdr:rowOff>
                  </from>
                  <to>
                    <xdr:col>15</xdr:col>
                    <xdr:colOff>279400</xdr:colOff>
                    <xdr:row>91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92" r:id="rId79" name="Check Box 76">
              <controlPr defaultSize="0" autoFill="0" autoLine="0" autoPict="0">
                <anchor moveWithCells="1">
                  <from>
                    <xdr:col>15</xdr:col>
                    <xdr:colOff>69850</xdr:colOff>
                    <xdr:row>92</xdr:row>
                    <xdr:rowOff>19050</xdr:rowOff>
                  </from>
                  <to>
                    <xdr:col>15</xdr:col>
                    <xdr:colOff>279400</xdr:colOff>
                    <xdr:row>92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93" r:id="rId80" name="Check Box 77">
              <controlPr defaultSize="0" autoFill="0" autoLine="0" autoPict="0">
                <anchor moveWithCells="1">
                  <from>
                    <xdr:col>15</xdr:col>
                    <xdr:colOff>69850</xdr:colOff>
                    <xdr:row>93</xdr:row>
                    <xdr:rowOff>19050</xdr:rowOff>
                  </from>
                  <to>
                    <xdr:col>15</xdr:col>
                    <xdr:colOff>279400</xdr:colOff>
                    <xdr:row>93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94" r:id="rId81" name="Check Box 78">
              <controlPr defaultSize="0" autoFill="0" autoLine="0" autoPict="0">
                <anchor moveWithCells="1">
                  <from>
                    <xdr:col>15</xdr:col>
                    <xdr:colOff>69850</xdr:colOff>
                    <xdr:row>94</xdr:row>
                    <xdr:rowOff>19050</xdr:rowOff>
                  </from>
                  <to>
                    <xdr:col>15</xdr:col>
                    <xdr:colOff>279400</xdr:colOff>
                    <xdr:row>94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95" r:id="rId82" name="Check Box 79">
              <controlPr defaultSize="0" autoFill="0" autoLine="0" autoPict="0">
                <anchor moveWithCells="1">
                  <from>
                    <xdr:col>15</xdr:col>
                    <xdr:colOff>69850</xdr:colOff>
                    <xdr:row>95</xdr:row>
                    <xdr:rowOff>19050</xdr:rowOff>
                  </from>
                  <to>
                    <xdr:col>15</xdr:col>
                    <xdr:colOff>279400</xdr:colOff>
                    <xdr:row>95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96" r:id="rId83" name="Check Box 80">
              <controlPr defaultSize="0" autoFill="0" autoLine="0" autoPict="0">
                <anchor moveWithCells="1">
                  <from>
                    <xdr:col>15</xdr:col>
                    <xdr:colOff>69850</xdr:colOff>
                    <xdr:row>97</xdr:row>
                    <xdr:rowOff>19050</xdr:rowOff>
                  </from>
                  <to>
                    <xdr:col>15</xdr:col>
                    <xdr:colOff>279400</xdr:colOff>
                    <xdr:row>97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97" r:id="rId84" name="Check Box 81">
              <controlPr defaultSize="0" autoFill="0" autoLine="0" autoPict="0">
                <anchor moveWithCells="1">
                  <from>
                    <xdr:col>15</xdr:col>
                    <xdr:colOff>69850</xdr:colOff>
                    <xdr:row>98</xdr:row>
                    <xdr:rowOff>19050</xdr:rowOff>
                  </from>
                  <to>
                    <xdr:col>15</xdr:col>
                    <xdr:colOff>279400</xdr:colOff>
                    <xdr:row>98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98" r:id="rId85" name="Check Box 82">
              <controlPr defaultSize="0" autoFill="0" autoLine="0" autoPict="0">
                <anchor moveWithCells="1">
                  <from>
                    <xdr:col>15</xdr:col>
                    <xdr:colOff>69850</xdr:colOff>
                    <xdr:row>99</xdr:row>
                    <xdr:rowOff>19050</xdr:rowOff>
                  </from>
                  <to>
                    <xdr:col>15</xdr:col>
                    <xdr:colOff>279400</xdr:colOff>
                    <xdr:row>99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99" r:id="rId86" name="Check Box 83">
              <controlPr defaultSize="0" autoFill="0" autoLine="0" autoPict="0">
                <anchor moveWithCells="1">
                  <from>
                    <xdr:col>1</xdr:col>
                    <xdr:colOff>69850</xdr:colOff>
                    <xdr:row>98</xdr:row>
                    <xdr:rowOff>19050</xdr:rowOff>
                  </from>
                  <to>
                    <xdr:col>1</xdr:col>
                    <xdr:colOff>279400</xdr:colOff>
                    <xdr:row>98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00" r:id="rId87" name="Check Box 84">
              <controlPr defaultSize="0" autoFill="0" autoLine="0" autoPict="0">
                <anchor moveWithCells="1">
                  <from>
                    <xdr:col>15</xdr:col>
                    <xdr:colOff>69850</xdr:colOff>
                    <xdr:row>96</xdr:row>
                    <xdr:rowOff>19050</xdr:rowOff>
                  </from>
                  <to>
                    <xdr:col>15</xdr:col>
                    <xdr:colOff>279400</xdr:colOff>
                    <xdr:row>96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01" r:id="rId88" name="Check Box 85">
              <controlPr defaultSize="0" autoFill="0" autoLine="0" autoPict="0">
                <anchor moveWithCells="1">
                  <from>
                    <xdr:col>1</xdr:col>
                    <xdr:colOff>69850</xdr:colOff>
                    <xdr:row>100</xdr:row>
                    <xdr:rowOff>19050</xdr:rowOff>
                  </from>
                  <to>
                    <xdr:col>1</xdr:col>
                    <xdr:colOff>279400</xdr:colOff>
                    <xdr:row>100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02" r:id="rId89" name="Check Box 86">
              <controlPr defaultSize="0" autoFill="0" autoLine="0" autoPict="0">
                <anchor moveWithCells="1">
                  <from>
                    <xdr:col>1</xdr:col>
                    <xdr:colOff>69850</xdr:colOff>
                    <xdr:row>101</xdr:row>
                    <xdr:rowOff>19050</xdr:rowOff>
                  </from>
                  <to>
                    <xdr:col>1</xdr:col>
                    <xdr:colOff>279400</xdr:colOff>
                    <xdr:row>101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03" r:id="rId90" name="Check Box 87">
              <controlPr defaultSize="0" autoFill="0" autoLine="0" autoPict="0">
                <anchor moveWithCells="1">
                  <from>
                    <xdr:col>1</xdr:col>
                    <xdr:colOff>69850</xdr:colOff>
                    <xdr:row>102</xdr:row>
                    <xdr:rowOff>19050</xdr:rowOff>
                  </from>
                  <to>
                    <xdr:col>1</xdr:col>
                    <xdr:colOff>279400</xdr:colOff>
                    <xdr:row>102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04" r:id="rId91" name="Check Box 88">
              <controlPr defaultSize="0" autoFill="0" autoLine="0" autoPict="0">
                <anchor moveWithCells="1">
                  <from>
                    <xdr:col>1</xdr:col>
                    <xdr:colOff>69850</xdr:colOff>
                    <xdr:row>103</xdr:row>
                    <xdr:rowOff>19050</xdr:rowOff>
                  </from>
                  <to>
                    <xdr:col>1</xdr:col>
                    <xdr:colOff>279400</xdr:colOff>
                    <xdr:row>103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05" r:id="rId92" name="Check Box 89">
              <controlPr defaultSize="0" autoFill="0" autoLine="0" autoPict="0">
                <anchor moveWithCells="1">
                  <from>
                    <xdr:col>1</xdr:col>
                    <xdr:colOff>69850</xdr:colOff>
                    <xdr:row>104</xdr:row>
                    <xdr:rowOff>19050</xdr:rowOff>
                  </from>
                  <to>
                    <xdr:col>1</xdr:col>
                    <xdr:colOff>279400</xdr:colOff>
                    <xdr:row>104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06" r:id="rId93" name="Check Box 90">
              <controlPr defaultSize="0" autoFill="0" autoLine="0" autoPict="0">
                <anchor moveWithCells="1">
                  <from>
                    <xdr:col>1</xdr:col>
                    <xdr:colOff>69850</xdr:colOff>
                    <xdr:row>105</xdr:row>
                    <xdr:rowOff>19050</xdr:rowOff>
                  </from>
                  <to>
                    <xdr:col>1</xdr:col>
                    <xdr:colOff>279400</xdr:colOff>
                    <xdr:row>105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07" r:id="rId94" name="Check Box 91">
              <controlPr defaultSize="0" autoFill="0" autoLine="0" autoPict="0">
                <anchor moveWithCells="1">
                  <from>
                    <xdr:col>1</xdr:col>
                    <xdr:colOff>69850</xdr:colOff>
                    <xdr:row>106</xdr:row>
                    <xdr:rowOff>19050</xdr:rowOff>
                  </from>
                  <to>
                    <xdr:col>1</xdr:col>
                    <xdr:colOff>279400</xdr:colOff>
                    <xdr:row>106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08" r:id="rId95" name="Check Box 92">
              <controlPr defaultSize="0" autoFill="0" autoLine="0" autoPict="0">
                <anchor moveWithCells="1">
                  <from>
                    <xdr:col>1</xdr:col>
                    <xdr:colOff>69850</xdr:colOff>
                    <xdr:row>107</xdr:row>
                    <xdr:rowOff>19050</xdr:rowOff>
                  </from>
                  <to>
                    <xdr:col>1</xdr:col>
                    <xdr:colOff>279400</xdr:colOff>
                    <xdr:row>107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09" r:id="rId96" name="Check Box 93">
              <controlPr defaultSize="0" autoFill="0" autoLine="0" autoPict="0">
                <anchor moveWithCells="1">
                  <from>
                    <xdr:col>1</xdr:col>
                    <xdr:colOff>69850</xdr:colOff>
                    <xdr:row>109</xdr:row>
                    <xdr:rowOff>19050</xdr:rowOff>
                  </from>
                  <to>
                    <xdr:col>1</xdr:col>
                    <xdr:colOff>279400</xdr:colOff>
                    <xdr:row>109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10" r:id="rId97" name="Check Box 94">
              <controlPr defaultSize="0" autoFill="0" autoLine="0" autoPict="0">
                <anchor moveWithCells="1">
                  <from>
                    <xdr:col>1</xdr:col>
                    <xdr:colOff>69850</xdr:colOff>
                    <xdr:row>108</xdr:row>
                    <xdr:rowOff>19050</xdr:rowOff>
                  </from>
                  <to>
                    <xdr:col>1</xdr:col>
                    <xdr:colOff>279400</xdr:colOff>
                    <xdr:row>108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11" r:id="rId98" name="Check Box 95">
              <controlPr defaultSize="0" autoFill="0" autoLine="0" autoPict="0">
                <anchor moveWithCells="1">
                  <from>
                    <xdr:col>1</xdr:col>
                    <xdr:colOff>69850</xdr:colOff>
                    <xdr:row>110</xdr:row>
                    <xdr:rowOff>19050</xdr:rowOff>
                  </from>
                  <to>
                    <xdr:col>1</xdr:col>
                    <xdr:colOff>279400</xdr:colOff>
                    <xdr:row>110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12" r:id="rId99" name="Check Box 96">
              <controlPr defaultSize="0" autoFill="0" autoLine="0" autoPict="0">
                <anchor moveWithCells="1">
                  <from>
                    <xdr:col>1</xdr:col>
                    <xdr:colOff>69850</xdr:colOff>
                    <xdr:row>111</xdr:row>
                    <xdr:rowOff>19050</xdr:rowOff>
                  </from>
                  <to>
                    <xdr:col>1</xdr:col>
                    <xdr:colOff>279400</xdr:colOff>
                    <xdr:row>111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13" r:id="rId100" name="Check Box 97">
              <controlPr defaultSize="0" autoFill="0" autoLine="0" autoPict="0">
                <anchor moveWithCells="1">
                  <from>
                    <xdr:col>1</xdr:col>
                    <xdr:colOff>69850</xdr:colOff>
                    <xdr:row>112</xdr:row>
                    <xdr:rowOff>19050</xdr:rowOff>
                  </from>
                  <to>
                    <xdr:col>1</xdr:col>
                    <xdr:colOff>279400</xdr:colOff>
                    <xdr:row>112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14" r:id="rId101" name="Check Box 98">
              <controlPr defaultSize="0" autoFill="0" autoLine="0" autoPict="0">
                <anchor moveWithCells="1">
                  <from>
                    <xdr:col>1</xdr:col>
                    <xdr:colOff>69850</xdr:colOff>
                    <xdr:row>113</xdr:row>
                    <xdr:rowOff>19050</xdr:rowOff>
                  </from>
                  <to>
                    <xdr:col>1</xdr:col>
                    <xdr:colOff>279400</xdr:colOff>
                    <xdr:row>113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15" r:id="rId102" name="Check Box 99">
              <controlPr defaultSize="0" autoFill="0" autoLine="0" autoPict="0">
                <anchor moveWithCells="1">
                  <from>
                    <xdr:col>1</xdr:col>
                    <xdr:colOff>69850</xdr:colOff>
                    <xdr:row>114</xdr:row>
                    <xdr:rowOff>19050</xdr:rowOff>
                  </from>
                  <to>
                    <xdr:col>1</xdr:col>
                    <xdr:colOff>279400</xdr:colOff>
                    <xdr:row>114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16" r:id="rId103" name="Check Box 100">
              <controlPr defaultSize="0" autoFill="0" autoLine="0" autoPict="0">
                <anchor moveWithCells="1">
                  <from>
                    <xdr:col>1</xdr:col>
                    <xdr:colOff>69850</xdr:colOff>
                    <xdr:row>115</xdr:row>
                    <xdr:rowOff>19050</xdr:rowOff>
                  </from>
                  <to>
                    <xdr:col>1</xdr:col>
                    <xdr:colOff>279400</xdr:colOff>
                    <xdr:row>115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17" r:id="rId104" name="Check Box 101">
              <controlPr defaultSize="0" autoFill="0" autoLine="0" autoPict="0">
                <anchor moveWithCells="1">
                  <from>
                    <xdr:col>1</xdr:col>
                    <xdr:colOff>69850</xdr:colOff>
                    <xdr:row>116</xdr:row>
                    <xdr:rowOff>19050</xdr:rowOff>
                  </from>
                  <to>
                    <xdr:col>1</xdr:col>
                    <xdr:colOff>279400</xdr:colOff>
                    <xdr:row>116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18" r:id="rId105" name="Check Box 102">
              <controlPr defaultSize="0" autoFill="0" autoLine="0" autoPict="0">
                <anchor moveWithCells="1">
                  <from>
                    <xdr:col>1</xdr:col>
                    <xdr:colOff>69850</xdr:colOff>
                    <xdr:row>117</xdr:row>
                    <xdr:rowOff>19050</xdr:rowOff>
                  </from>
                  <to>
                    <xdr:col>1</xdr:col>
                    <xdr:colOff>279400</xdr:colOff>
                    <xdr:row>117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19" r:id="rId106" name="Check Box 103">
              <controlPr defaultSize="0" autoFill="0" autoLine="0" autoPict="0">
                <anchor moveWithCells="1">
                  <from>
                    <xdr:col>15</xdr:col>
                    <xdr:colOff>69850</xdr:colOff>
                    <xdr:row>100</xdr:row>
                    <xdr:rowOff>19050</xdr:rowOff>
                  </from>
                  <to>
                    <xdr:col>15</xdr:col>
                    <xdr:colOff>279400</xdr:colOff>
                    <xdr:row>100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20" r:id="rId107" name="Check Box 104">
              <controlPr defaultSize="0" autoFill="0" autoLine="0" autoPict="0">
                <anchor moveWithCells="1">
                  <from>
                    <xdr:col>15</xdr:col>
                    <xdr:colOff>69850</xdr:colOff>
                    <xdr:row>101</xdr:row>
                    <xdr:rowOff>19050</xdr:rowOff>
                  </from>
                  <to>
                    <xdr:col>15</xdr:col>
                    <xdr:colOff>279400</xdr:colOff>
                    <xdr:row>101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21" r:id="rId108" name="Check Box 105">
              <controlPr defaultSize="0" autoFill="0" autoLine="0" autoPict="0">
                <anchor moveWithCells="1">
                  <from>
                    <xdr:col>15</xdr:col>
                    <xdr:colOff>69850</xdr:colOff>
                    <xdr:row>102</xdr:row>
                    <xdr:rowOff>19050</xdr:rowOff>
                  </from>
                  <to>
                    <xdr:col>15</xdr:col>
                    <xdr:colOff>279400</xdr:colOff>
                    <xdr:row>102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22" r:id="rId109" name="Check Box 106">
              <controlPr defaultSize="0" autoFill="0" autoLine="0" autoPict="0">
                <anchor moveWithCells="1">
                  <from>
                    <xdr:col>15</xdr:col>
                    <xdr:colOff>69850</xdr:colOff>
                    <xdr:row>103</xdr:row>
                    <xdr:rowOff>19050</xdr:rowOff>
                  </from>
                  <to>
                    <xdr:col>15</xdr:col>
                    <xdr:colOff>279400</xdr:colOff>
                    <xdr:row>103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23" r:id="rId110" name="Check Box 107">
              <controlPr defaultSize="0" autoFill="0" autoLine="0" autoPict="0">
                <anchor moveWithCells="1">
                  <from>
                    <xdr:col>15</xdr:col>
                    <xdr:colOff>69850</xdr:colOff>
                    <xdr:row>104</xdr:row>
                    <xdr:rowOff>19050</xdr:rowOff>
                  </from>
                  <to>
                    <xdr:col>15</xdr:col>
                    <xdr:colOff>279400</xdr:colOff>
                    <xdr:row>104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24" r:id="rId111" name="Check Box 108">
              <controlPr defaultSize="0" autoFill="0" autoLine="0" autoPict="0">
                <anchor moveWithCells="1">
                  <from>
                    <xdr:col>15</xdr:col>
                    <xdr:colOff>69850</xdr:colOff>
                    <xdr:row>105</xdr:row>
                    <xdr:rowOff>19050</xdr:rowOff>
                  </from>
                  <to>
                    <xdr:col>15</xdr:col>
                    <xdr:colOff>279400</xdr:colOff>
                    <xdr:row>105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25" r:id="rId112" name="Check Box 109">
              <controlPr defaultSize="0" autoFill="0" autoLine="0" autoPict="0">
                <anchor moveWithCells="1">
                  <from>
                    <xdr:col>15</xdr:col>
                    <xdr:colOff>69850</xdr:colOff>
                    <xdr:row>106</xdr:row>
                    <xdr:rowOff>19050</xdr:rowOff>
                  </from>
                  <to>
                    <xdr:col>15</xdr:col>
                    <xdr:colOff>279400</xdr:colOff>
                    <xdr:row>106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26" r:id="rId113" name="Check Box 110">
              <controlPr defaultSize="0" autoFill="0" autoLine="0" autoPict="0">
                <anchor moveWithCells="1">
                  <from>
                    <xdr:col>15</xdr:col>
                    <xdr:colOff>69850</xdr:colOff>
                    <xdr:row>107</xdr:row>
                    <xdr:rowOff>19050</xdr:rowOff>
                  </from>
                  <to>
                    <xdr:col>15</xdr:col>
                    <xdr:colOff>279400</xdr:colOff>
                    <xdr:row>107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27" r:id="rId114" name="Check Box 111">
              <controlPr defaultSize="0" autoFill="0" autoLine="0" autoPict="0">
                <anchor moveWithCells="1">
                  <from>
                    <xdr:col>15</xdr:col>
                    <xdr:colOff>69850</xdr:colOff>
                    <xdr:row>109</xdr:row>
                    <xdr:rowOff>19050</xdr:rowOff>
                  </from>
                  <to>
                    <xdr:col>15</xdr:col>
                    <xdr:colOff>279400</xdr:colOff>
                    <xdr:row>109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28" r:id="rId115" name="Check Box 112">
              <controlPr defaultSize="0" autoFill="0" autoLine="0" autoPict="0">
                <anchor moveWithCells="1">
                  <from>
                    <xdr:col>15</xdr:col>
                    <xdr:colOff>69850</xdr:colOff>
                    <xdr:row>108</xdr:row>
                    <xdr:rowOff>19050</xdr:rowOff>
                  </from>
                  <to>
                    <xdr:col>15</xdr:col>
                    <xdr:colOff>279400</xdr:colOff>
                    <xdr:row>108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29" r:id="rId116" name="Check Box 113">
              <controlPr defaultSize="0" autoFill="0" autoLine="0" autoPict="0">
                <anchor moveWithCells="1">
                  <from>
                    <xdr:col>15</xdr:col>
                    <xdr:colOff>69850</xdr:colOff>
                    <xdr:row>110</xdr:row>
                    <xdr:rowOff>19050</xdr:rowOff>
                  </from>
                  <to>
                    <xdr:col>15</xdr:col>
                    <xdr:colOff>279400</xdr:colOff>
                    <xdr:row>110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30" r:id="rId117" name="Check Box 114">
              <controlPr defaultSize="0" autoFill="0" autoLine="0" autoPict="0">
                <anchor moveWithCells="1">
                  <from>
                    <xdr:col>15</xdr:col>
                    <xdr:colOff>69850</xdr:colOff>
                    <xdr:row>111</xdr:row>
                    <xdr:rowOff>19050</xdr:rowOff>
                  </from>
                  <to>
                    <xdr:col>15</xdr:col>
                    <xdr:colOff>279400</xdr:colOff>
                    <xdr:row>111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31" r:id="rId118" name="Check Box 115">
              <controlPr defaultSize="0" autoFill="0" autoLine="0" autoPict="0">
                <anchor moveWithCells="1">
                  <from>
                    <xdr:col>1</xdr:col>
                    <xdr:colOff>69850</xdr:colOff>
                    <xdr:row>132</xdr:row>
                    <xdr:rowOff>19050</xdr:rowOff>
                  </from>
                  <to>
                    <xdr:col>1</xdr:col>
                    <xdr:colOff>279400</xdr:colOff>
                    <xdr:row>132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32" r:id="rId119" name="Check Box 116">
              <controlPr defaultSize="0" autoFill="0" autoLine="0" autoPict="0">
                <anchor moveWithCells="1">
                  <from>
                    <xdr:col>1</xdr:col>
                    <xdr:colOff>69850</xdr:colOff>
                    <xdr:row>133</xdr:row>
                    <xdr:rowOff>19050</xdr:rowOff>
                  </from>
                  <to>
                    <xdr:col>1</xdr:col>
                    <xdr:colOff>279400</xdr:colOff>
                    <xdr:row>133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33" r:id="rId120" name="Check Box 117">
              <controlPr defaultSize="0" autoFill="0" autoLine="0" autoPict="0">
                <anchor moveWithCells="1">
                  <from>
                    <xdr:col>1</xdr:col>
                    <xdr:colOff>69850</xdr:colOff>
                    <xdr:row>134</xdr:row>
                    <xdr:rowOff>19050</xdr:rowOff>
                  </from>
                  <to>
                    <xdr:col>1</xdr:col>
                    <xdr:colOff>279400</xdr:colOff>
                    <xdr:row>134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34" r:id="rId121" name="Check Box 118">
              <controlPr defaultSize="0" autoFill="0" autoLine="0" autoPict="0">
                <anchor moveWithCells="1">
                  <from>
                    <xdr:col>1</xdr:col>
                    <xdr:colOff>69850</xdr:colOff>
                    <xdr:row>135</xdr:row>
                    <xdr:rowOff>19050</xdr:rowOff>
                  </from>
                  <to>
                    <xdr:col>1</xdr:col>
                    <xdr:colOff>279400</xdr:colOff>
                    <xdr:row>135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35" r:id="rId122" name="Check Box 119">
              <controlPr defaultSize="0" autoFill="0" autoLine="0" autoPict="0">
                <anchor moveWithCells="1">
                  <from>
                    <xdr:col>1</xdr:col>
                    <xdr:colOff>69850</xdr:colOff>
                    <xdr:row>136</xdr:row>
                    <xdr:rowOff>19050</xdr:rowOff>
                  </from>
                  <to>
                    <xdr:col>1</xdr:col>
                    <xdr:colOff>279400</xdr:colOff>
                    <xdr:row>136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36" r:id="rId123" name="Check Box 120">
              <controlPr defaultSize="0" autoFill="0" autoLine="0" autoPict="0">
                <anchor moveWithCells="1">
                  <from>
                    <xdr:col>1</xdr:col>
                    <xdr:colOff>69850</xdr:colOff>
                    <xdr:row>137</xdr:row>
                    <xdr:rowOff>19050</xdr:rowOff>
                  </from>
                  <to>
                    <xdr:col>1</xdr:col>
                    <xdr:colOff>279400</xdr:colOff>
                    <xdr:row>137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37" r:id="rId124" name="Check Box 121">
              <controlPr defaultSize="0" autoFill="0" autoLine="0" autoPict="0">
                <anchor moveWithCells="1">
                  <from>
                    <xdr:col>1</xdr:col>
                    <xdr:colOff>69850</xdr:colOff>
                    <xdr:row>138</xdr:row>
                    <xdr:rowOff>19050</xdr:rowOff>
                  </from>
                  <to>
                    <xdr:col>1</xdr:col>
                    <xdr:colOff>279400</xdr:colOff>
                    <xdr:row>138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38" r:id="rId125" name="Check Box 122">
              <controlPr defaultSize="0" autoFill="0" autoLine="0" autoPict="0">
                <anchor moveWithCells="1">
                  <from>
                    <xdr:col>1</xdr:col>
                    <xdr:colOff>69850</xdr:colOff>
                    <xdr:row>139</xdr:row>
                    <xdr:rowOff>19050</xdr:rowOff>
                  </from>
                  <to>
                    <xdr:col>1</xdr:col>
                    <xdr:colOff>279400</xdr:colOff>
                    <xdr:row>139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39" r:id="rId126" name="Check Box 123">
              <controlPr defaultSize="0" autoFill="0" autoLine="0" autoPict="0">
                <anchor moveWithCells="1">
                  <from>
                    <xdr:col>1</xdr:col>
                    <xdr:colOff>69850</xdr:colOff>
                    <xdr:row>141</xdr:row>
                    <xdr:rowOff>19050</xdr:rowOff>
                  </from>
                  <to>
                    <xdr:col>1</xdr:col>
                    <xdr:colOff>279400</xdr:colOff>
                    <xdr:row>141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40" r:id="rId127" name="Check Box 124">
              <controlPr defaultSize="0" autoFill="0" autoLine="0" autoPict="0">
                <anchor moveWithCells="1">
                  <from>
                    <xdr:col>15</xdr:col>
                    <xdr:colOff>69850</xdr:colOff>
                    <xdr:row>132</xdr:row>
                    <xdr:rowOff>19050</xdr:rowOff>
                  </from>
                  <to>
                    <xdr:col>15</xdr:col>
                    <xdr:colOff>279400</xdr:colOff>
                    <xdr:row>132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41" r:id="rId128" name="Check Box 125">
              <controlPr defaultSize="0" autoFill="0" autoLine="0" autoPict="0">
                <anchor moveWithCells="1">
                  <from>
                    <xdr:col>15</xdr:col>
                    <xdr:colOff>69850</xdr:colOff>
                    <xdr:row>133</xdr:row>
                    <xdr:rowOff>19050</xdr:rowOff>
                  </from>
                  <to>
                    <xdr:col>15</xdr:col>
                    <xdr:colOff>279400</xdr:colOff>
                    <xdr:row>133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42" r:id="rId129" name="Check Box 126">
              <controlPr defaultSize="0" autoFill="0" autoLine="0" autoPict="0">
                <anchor moveWithCells="1">
                  <from>
                    <xdr:col>15</xdr:col>
                    <xdr:colOff>69850</xdr:colOff>
                    <xdr:row>134</xdr:row>
                    <xdr:rowOff>19050</xdr:rowOff>
                  </from>
                  <to>
                    <xdr:col>15</xdr:col>
                    <xdr:colOff>279400</xdr:colOff>
                    <xdr:row>134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43" r:id="rId130" name="Check Box 127">
              <controlPr defaultSize="0" autoFill="0" autoLine="0" autoPict="0">
                <anchor moveWithCells="1">
                  <from>
                    <xdr:col>15</xdr:col>
                    <xdr:colOff>69850</xdr:colOff>
                    <xdr:row>135</xdr:row>
                    <xdr:rowOff>19050</xdr:rowOff>
                  </from>
                  <to>
                    <xdr:col>15</xdr:col>
                    <xdr:colOff>279400</xdr:colOff>
                    <xdr:row>135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44" r:id="rId131" name="Check Box 128">
              <controlPr defaultSize="0" autoFill="0" autoLine="0" autoPict="0">
                <anchor moveWithCells="1">
                  <from>
                    <xdr:col>15</xdr:col>
                    <xdr:colOff>69850</xdr:colOff>
                    <xdr:row>136</xdr:row>
                    <xdr:rowOff>19050</xdr:rowOff>
                  </from>
                  <to>
                    <xdr:col>15</xdr:col>
                    <xdr:colOff>279400</xdr:colOff>
                    <xdr:row>136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45" r:id="rId132" name="Check Box 129">
              <controlPr defaultSize="0" autoFill="0" autoLine="0" autoPict="0">
                <anchor moveWithCells="1">
                  <from>
                    <xdr:col>15</xdr:col>
                    <xdr:colOff>69850</xdr:colOff>
                    <xdr:row>137</xdr:row>
                    <xdr:rowOff>19050</xdr:rowOff>
                  </from>
                  <to>
                    <xdr:col>15</xdr:col>
                    <xdr:colOff>279400</xdr:colOff>
                    <xdr:row>137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46" r:id="rId133" name="Check Box 130">
              <controlPr defaultSize="0" autoFill="0" autoLine="0" autoPict="0">
                <anchor moveWithCells="1">
                  <from>
                    <xdr:col>15</xdr:col>
                    <xdr:colOff>69850</xdr:colOff>
                    <xdr:row>139</xdr:row>
                    <xdr:rowOff>19050</xdr:rowOff>
                  </from>
                  <to>
                    <xdr:col>15</xdr:col>
                    <xdr:colOff>279400</xdr:colOff>
                    <xdr:row>139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47" r:id="rId134" name="Check Box 131">
              <controlPr defaultSize="0" autoFill="0" autoLine="0" autoPict="0">
                <anchor moveWithCells="1">
                  <from>
                    <xdr:col>15</xdr:col>
                    <xdr:colOff>69850</xdr:colOff>
                    <xdr:row>140</xdr:row>
                    <xdr:rowOff>19050</xdr:rowOff>
                  </from>
                  <to>
                    <xdr:col>15</xdr:col>
                    <xdr:colOff>279400</xdr:colOff>
                    <xdr:row>140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48" r:id="rId135" name="Check Box 132">
              <controlPr defaultSize="0" autoFill="0" autoLine="0" autoPict="0">
                <anchor moveWithCells="1">
                  <from>
                    <xdr:col>15</xdr:col>
                    <xdr:colOff>69850</xdr:colOff>
                    <xdr:row>141</xdr:row>
                    <xdr:rowOff>19050</xdr:rowOff>
                  </from>
                  <to>
                    <xdr:col>15</xdr:col>
                    <xdr:colOff>279400</xdr:colOff>
                    <xdr:row>141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49" r:id="rId136" name="Check Box 133">
              <controlPr defaultSize="0" autoFill="0" autoLine="0" autoPict="0">
                <anchor moveWithCells="1">
                  <from>
                    <xdr:col>1</xdr:col>
                    <xdr:colOff>69850</xdr:colOff>
                    <xdr:row>140</xdr:row>
                    <xdr:rowOff>19050</xdr:rowOff>
                  </from>
                  <to>
                    <xdr:col>1</xdr:col>
                    <xdr:colOff>279400</xdr:colOff>
                    <xdr:row>140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50" r:id="rId137" name="Check Box 134">
              <controlPr defaultSize="0" autoFill="0" autoLine="0" autoPict="0">
                <anchor moveWithCells="1">
                  <from>
                    <xdr:col>15</xdr:col>
                    <xdr:colOff>69850</xdr:colOff>
                    <xdr:row>138</xdr:row>
                    <xdr:rowOff>19050</xdr:rowOff>
                  </from>
                  <to>
                    <xdr:col>15</xdr:col>
                    <xdr:colOff>279400</xdr:colOff>
                    <xdr:row>138</xdr:row>
                    <xdr:rowOff>222250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1" id="{45970186-8B3B-4441-9C28-3CD667663F2C}">
            <xm:f>BEGINBLAD!$D11=1</xm:f>
            <x14:dxf>
              <fill>
                <patternFill>
                  <bgColor rgb="FFFFC000"/>
                </patternFill>
              </fill>
            </x14:dxf>
          </x14:cfRule>
          <x14:cfRule type="expression" priority="49" id="{1C7AF583-B999-4FE0-A495-C0F170B1A149}">
            <xm:f>BEGINBLAD!$D11=2</xm:f>
            <x14:dxf>
              <fill>
                <patternFill>
                  <bgColor rgb="FFFFFF00"/>
                </patternFill>
              </fill>
            </x14:dxf>
          </x14:cfRule>
          <xm:sqref>G22:J36</xm:sqref>
        </x14:conditionalFormatting>
        <x14:conditionalFormatting xmlns:xm="http://schemas.microsoft.com/office/excel/2006/main">
          <x14:cfRule type="expression" priority="47" id="{E7D79B2D-B88B-469E-B34E-5BC7D3934CEB}">
            <xm:f>BEGINBLAD!$D11=2</xm:f>
            <x14:dxf>
              <fill>
                <patternFill>
                  <bgColor rgb="FFFFFF00"/>
                </patternFill>
              </fill>
            </x14:dxf>
          </x14:cfRule>
          <x14:cfRule type="expression" priority="48" id="{3908C806-60F6-4730-99F3-9150D12A0453}">
            <xm:f>BEGINBLAD!$D11=1</xm:f>
            <x14:dxf>
              <fill>
                <patternFill>
                  <bgColor rgb="FFFFC000"/>
                </patternFill>
              </fill>
            </x14:dxf>
          </x14:cfRule>
          <xm:sqref>G63:J77</xm:sqref>
        </x14:conditionalFormatting>
        <x14:conditionalFormatting xmlns:xm="http://schemas.microsoft.com/office/excel/2006/main">
          <x14:cfRule type="expression" priority="43" id="{A6E3E381-803B-45AD-AB24-BDF8C9545986}">
            <xm:f>BEGINBLAD!$D11=2</xm:f>
            <x14:dxf>
              <fill>
                <patternFill>
                  <bgColor rgb="FFFFFF00"/>
                </patternFill>
              </fill>
            </x14:dxf>
          </x14:cfRule>
          <x14:cfRule type="expression" priority="44" id="{E682B23E-6795-4C25-A8E7-C747C13A8FAE}">
            <xm:f>BEGINBLAD!$D11=1</xm:f>
            <x14:dxf>
              <fill>
                <patternFill>
                  <bgColor rgb="FFFFC000"/>
                </patternFill>
              </fill>
            </x14:dxf>
          </x14:cfRule>
          <xm:sqref>G104:J118</xm:sqref>
        </x14:conditionalFormatting>
        <x14:conditionalFormatting xmlns:xm="http://schemas.microsoft.com/office/excel/2006/main">
          <x14:cfRule type="expression" priority="15" id="{0AA9B677-6B29-4D14-859F-C43F910CFE81}">
            <xm:f>BEGINBLAD!$D11=1</xm:f>
            <x14:dxf>
              <fill>
                <patternFill>
                  <bgColor theme="9"/>
                </patternFill>
              </fill>
            </x14:dxf>
          </x14:cfRule>
          <x14:cfRule type="expression" priority="14" id="{01532C20-1E50-4504-8099-7B31AD721EDF}">
            <xm:f>BEGINBLAD!$D11=2</xm:f>
            <x14:dxf>
              <fill>
                <patternFill>
                  <bgColor rgb="FFFFFF00"/>
                </patternFill>
              </fill>
            </x14:dxf>
          </x14:cfRule>
          <xm:sqref>G146:J160</xm:sqref>
        </x14:conditionalFormatting>
        <x14:conditionalFormatting xmlns:xm="http://schemas.microsoft.com/office/excel/2006/main">
          <x14:cfRule type="expression" priority="52" id="{A0631B9E-6412-42A6-9CC9-2F17E10DE750}">
            <xm:f>BEGINBLAD!$D26=1</xm:f>
            <x14:dxf>
              <fill>
                <patternFill>
                  <bgColor rgb="FFFFC000"/>
                </patternFill>
              </fill>
            </x14:dxf>
          </x14:cfRule>
          <x14:cfRule type="expression" priority="50" id="{2DC4ED75-D471-4B6C-A859-290FB4116D32}">
            <xm:f>BEGINBLAD!$D26=2</xm:f>
            <x14:dxf>
              <fill>
                <patternFill>
                  <bgColor rgb="FFFFFF00"/>
                </patternFill>
              </fill>
            </x14:dxf>
          </x14:cfRule>
          <xm:sqref>L22:O36</xm:sqref>
        </x14:conditionalFormatting>
        <x14:conditionalFormatting xmlns:xm="http://schemas.microsoft.com/office/excel/2006/main">
          <x14:cfRule type="expression" priority="45" id="{7AEAEAA6-245E-4D36-A170-2F1A219CA2DC}">
            <xm:f>BEGINBLAD!$D26=2</xm:f>
            <x14:dxf>
              <fill>
                <patternFill>
                  <bgColor rgb="FFFFFF00"/>
                </patternFill>
              </fill>
            </x14:dxf>
          </x14:cfRule>
          <x14:cfRule type="expression" priority="46" id="{CB4F3D67-9289-441F-805D-5B2398DFD386}">
            <xm:f>BEGINBLAD!$D26=1</xm:f>
            <x14:dxf>
              <fill>
                <patternFill>
                  <bgColor rgb="FFFFC000"/>
                </patternFill>
              </fill>
            </x14:dxf>
          </x14:cfRule>
          <xm:sqref>L63:O77</xm:sqref>
        </x14:conditionalFormatting>
        <x14:conditionalFormatting xmlns:xm="http://schemas.microsoft.com/office/excel/2006/main">
          <x14:cfRule type="expression" priority="41" id="{60745DC4-8F01-4E48-AB2A-5EBEFD1F1EB7}">
            <xm:f>BEGINBLAD!$D26=2</xm:f>
            <x14:dxf>
              <fill>
                <patternFill>
                  <bgColor rgb="FFFFFF00"/>
                </patternFill>
              </fill>
            </x14:dxf>
          </x14:cfRule>
          <x14:cfRule type="expression" priority="42" id="{214532D3-62D1-41DD-96F0-6927AE5DB574}">
            <xm:f>BEGINBLAD!$D26=1</xm:f>
            <x14:dxf>
              <fill>
                <patternFill>
                  <bgColor rgb="FFFFC000"/>
                </patternFill>
              </fill>
            </x14:dxf>
          </x14:cfRule>
          <xm:sqref>L104:O118</xm:sqref>
        </x14:conditionalFormatting>
        <x14:conditionalFormatting xmlns:xm="http://schemas.microsoft.com/office/excel/2006/main">
          <x14:cfRule type="expression" priority="26" id="{28470991-A33A-4668-8017-8364E4E1FB2B}">
            <xm:f>BEGINBLAD!$D26=1</xm:f>
            <x14:dxf>
              <fill>
                <patternFill>
                  <bgColor theme="9"/>
                </patternFill>
              </fill>
            </x14:dxf>
          </x14:cfRule>
          <x14:cfRule type="expression" priority="25" id="{3C29355C-4E8F-4335-9335-6DC1D28EBD7B}">
            <xm:f>BEGINBLAD!$D26=2</xm:f>
            <x14:dxf>
              <fill>
                <patternFill>
                  <bgColor rgb="FFFFFF00"/>
                </patternFill>
              </fill>
            </x14:dxf>
          </x14:cfRule>
          <xm:sqref>L146:O160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BF201-1F39-4CEF-AB08-21100F18D499}">
  <sheetPr>
    <tabColor rgb="FF66FFFF"/>
  </sheetPr>
  <dimension ref="A2:S167"/>
  <sheetViews>
    <sheetView showGridLines="0" showRowColHeaders="0" zoomScale="75" zoomScaleNormal="75" zoomScaleSheetLayoutView="75" workbookViewId="0">
      <selection activeCell="A2" sqref="A2"/>
    </sheetView>
  </sheetViews>
  <sheetFormatPr defaultColWidth="9.1796875" defaultRowHeight="12.5" x14ac:dyDescent="0.25"/>
  <cols>
    <col min="1" max="1" width="2.7265625" customWidth="1"/>
    <col min="2" max="2" width="5.453125" customWidth="1"/>
    <col min="3" max="3" width="5.7265625" style="2" customWidth="1"/>
    <col min="4" max="4" width="65.7265625" style="1" customWidth="1"/>
    <col min="5" max="5" width="3.1796875" style="4" customWidth="1"/>
    <col min="6" max="6" width="20.7265625" style="7" customWidth="1"/>
    <col min="7" max="10" width="3.7265625" style="7" customWidth="1"/>
    <col min="11" max="11" width="20.7265625" style="7" customWidth="1"/>
    <col min="12" max="14" width="3.7265625" style="7" customWidth="1"/>
    <col min="15" max="15" width="3.7265625" style="2" customWidth="1"/>
    <col min="16" max="16" width="5.453125" customWidth="1"/>
    <col min="17" max="17" width="4.7265625" style="1" customWidth="1"/>
    <col min="18" max="18" width="65.7265625" style="1" customWidth="1"/>
    <col min="19" max="19" width="9.453125" bestFit="1" customWidth="1"/>
  </cols>
  <sheetData>
    <row r="2" spans="1:19" x14ac:dyDescent="0.25">
      <c r="F2" s="179" t="s">
        <v>149</v>
      </c>
      <c r="G2" s="179"/>
      <c r="H2" s="179"/>
      <c r="I2" s="179"/>
      <c r="J2" s="179"/>
      <c r="K2" s="179"/>
      <c r="L2" s="179"/>
      <c r="M2" s="179"/>
      <c r="N2" s="179"/>
      <c r="O2" s="179"/>
    </row>
    <row r="3" spans="1:19" ht="26" x14ac:dyDescent="0.6">
      <c r="F3" s="178">
        <f>BEGINBLAD!$O$4</f>
        <v>4</v>
      </c>
      <c r="G3" s="178"/>
      <c r="H3" s="178"/>
      <c r="I3" s="178"/>
      <c r="J3" s="178"/>
      <c r="K3" s="178"/>
      <c r="L3" s="178"/>
      <c r="M3" s="178"/>
      <c r="N3" s="178"/>
      <c r="O3" s="178"/>
    </row>
    <row r="4" spans="1:19" ht="12.75" customHeight="1" x14ac:dyDescent="0.6">
      <c r="F4" s="134"/>
      <c r="G4" s="134"/>
      <c r="H4" s="134"/>
      <c r="I4" s="134"/>
      <c r="J4" s="134"/>
      <c r="K4" s="134"/>
      <c r="L4" s="134"/>
      <c r="M4" s="134"/>
      <c r="N4" s="134"/>
      <c r="O4" s="134"/>
    </row>
    <row r="5" spans="1:19" ht="18.5" x14ac:dyDescent="0.25">
      <c r="A5" s="167"/>
      <c r="B5" s="133"/>
      <c r="C5" s="133"/>
      <c r="D5" s="133"/>
      <c r="E5" s="133"/>
      <c r="F5" s="168" t="s">
        <v>148</v>
      </c>
      <c r="G5" s="168"/>
      <c r="H5" s="168"/>
      <c r="I5" s="168"/>
      <c r="J5" s="168"/>
      <c r="K5" s="168"/>
      <c r="L5" s="168"/>
      <c r="M5" s="168"/>
      <c r="N5" s="168"/>
      <c r="O5" s="168"/>
      <c r="P5" s="133"/>
      <c r="Q5" s="133"/>
      <c r="R5" s="133"/>
    </row>
    <row r="6" spans="1:19" ht="26" x14ac:dyDescent="0.25">
      <c r="A6" s="167"/>
      <c r="D6" s="131" t="s">
        <v>39</v>
      </c>
      <c r="E6" s="52"/>
      <c r="F6" s="185">
        <f>BEGINBLAD!$O$11</f>
        <v>43606</v>
      </c>
      <c r="G6" s="185"/>
      <c r="H6" s="185"/>
      <c r="I6" s="185"/>
      <c r="J6" s="185"/>
      <c r="K6" s="185">
        <v>45468</v>
      </c>
      <c r="L6" s="185"/>
      <c r="M6" s="185"/>
      <c r="N6" s="185"/>
      <c r="O6" s="185"/>
      <c r="P6" s="52"/>
      <c r="Q6" s="52"/>
      <c r="R6" s="130"/>
    </row>
    <row r="7" spans="1:19" x14ac:dyDescent="0.25">
      <c r="A7" s="167"/>
    </row>
    <row r="8" spans="1:19" ht="19.5" customHeight="1" x14ac:dyDescent="0.45">
      <c r="A8" s="167"/>
      <c r="C8" s="13"/>
      <c r="D8" s="60" t="s">
        <v>41</v>
      </c>
      <c r="E8" s="41"/>
      <c r="F8" s="170" t="s">
        <v>144</v>
      </c>
      <c r="G8" s="170"/>
      <c r="H8" s="170"/>
      <c r="I8" s="170"/>
      <c r="J8" s="170"/>
      <c r="K8" s="170"/>
      <c r="L8" s="170"/>
      <c r="M8" s="170"/>
      <c r="N8" s="170"/>
      <c r="O8" s="170"/>
      <c r="Q8" s="14"/>
      <c r="R8" s="17" t="s">
        <v>61</v>
      </c>
      <c r="S8" s="80"/>
    </row>
    <row r="9" spans="1:19" s="3" customFormat="1" ht="20.149999999999999" customHeight="1" x14ac:dyDescent="0.25">
      <c r="A9" s="167"/>
      <c r="B9"/>
      <c r="C9" s="14">
        <v>1</v>
      </c>
      <c r="D9" s="58" t="s">
        <v>42</v>
      </c>
      <c r="E9" s="25" t="b">
        <v>0</v>
      </c>
      <c r="F9" s="21"/>
      <c r="G9" s="21"/>
      <c r="H9" s="21"/>
      <c r="I9" s="21"/>
      <c r="J9" s="21"/>
      <c r="K9" s="21"/>
      <c r="L9" s="21"/>
      <c r="M9" s="21"/>
      <c r="N9" s="21"/>
      <c r="O9" s="22"/>
      <c r="P9"/>
      <c r="Q9" s="14">
        <v>19</v>
      </c>
      <c r="R9" s="58" t="s">
        <v>62</v>
      </c>
      <c r="S9" s="66" t="b">
        <v>0</v>
      </c>
    </row>
    <row r="10" spans="1:19" s="3" customFormat="1" ht="20.149999999999999" customHeight="1" x14ac:dyDescent="0.25">
      <c r="A10" s="167"/>
      <c r="B10"/>
      <c r="C10" s="14">
        <v>2</v>
      </c>
      <c r="D10" s="58" t="s">
        <v>43</v>
      </c>
      <c r="E10" s="25" t="b">
        <v>0</v>
      </c>
      <c r="P10"/>
      <c r="Q10" s="14">
        <v>20</v>
      </c>
      <c r="R10" s="58" t="s">
        <v>63</v>
      </c>
      <c r="S10" s="66" t="b">
        <v>0</v>
      </c>
    </row>
    <row r="11" spans="1:19" s="3" customFormat="1" ht="20.149999999999999" customHeight="1" x14ac:dyDescent="0.25">
      <c r="A11" s="167"/>
      <c r="B11"/>
      <c r="C11" s="14">
        <v>3</v>
      </c>
      <c r="D11" s="58" t="s">
        <v>44</v>
      </c>
      <c r="E11" s="25" t="b">
        <v>0</v>
      </c>
      <c r="F11" s="171" t="s">
        <v>38</v>
      </c>
      <c r="G11" s="171"/>
      <c r="H11" s="171"/>
      <c r="I11" s="171"/>
      <c r="J11" s="171"/>
      <c r="K11" s="171"/>
      <c r="L11" s="171"/>
      <c r="M11" s="171"/>
      <c r="N11" s="171"/>
      <c r="O11" s="171"/>
      <c r="P11"/>
      <c r="Q11" s="14">
        <v>21</v>
      </c>
      <c r="R11" s="58" t="s">
        <v>64</v>
      </c>
      <c r="S11" s="66" t="b">
        <v>0</v>
      </c>
    </row>
    <row r="12" spans="1:19" s="3" customFormat="1" ht="20.149999999999999" customHeight="1" x14ac:dyDescent="0.25">
      <c r="A12" s="167"/>
      <c r="B12"/>
      <c r="C12" s="14">
        <v>4</v>
      </c>
      <c r="D12" s="58" t="s">
        <v>51</v>
      </c>
      <c r="E12" s="25" t="b">
        <v>0</v>
      </c>
      <c r="F12" s="21"/>
      <c r="G12" s="21"/>
      <c r="H12" s="21"/>
      <c r="I12" s="21"/>
      <c r="J12" s="21"/>
      <c r="K12" s="21"/>
      <c r="L12" s="21"/>
      <c r="M12" s="21"/>
      <c r="N12" s="21"/>
      <c r="O12" s="22"/>
      <c r="P12"/>
      <c r="Q12" s="14">
        <v>22</v>
      </c>
      <c r="R12" s="59" t="s">
        <v>65</v>
      </c>
      <c r="S12" s="66" t="b">
        <v>0</v>
      </c>
    </row>
    <row r="13" spans="1:19" s="3" customFormat="1" ht="20.149999999999999" customHeight="1" x14ac:dyDescent="0.25">
      <c r="A13" s="167"/>
      <c r="B13"/>
      <c r="C13" s="14">
        <v>5</v>
      </c>
      <c r="D13" s="58" t="s">
        <v>45</v>
      </c>
      <c r="E13" s="25" t="b">
        <v>0</v>
      </c>
      <c r="F13" s="21"/>
      <c r="G13" s="21"/>
      <c r="H13" s="21"/>
      <c r="I13" s="21"/>
      <c r="J13" s="21"/>
      <c r="K13" s="21"/>
      <c r="L13" s="21"/>
      <c r="M13" s="21"/>
      <c r="N13" s="21"/>
      <c r="O13" s="22"/>
      <c r="P13"/>
      <c r="Q13" s="14">
        <v>23</v>
      </c>
      <c r="R13" s="59" t="s">
        <v>66</v>
      </c>
      <c r="S13" s="66" t="b">
        <v>0</v>
      </c>
    </row>
    <row r="14" spans="1:19" s="3" customFormat="1" ht="20.149999999999999" customHeight="1" x14ac:dyDescent="0.25">
      <c r="A14" s="167"/>
      <c r="B14"/>
      <c r="C14" s="14">
        <v>6</v>
      </c>
      <c r="D14" s="59" t="s">
        <v>46</v>
      </c>
      <c r="E14" s="25" t="b">
        <v>0</v>
      </c>
      <c r="F14" s="21"/>
      <c r="G14" s="21"/>
      <c r="H14" s="21"/>
      <c r="I14" s="21"/>
      <c r="J14" s="21"/>
      <c r="K14" s="21"/>
      <c r="L14" s="21"/>
      <c r="M14" s="21"/>
      <c r="N14" s="21"/>
      <c r="O14" s="22"/>
      <c r="P14"/>
      <c r="Q14" s="14">
        <v>24</v>
      </c>
      <c r="R14" s="59" t="s">
        <v>67</v>
      </c>
      <c r="S14" s="66" t="b">
        <v>0</v>
      </c>
    </row>
    <row r="15" spans="1:19" s="3" customFormat="1" ht="20.149999999999999" customHeight="1" x14ac:dyDescent="0.45">
      <c r="A15" s="167"/>
      <c r="B15"/>
      <c r="C15" s="14">
        <v>7</v>
      </c>
      <c r="D15" s="59" t="s">
        <v>47</v>
      </c>
      <c r="E15" s="25" t="b">
        <v>0</v>
      </c>
      <c r="F15" s="21"/>
      <c r="G15" s="21"/>
      <c r="H15" s="21"/>
      <c r="I15" s="21"/>
      <c r="J15" s="21"/>
      <c r="K15" s="21"/>
      <c r="L15" s="21"/>
      <c r="M15" s="21"/>
      <c r="N15" s="21"/>
      <c r="O15" s="22"/>
      <c r="P15"/>
      <c r="Q15" s="14"/>
      <c r="R15" s="17" t="s">
        <v>68</v>
      </c>
      <c r="S15" s="66"/>
    </row>
    <row r="16" spans="1:19" s="3" customFormat="1" ht="20.149999999999999" customHeight="1" x14ac:dyDescent="0.25">
      <c r="A16" s="167"/>
      <c r="B16"/>
      <c r="C16" s="14">
        <v>8</v>
      </c>
      <c r="D16" s="59" t="s">
        <v>48</v>
      </c>
      <c r="E16" s="25" t="b">
        <v>0</v>
      </c>
      <c r="F16" s="21"/>
      <c r="G16" s="21"/>
      <c r="H16" s="21"/>
      <c r="I16" s="21"/>
      <c r="J16" s="21"/>
      <c r="K16" s="21"/>
      <c r="L16" s="21"/>
      <c r="M16" s="21"/>
      <c r="N16" s="21"/>
      <c r="O16" s="22"/>
      <c r="P16"/>
      <c r="Q16" s="14">
        <v>25</v>
      </c>
      <c r="R16" s="58" t="s">
        <v>69</v>
      </c>
      <c r="S16" s="66" t="b">
        <v>0</v>
      </c>
    </row>
    <row r="17" spans="1:19" s="3" customFormat="1" ht="20.149999999999999" customHeight="1" x14ac:dyDescent="0.25">
      <c r="A17" s="167"/>
      <c r="B17"/>
      <c r="C17" s="14">
        <v>9</v>
      </c>
      <c r="D17" s="59" t="s">
        <v>49</v>
      </c>
      <c r="E17" s="25" t="b">
        <v>0</v>
      </c>
      <c r="F17" s="21"/>
      <c r="G17" s="21"/>
      <c r="H17" s="21"/>
      <c r="I17" s="21"/>
      <c r="J17" s="21"/>
      <c r="K17" s="21"/>
      <c r="L17" s="21"/>
      <c r="M17" s="21"/>
      <c r="N17" s="21"/>
      <c r="O17" s="22"/>
      <c r="P17"/>
      <c r="Q17" s="14">
        <v>26</v>
      </c>
      <c r="R17" s="58" t="s">
        <v>70</v>
      </c>
      <c r="S17" s="67" t="b">
        <v>0</v>
      </c>
    </row>
    <row r="18" spans="1:19" s="3" customFormat="1" ht="20.149999999999999" customHeight="1" x14ac:dyDescent="0.25">
      <c r="A18" s="167"/>
      <c r="B18"/>
      <c r="C18" s="14">
        <v>10</v>
      </c>
      <c r="D18" s="59" t="s">
        <v>50</v>
      </c>
      <c r="E18" s="25" t="b">
        <v>0</v>
      </c>
      <c r="P18"/>
      <c r="Q18" s="14">
        <v>27</v>
      </c>
      <c r="R18" s="58" t="s">
        <v>71</v>
      </c>
      <c r="S18" s="67" t="b">
        <v>0</v>
      </c>
    </row>
    <row r="19" spans="1:19" s="3" customFormat="1" ht="20.149999999999999" customHeight="1" x14ac:dyDescent="0.45">
      <c r="A19" s="167"/>
      <c r="B19"/>
      <c r="C19" s="14"/>
      <c r="D19" s="17" t="s">
        <v>52</v>
      </c>
      <c r="E19" s="25"/>
      <c r="P19"/>
      <c r="Q19" s="14">
        <v>28</v>
      </c>
      <c r="R19" s="58" t="s">
        <v>72</v>
      </c>
      <c r="S19" s="67" t="b">
        <v>0</v>
      </c>
    </row>
    <row r="20" spans="1:19" s="3" customFormat="1" ht="20.149999999999999" customHeight="1" x14ac:dyDescent="0.25">
      <c r="A20" s="167"/>
      <c r="B20"/>
      <c r="C20" s="14">
        <v>11</v>
      </c>
      <c r="D20" s="58" t="s">
        <v>53</v>
      </c>
      <c r="E20" s="25" t="b">
        <v>0</v>
      </c>
      <c r="F20" s="55" t="s">
        <v>6</v>
      </c>
      <c r="G20" s="181" t="s">
        <v>37</v>
      </c>
      <c r="H20" s="182"/>
      <c r="I20" s="182"/>
      <c r="J20" s="183"/>
      <c r="K20" s="55" t="s">
        <v>7</v>
      </c>
      <c r="L20" s="175" t="s">
        <v>37</v>
      </c>
      <c r="M20" s="176"/>
      <c r="N20" s="176"/>
      <c r="O20" s="177"/>
      <c r="P20"/>
      <c r="Q20" s="14">
        <v>29</v>
      </c>
      <c r="R20" s="58" t="s">
        <v>73</v>
      </c>
      <c r="S20" s="67" t="b">
        <v>0</v>
      </c>
    </row>
    <row r="21" spans="1:19" s="3" customFormat="1" ht="20.149999999999999" customHeight="1" thickBot="1" x14ac:dyDescent="0.3">
      <c r="A21" s="167"/>
      <c r="B21"/>
      <c r="C21" s="14">
        <v>12</v>
      </c>
      <c r="D21" s="58" t="s">
        <v>54</v>
      </c>
      <c r="E21" s="25" t="b">
        <v>0</v>
      </c>
      <c r="F21" s="21"/>
      <c r="G21" s="37"/>
      <c r="H21" s="24"/>
      <c r="I21" s="24"/>
      <c r="J21" s="24"/>
      <c r="K21" s="21"/>
      <c r="L21" s="21"/>
      <c r="M21" s="21"/>
      <c r="N21" s="21"/>
      <c r="O21" s="22"/>
      <c r="P21"/>
      <c r="Q21" s="14">
        <v>30</v>
      </c>
      <c r="R21" s="59" t="s">
        <v>74</v>
      </c>
      <c r="S21" s="67" t="b">
        <v>0</v>
      </c>
    </row>
    <row r="22" spans="1:19" s="3" customFormat="1" ht="20.149999999999999" customHeight="1" x14ac:dyDescent="0.25">
      <c r="A22" s="167"/>
      <c r="B22"/>
      <c r="C22" s="14">
        <v>13</v>
      </c>
      <c r="D22" s="58" t="s">
        <v>55</v>
      </c>
      <c r="E22" s="25" t="b">
        <v>0</v>
      </c>
      <c r="F22" s="113">
        <f>BEGINBLAD!C11</f>
        <v>0</v>
      </c>
      <c r="G22" s="68"/>
      <c r="H22" s="68"/>
      <c r="I22" s="68"/>
      <c r="J22" s="68"/>
      <c r="K22" s="38">
        <f>BEGINBLAD!C26</f>
        <v>0</v>
      </c>
      <c r="L22" s="68"/>
      <c r="M22" s="118"/>
      <c r="N22" s="118"/>
      <c r="O22" s="115"/>
      <c r="P22"/>
      <c r="Q22" s="14">
        <v>31</v>
      </c>
      <c r="R22" s="59" t="s">
        <v>75</v>
      </c>
      <c r="S22" s="67" t="b">
        <v>0</v>
      </c>
    </row>
    <row r="23" spans="1:19" s="3" customFormat="1" ht="20.149999999999999" customHeight="1" x14ac:dyDescent="0.25">
      <c r="A23" s="167"/>
      <c r="B23"/>
      <c r="C23" s="14">
        <v>14</v>
      </c>
      <c r="D23" s="58" t="s">
        <v>56</v>
      </c>
      <c r="E23" s="25" t="b">
        <v>0</v>
      </c>
      <c r="F23" s="111">
        <f>BEGINBLAD!C12</f>
        <v>0</v>
      </c>
      <c r="G23" s="69"/>
      <c r="H23" s="69"/>
      <c r="I23" s="69"/>
      <c r="J23" s="69"/>
      <c r="K23" s="23">
        <f>BEGINBLAD!C27</f>
        <v>0</v>
      </c>
      <c r="L23" s="69"/>
      <c r="M23" s="119"/>
      <c r="N23" s="119"/>
      <c r="O23" s="116"/>
      <c r="P23"/>
      <c r="Q23" s="14">
        <v>32</v>
      </c>
      <c r="R23" s="59" t="s">
        <v>76</v>
      </c>
      <c r="S23" s="67" t="b">
        <v>0</v>
      </c>
    </row>
    <row r="24" spans="1:19" s="3" customFormat="1" ht="20.149999999999999" customHeight="1" x14ac:dyDescent="0.25">
      <c r="A24" s="167"/>
      <c r="B24"/>
      <c r="C24" s="14">
        <v>15</v>
      </c>
      <c r="D24" s="59" t="s">
        <v>57</v>
      </c>
      <c r="E24" s="25" t="b">
        <v>0</v>
      </c>
      <c r="F24" s="111">
        <f>BEGINBLAD!C13</f>
        <v>0</v>
      </c>
      <c r="G24" s="69"/>
      <c r="H24" s="69"/>
      <c r="I24" s="69"/>
      <c r="J24" s="69"/>
      <c r="K24" s="23">
        <f>BEGINBLAD!C28</f>
        <v>0</v>
      </c>
      <c r="L24" s="69"/>
      <c r="M24" s="119"/>
      <c r="N24" s="119"/>
      <c r="O24" s="116"/>
      <c r="P24"/>
      <c r="Q24" s="14">
        <v>33</v>
      </c>
      <c r="R24" s="59" t="s">
        <v>77</v>
      </c>
      <c r="S24" s="67" t="b">
        <v>0</v>
      </c>
    </row>
    <row r="25" spans="1:19" s="3" customFormat="1" ht="20.149999999999999" customHeight="1" x14ac:dyDescent="0.25">
      <c r="A25" s="167"/>
      <c r="B25"/>
      <c r="C25" s="14">
        <v>16</v>
      </c>
      <c r="D25" s="59" t="s">
        <v>58</v>
      </c>
      <c r="E25" s="25" t="b">
        <v>0</v>
      </c>
      <c r="F25" s="111">
        <f>BEGINBLAD!C14</f>
        <v>0</v>
      </c>
      <c r="G25" s="69"/>
      <c r="H25" s="69"/>
      <c r="I25" s="69"/>
      <c r="J25" s="69"/>
      <c r="K25" s="23">
        <f>BEGINBLAD!C29</f>
        <v>0</v>
      </c>
      <c r="L25" s="69"/>
      <c r="M25" s="119"/>
      <c r="N25" s="119"/>
      <c r="O25" s="116"/>
      <c r="P25"/>
      <c r="Q25" s="14">
        <v>34</v>
      </c>
      <c r="R25" s="59" t="s">
        <v>78</v>
      </c>
      <c r="S25" s="67" t="b">
        <v>0</v>
      </c>
    </row>
    <row r="26" spans="1:19" s="3" customFormat="1" ht="20.149999999999999" customHeight="1" x14ac:dyDescent="0.45">
      <c r="A26" s="167"/>
      <c r="B26"/>
      <c r="C26" s="14">
        <v>17</v>
      </c>
      <c r="D26" s="59" t="s">
        <v>59</v>
      </c>
      <c r="E26" s="25" t="b">
        <v>0</v>
      </c>
      <c r="F26" s="111">
        <f>BEGINBLAD!C15</f>
        <v>0</v>
      </c>
      <c r="G26" s="69"/>
      <c r="H26" s="69"/>
      <c r="I26" s="69"/>
      <c r="J26" s="69"/>
      <c r="K26" s="23">
        <f>BEGINBLAD!C30</f>
        <v>0</v>
      </c>
      <c r="L26" s="69"/>
      <c r="M26" s="119"/>
      <c r="N26" s="119"/>
      <c r="O26" s="116"/>
      <c r="P26"/>
      <c r="Q26" s="14"/>
      <c r="R26" s="17" t="s">
        <v>79</v>
      </c>
      <c r="S26" s="67"/>
    </row>
    <row r="27" spans="1:19" s="3" customFormat="1" ht="20.149999999999999" customHeight="1" x14ac:dyDescent="0.25">
      <c r="A27" s="167"/>
      <c r="B27"/>
      <c r="C27" s="14">
        <v>18</v>
      </c>
      <c r="D27" s="59" t="s">
        <v>60</v>
      </c>
      <c r="E27" s="25" t="b">
        <v>0</v>
      </c>
      <c r="F27" s="111">
        <f>BEGINBLAD!C16</f>
        <v>0</v>
      </c>
      <c r="G27" s="69"/>
      <c r="H27" s="69"/>
      <c r="I27" s="69"/>
      <c r="J27" s="69"/>
      <c r="K27" s="23">
        <f>BEGINBLAD!C31</f>
        <v>0</v>
      </c>
      <c r="L27" s="69"/>
      <c r="M27" s="119"/>
      <c r="N27" s="119"/>
      <c r="O27" s="116"/>
      <c r="P27"/>
      <c r="Q27" s="14">
        <v>35</v>
      </c>
      <c r="R27" s="58" t="s">
        <v>80</v>
      </c>
      <c r="S27" s="67" t="b">
        <v>0</v>
      </c>
    </row>
    <row r="28" spans="1:19" s="3" customFormat="1" ht="20.149999999999999" customHeight="1" x14ac:dyDescent="0.25">
      <c r="A28" s="167"/>
      <c r="B28"/>
      <c r="C28" s="14"/>
      <c r="D28" s="26"/>
      <c r="E28" s="42"/>
      <c r="F28" s="111">
        <f>BEGINBLAD!C17</f>
        <v>0</v>
      </c>
      <c r="G28" s="69"/>
      <c r="H28" s="69"/>
      <c r="I28" s="69"/>
      <c r="J28" s="69"/>
      <c r="K28" s="23">
        <f>BEGINBLAD!C32</f>
        <v>0</v>
      </c>
      <c r="L28" s="69"/>
      <c r="M28" s="119"/>
      <c r="N28" s="119"/>
      <c r="O28" s="116"/>
      <c r="P28"/>
      <c r="Q28" s="14">
        <v>36</v>
      </c>
      <c r="R28" s="58" t="s">
        <v>81</v>
      </c>
      <c r="S28" s="67" t="b">
        <v>0</v>
      </c>
    </row>
    <row r="29" spans="1:19" s="3" customFormat="1" ht="20.149999999999999" customHeight="1" x14ac:dyDescent="0.25">
      <c r="A29" s="167"/>
      <c r="B29"/>
      <c r="C29" s="14"/>
      <c r="D29" s="26"/>
      <c r="E29" s="42"/>
      <c r="F29" s="111">
        <f>BEGINBLAD!C18</f>
        <v>0</v>
      </c>
      <c r="G29" s="69"/>
      <c r="H29" s="69"/>
      <c r="I29" s="69"/>
      <c r="J29" s="69"/>
      <c r="K29" s="23">
        <f>BEGINBLAD!C33</f>
        <v>0</v>
      </c>
      <c r="L29" s="69"/>
      <c r="M29" s="119"/>
      <c r="N29" s="119"/>
      <c r="O29" s="116"/>
      <c r="P29"/>
      <c r="Q29" s="14">
        <v>37</v>
      </c>
      <c r="R29" s="59" t="s">
        <v>82</v>
      </c>
      <c r="S29" s="67" t="b">
        <v>0</v>
      </c>
    </row>
    <row r="30" spans="1:19" s="3" customFormat="1" ht="20.149999999999999" customHeight="1" x14ac:dyDescent="0.25">
      <c r="B30"/>
      <c r="C30" s="14"/>
      <c r="D30" s="26"/>
      <c r="E30" s="42"/>
      <c r="F30" s="111">
        <f>BEGINBLAD!C19</f>
        <v>0</v>
      </c>
      <c r="G30" s="69"/>
      <c r="H30" s="69"/>
      <c r="I30" s="69"/>
      <c r="J30" s="69"/>
      <c r="K30" s="23">
        <f>BEGINBLAD!C34</f>
        <v>0</v>
      </c>
      <c r="L30" s="69"/>
      <c r="M30" s="119"/>
      <c r="N30" s="119"/>
      <c r="O30" s="116"/>
      <c r="P30"/>
      <c r="Q30" s="14">
        <v>38</v>
      </c>
      <c r="R30" s="65" t="s">
        <v>83</v>
      </c>
      <c r="S30" s="67" t="b">
        <v>0</v>
      </c>
    </row>
    <row r="31" spans="1:19" s="3" customFormat="1" ht="20.149999999999999" customHeight="1" x14ac:dyDescent="0.45">
      <c r="B31"/>
      <c r="C31" s="14"/>
      <c r="D31" s="17"/>
      <c r="E31" s="42"/>
      <c r="F31" s="111">
        <f>BEGINBLAD!C20</f>
        <v>0</v>
      </c>
      <c r="G31" s="69"/>
      <c r="H31" s="69"/>
      <c r="I31" s="69"/>
      <c r="J31" s="69"/>
      <c r="K31" s="23">
        <f>BEGINBLAD!C35</f>
        <v>0</v>
      </c>
      <c r="L31" s="69"/>
      <c r="M31" s="119"/>
      <c r="N31" s="119"/>
      <c r="O31" s="116"/>
      <c r="P31"/>
      <c r="Q31" s="14"/>
      <c r="R31" s="11"/>
    </row>
    <row r="32" spans="1:19" s="3" customFormat="1" ht="20.149999999999999" customHeight="1" x14ac:dyDescent="0.25">
      <c r="B32"/>
      <c r="C32" s="14"/>
      <c r="D32" s="64"/>
      <c r="E32" s="42"/>
      <c r="F32" s="111">
        <f>BEGINBLAD!C21</f>
        <v>0</v>
      </c>
      <c r="G32" s="69"/>
      <c r="H32" s="69"/>
      <c r="I32" s="69"/>
      <c r="J32" s="69"/>
      <c r="K32" s="23">
        <f>BEGINBLAD!C36</f>
        <v>0</v>
      </c>
      <c r="L32" s="69"/>
      <c r="M32" s="119"/>
      <c r="N32" s="119"/>
      <c r="O32" s="116"/>
      <c r="P32"/>
      <c r="Q32" s="14"/>
      <c r="R32" s="1"/>
    </row>
    <row r="33" spans="1:18" s="3" customFormat="1" ht="20.149999999999999" customHeight="1" x14ac:dyDescent="0.25">
      <c r="B33"/>
      <c r="C33" s="14"/>
      <c r="E33" s="42"/>
      <c r="F33" s="123">
        <f>BEGINBLAD!C22</f>
        <v>0</v>
      </c>
      <c r="G33" s="69"/>
      <c r="H33" s="69"/>
      <c r="I33" s="69"/>
      <c r="J33" s="69"/>
      <c r="K33" s="23">
        <f>BEGINBLAD!C37</f>
        <v>0</v>
      </c>
      <c r="L33" s="69"/>
      <c r="M33" s="119"/>
      <c r="N33" s="119"/>
      <c r="O33" s="116"/>
      <c r="P33"/>
      <c r="Q33" s="14"/>
      <c r="R33" s="26"/>
    </row>
    <row r="34" spans="1:18" s="3" customFormat="1" ht="20.149999999999999" customHeight="1" x14ac:dyDescent="0.25">
      <c r="B34"/>
      <c r="C34" s="14"/>
      <c r="D34" s="27"/>
      <c r="E34" s="42"/>
      <c r="F34" s="111">
        <f>BEGINBLAD!C23</f>
        <v>0</v>
      </c>
      <c r="G34" s="69"/>
      <c r="H34" s="69"/>
      <c r="I34" s="69"/>
      <c r="J34" s="69"/>
      <c r="K34" s="23">
        <f>BEGINBLAD!C38</f>
        <v>0</v>
      </c>
      <c r="L34" s="69"/>
      <c r="M34" s="119"/>
      <c r="N34" s="119"/>
      <c r="O34" s="116"/>
      <c r="P34"/>
      <c r="Q34" s="14"/>
      <c r="R34" s="26"/>
    </row>
    <row r="35" spans="1:18" s="3" customFormat="1" ht="20.149999999999999" customHeight="1" x14ac:dyDescent="0.25">
      <c r="B35"/>
      <c r="C35" s="14"/>
      <c r="E35" s="42"/>
      <c r="F35" s="111">
        <f>BEGINBLAD!C24</f>
        <v>0</v>
      </c>
      <c r="G35" s="69"/>
      <c r="H35" s="69"/>
      <c r="I35" s="69"/>
      <c r="J35" s="69"/>
      <c r="K35" s="23">
        <f>BEGINBLAD!C39</f>
        <v>0</v>
      </c>
      <c r="L35" s="69"/>
      <c r="M35" s="119"/>
      <c r="N35" s="119"/>
      <c r="O35" s="116"/>
      <c r="P35"/>
      <c r="Q35" s="14"/>
      <c r="R35" s="27"/>
    </row>
    <row r="36" spans="1:18" s="3" customFormat="1" ht="20.149999999999999" customHeight="1" thickBot="1" x14ac:dyDescent="0.3">
      <c r="B36"/>
      <c r="C36" s="14"/>
      <c r="D36" s="27"/>
      <c r="E36" s="42"/>
      <c r="F36" s="112">
        <f>BEGINBLAD!C25</f>
        <v>0</v>
      </c>
      <c r="G36" s="70"/>
      <c r="H36" s="70"/>
      <c r="I36" s="70"/>
      <c r="J36" s="70"/>
      <c r="K36" s="39">
        <f>BEGINBLAD!C40</f>
        <v>0</v>
      </c>
      <c r="L36" s="70"/>
      <c r="M36" s="120"/>
      <c r="N36" s="120"/>
      <c r="O36" s="117"/>
      <c r="P36"/>
      <c r="Q36" s="14"/>
      <c r="R36" s="27"/>
    </row>
    <row r="37" spans="1:18" s="3" customFormat="1" ht="20.149999999999999" customHeight="1" x14ac:dyDescent="0.45">
      <c r="B37"/>
      <c r="C37" s="14"/>
      <c r="D37" s="17" t="s">
        <v>84</v>
      </c>
      <c r="E37" s="42"/>
      <c r="F37" s="28"/>
      <c r="G37" s="21"/>
      <c r="H37" s="21"/>
      <c r="I37" s="21"/>
      <c r="J37" s="21"/>
      <c r="K37" s="28"/>
      <c r="L37" s="21"/>
      <c r="M37" s="21"/>
      <c r="N37" s="21"/>
      <c r="O37" s="31"/>
      <c r="P37"/>
      <c r="Q37" s="14"/>
      <c r="R37" s="19"/>
    </row>
    <row r="38" spans="1:18" s="3" customFormat="1" ht="20.149999999999999" customHeight="1" x14ac:dyDescent="0.25">
      <c r="B38"/>
      <c r="C38" s="14"/>
      <c r="D38" s="27"/>
      <c r="E38" s="42"/>
      <c r="F38" s="28"/>
      <c r="G38" s="21"/>
      <c r="H38" s="21"/>
      <c r="I38" s="21"/>
      <c r="J38" s="21"/>
      <c r="K38" s="28"/>
      <c r="L38" s="21"/>
      <c r="M38" s="21"/>
      <c r="N38" s="21"/>
      <c r="O38" s="31"/>
      <c r="P38"/>
      <c r="Q38" s="14"/>
      <c r="R38" s="26"/>
    </row>
    <row r="39" spans="1:18" s="3" customFormat="1" ht="20.149999999999999" customHeight="1" x14ac:dyDescent="0.35">
      <c r="B39"/>
      <c r="C39" s="14"/>
      <c r="D39" s="19"/>
      <c r="E39" s="184"/>
      <c r="F39" s="29"/>
      <c r="G39" s="30"/>
      <c r="H39" s="30"/>
      <c r="I39" s="30"/>
      <c r="J39" s="30"/>
      <c r="K39" s="29"/>
      <c r="L39" s="30"/>
      <c r="M39" s="30"/>
      <c r="N39" s="30"/>
      <c r="O39" s="31"/>
      <c r="P39"/>
      <c r="Q39" s="14"/>
      <c r="R39" s="26"/>
    </row>
    <row r="40" spans="1:18" s="3" customFormat="1" ht="20.149999999999999" customHeight="1" x14ac:dyDescent="0.35">
      <c r="C40" s="14"/>
      <c r="D40" s="26"/>
      <c r="E40" s="184"/>
      <c r="F40" s="29"/>
      <c r="G40" s="30"/>
      <c r="H40" s="30"/>
      <c r="I40" s="30"/>
      <c r="J40" s="30"/>
      <c r="K40" s="29"/>
      <c r="L40" s="30"/>
      <c r="M40" s="30"/>
      <c r="N40" s="30"/>
      <c r="O40" s="31"/>
      <c r="P40"/>
      <c r="Q40" s="14"/>
      <c r="R40" s="27"/>
    </row>
    <row r="41" spans="1:18" s="3" customFormat="1" ht="20.149999999999999" customHeight="1" x14ac:dyDescent="0.35">
      <c r="C41" s="14"/>
      <c r="D41" s="26"/>
      <c r="E41" s="184"/>
      <c r="F41" s="29"/>
      <c r="G41" s="30"/>
      <c r="H41" s="30"/>
      <c r="I41" s="30"/>
      <c r="J41" s="30"/>
      <c r="K41" s="29"/>
      <c r="L41" s="30"/>
      <c r="M41" s="30"/>
      <c r="N41" s="30"/>
      <c r="O41" s="31"/>
      <c r="P41"/>
      <c r="Q41" s="14"/>
      <c r="R41" s="27"/>
    </row>
    <row r="43" spans="1:18" ht="12.75" customHeight="1" x14ac:dyDescent="0.35">
      <c r="F43" s="180" t="s">
        <v>149</v>
      </c>
      <c r="G43" s="180"/>
      <c r="H43" s="180"/>
      <c r="I43" s="180"/>
      <c r="J43" s="180"/>
      <c r="K43" s="180"/>
      <c r="L43" s="180"/>
      <c r="M43" s="180"/>
      <c r="N43" s="180"/>
      <c r="O43" s="180"/>
    </row>
    <row r="44" spans="1:18" ht="26" x14ac:dyDescent="0.6">
      <c r="F44" s="178">
        <f t="shared" ref="F44" si="0">$F$3</f>
        <v>4</v>
      </c>
      <c r="G44" s="178"/>
      <c r="H44" s="178"/>
      <c r="I44" s="178"/>
      <c r="J44" s="178"/>
      <c r="K44" s="178"/>
      <c r="L44" s="178"/>
      <c r="M44" s="178"/>
      <c r="N44" s="178"/>
      <c r="O44" s="178"/>
    </row>
    <row r="45" spans="1:18" x14ac:dyDescent="0.25">
      <c r="F45" s="179"/>
      <c r="G45" s="179"/>
      <c r="H45" s="179"/>
      <c r="I45" s="179"/>
      <c r="J45" s="179"/>
      <c r="K45" s="179"/>
      <c r="L45" s="179"/>
      <c r="M45" s="179"/>
      <c r="N45" s="179"/>
      <c r="O45" s="179"/>
    </row>
    <row r="46" spans="1:18" ht="18.5" x14ac:dyDescent="0.25">
      <c r="A46" s="167"/>
      <c r="B46" s="133"/>
      <c r="C46" s="133"/>
      <c r="D46" s="133"/>
      <c r="E46" s="133"/>
      <c r="F46" s="168" t="s">
        <v>8</v>
      </c>
      <c r="G46" s="168"/>
      <c r="H46" s="168"/>
      <c r="I46" s="168"/>
      <c r="J46" s="168"/>
      <c r="K46" s="168"/>
      <c r="L46" s="168"/>
      <c r="M46" s="168"/>
      <c r="N46" s="168"/>
      <c r="O46" s="168"/>
      <c r="P46" s="133"/>
      <c r="Q46" s="133"/>
      <c r="R46" s="133"/>
    </row>
    <row r="47" spans="1:18" ht="26" x14ac:dyDescent="0.25">
      <c r="A47" s="167"/>
      <c r="D47" s="131" t="s">
        <v>39</v>
      </c>
      <c r="E47" s="132"/>
      <c r="F47" s="169">
        <f t="shared" ref="F47" si="1">$F$6</f>
        <v>43606</v>
      </c>
      <c r="G47" s="169"/>
      <c r="H47" s="169"/>
      <c r="I47" s="169"/>
      <c r="J47" s="169"/>
      <c r="K47" s="169">
        <f t="shared" ref="K47" si="2">$K$6</f>
        <v>45468</v>
      </c>
      <c r="L47" s="169"/>
      <c r="M47" s="169"/>
      <c r="N47" s="169"/>
      <c r="O47" s="169"/>
      <c r="P47" s="52"/>
      <c r="Q47" s="52"/>
      <c r="R47" s="52"/>
    </row>
    <row r="48" spans="1:18" x14ac:dyDescent="0.25">
      <c r="A48" s="167"/>
    </row>
    <row r="49" spans="1:19" ht="19.5" customHeight="1" x14ac:dyDescent="0.45">
      <c r="A49" s="167"/>
      <c r="C49" s="13"/>
      <c r="D49" s="17" t="s">
        <v>36</v>
      </c>
      <c r="E49" s="41"/>
      <c r="F49" s="170" t="s">
        <v>144</v>
      </c>
      <c r="G49" s="170"/>
      <c r="H49" s="170"/>
      <c r="I49" s="170"/>
      <c r="J49" s="170"/>
      <c r="K49" s="170"/>
      <c r="L49" s="170"/>
      <c r="M49" s="170"/>
      <c r="N49" s="170"/>
      <c r="O49" s="170"/>
      <c r="Q49" s="14"/>
      <c r="R49" s="19" t="s">
        <v>5</v>
      </c>
      <c r="S49" s="19"/>
    </row>
    <row r="50" spans="1:19" s="3" customFormat="1" ht="20.149999999999999" customHeight="1" x14ac:dyDescent="0.25">
      <c r="A50" s="167"/>
      <c r="B50"/>
      <c r="C50" s="14">
        <v>1</v>
      </c>
      <c r="D50" s="98" t="s">
        <v>9</v>
      </c>
      <c r="E50" s="25" t="b">
        <v>0</v>
      </c>
      <c r="F50" s="21"/>
      <c r="G50" s="21"/>
      <c r="H50" s="21"/>
      <c r="I50" s="21"/>
      <c r="J50" s="21"/>
      <c r="K50" s="21"/>
      <c r="L50" s="21"/>
      <c r="M50" s="21"/>
      <c r="N50" s="21"/>
      <c r="O50" s="22"/>
      <c r="P50"/>
      <c r="Q50" s="14">
        <v>17</v>
      </c>
      <c r="R50" s="98" t="s">
        <v>26</v>
      </c>
      <c r="S50" s="66" t="b">
        <v>0</v>
      </c>
    </row>
    <row r="51" spans="1:19" s="3" customFormat="1" ht="20.149999999999999" customHeight="1" x14ac:dyDescent="0.25">
      <c r="A51" s="167"/>
      <c r="B51"/>
      <c r="C51" s="14">
        <v>2</v>
      </c>
      <c r="D51" s="98" t="s">
        <v>10</v>
      </c>
      <c r="E51" s="25" t="b">
        <v>0</v>
      </c>
      <c r="P51"/>
      <c r="Q51" s="14">
        <v>18</v>
      </c>
      <c r="R51" s="98" t="s">
        <v>27</v>
      </c>
      <c r="S51" s="66" t="b">
        <v>0</v>
      </c>
    </row>
    <row r="52" spans="1:19" s="3" customFormat="1" ht="20.149999999999999" customHeight="1" x14ac:dyDescent="0.25">
      <c r="A52" s="167"/>
      <c r="B52"/>
      <c r="C52" s="14">
        <v>3</v>
      </c>
      <c r="D52" s="98" t="s">
        <v>11</v>
      </c>
      <c r="E52" s="25" t="b">
        <v>0</v>
      </c>
      <c r="F52" s="171" t="s">
        <v>38</v>
      </c>
      <c r="G52" s="171"/>
      <c r="H52" s="171"/>
      <c r="I52" s="171"/>
      <c r="J52" s="171"/>
      <c r="K52" s="171"/>
      <c r="L52" s="171"/>
      <c r="M52" s="171"/>
      <c r="N52" s="171"/>
      <c r="O52" s="171"/>
      <c r="P52"/>
      <c r="Q52" s="14">
        <v>19</v>
      </c>
      <c r="R52" s="98" t="s">
        <v>28</v>
      </c>
      <c r="S52" s="66" t="b">
        <v>0</v>
      </c>
    </row>
    <row r="53" spans="1:19" s="3" customFormat="1" ht="20.149999999999999" customHeight="1" x14ac:dyDescent="0.25">
      <c r="A53" s="167"/>
      <c r="B53"/>
      <c r="C53" s="14">
        <v>4</v>
      </c>
      <c r="D53" s="98" t="s">
        <v>12</v>
      </c>
      <c r="E53" s="25" t="b">
        <v>0</v>
      </c>
      <c r="F53" s="21"/>
      <c r="G53" s="21"/>
      <c r="H53" s="21"/>
      <c r="I53" s="21"/>
      <c r="J53" s="21"/>
      <c r="K53" s="21"/>
      <c r="L53" s="21"/>
      <c r="M53" s="21"/>
      <c r="N53" s="21"/>
      <c r="O53" s="22"/>
      <c r="P53"/>
      <c r="Q53" s="14">
        <v>20</v>
      </c>
      <c r="R53" s="43" t="s">
        <v>29</v>
      </c>
      <c r="S53" s="66" t="b">
        <v>0</v>
      </c>
    </row>
    <row r="54" spans="1:19" s="3" customFormat="1" ht="20.149999999999999" customHeight="1" x14ac:dyDescent="0.25">
      <c r="A54" s="167"/>
      <c r="B54"/>
      <c r="C54" s="14">
        <v>5</v>
      </c>
      <c r="D54" s="43" t="s">
        <v>13</v>
      </c>
      <c r="E54" s="25" t="b">
        <v>0</v>
      </c>
      <c r="F54" s="21"/>
      <c r="G54" s="21"/>
      <c r="H54" s="21"/>
      <c r="I54" s="21"/>
      <c r="J54" s="21"/>
      <c r="K54" s="21"/>
      <c r="L54" s="21"/>
      <c r="M54" s="21"/>
      <c r="N54" s="21"/>
      <c r="O54" s="22"/>
      <c r="P54"/>
      <c r="Q54" s="14">
        <v>21</v>
      </c>
      <c r="R54" s="43" t="s">
        <v>30</v>
      </c>
      <c r="S54" s="66" t="b">
        <v>0</v>
      </c>
    </row>
    <row r="55" spans="1:19" s="3" customFormat="1" ht="20.149999999999999" customHeight="1" x14ac:dyDescent="0.25">
      <c r="A55" s="167"/>
      <c r="B55"/>
      <c r="C55" s="14">
        <v>6</v>
      </c>
      <c r="D55" s="43" t="s">
        <v>14</v>
      </c>
      <c r="E55" s="25" t="b">
        <v>0</v>
      </c>
      <c r="F55" s="21"/>
      <c r="G55" s="21"/>
      <c r="H55" s="21"/>
      <c r="I55" s="21"/>
      <c r="J55" s="21"/>
      <c r="K55" s="21"/>
      <c r="L55" s="21"/>
      <c r="M55" s="21"/>
      <c r="N55" s="21"/>
      <c r="O55" s="22"/>
      <c r="P55"/>
      <c r="Q55" s="14">
        <v>22</v>
      </c>
      <c r="R55" s="43" t="s">
        <v>31</v>
      </c>
      <c r="S55" s="66" t="b">
        <v>0</v>
      </c>
    </row>
    <row r="56" spans="1:19" s="3" customFormat="1" ht="20.149999999999999" customHeight="1" x14ac:dyDescent="0.25">
      <c r="A56" s="167"/>
      <c r="B56"/>
      <c r="C56" s="14">
        <v>7</v>
      </c>
      <c r="D56" s="43" t="s">
        <v>15</v>
      </c>
      <c r="E56" s="25" t="b">
        <v>0</v>
      </c>
      <c r="F56" s="21"/>
      <c r="G56" s="21"/>
      <c r="H56" s="21"/>
      <c r="I56" s="21"/>
      <c r="J56" s="21"/>
      <c r="K56" s="21"/>
      <c r="L56" s="21"/>
      <c r="M56" s="21"/>
      <c r="N56" s="21"/>
      <c r="O56" s="22"/>
      <c r="P56"/>
      <c r="Q56" s="14"/>
      <c r="R56" s="19" t="s">
        <v>1</v>
      </c>
      <c r="S56" s="66"/>
    </row>
    <row r="57" spans="1:19" s="3" customFormat="1" ht="20.149999999999999" customHeight="1" x14ac:dyDescent="0.25">
      <c r="A57" s="167"/>
      <c r="B57"/>
      <c r="C57" s="14">
        <v>8</v>
      </c>
      <c r="D57" s="43" t="s">
        <v>16</v>
      </c>
      <c r="E57" s="25" t="b">
        <v>0</v>
      </c>
      <c r="F57" s="21"/>
      <c r="G57" s="21"/>
      <c r="H57" s="21"/>
      <c r="I57" s="21"/>
      <c r="J57" s="21"/>
      <c r="K57" s="21"/>
      <c r="L57" s="21"/>
      <c r="M57" s="21"/>
      <c r="N57" s="21"/>
      <c r="O57" s="22"/>
      <c r="P57"/>
      <c r="Q57" s="14">
        <v>23</v>
      </c>
      <c r="R57" s="98" t="s">
        <v>32</v>
      </c>
      <c r="S57" s="66" t="b">
        <v>0</v>
      </c>
    </row>
    <row r="58" spans="1:19" s="3" customFormat="1" ht="20.149999999999999" customHeight="1" x14ac:dyDescent="0.25">
      <c r="A58" s="167"/>
      <c r="B58"/>
      <c r="C58" s="14"/>
      <c r="D58" s="19" t="s">
        <v>17</v>
      </c>
      <c r="E58" s="25"/>
      <c r="F58" s="21"/>
      <c r="G58" s="21"/>
      <c r="H58" s="21"/>
      <c r="I58" s="21"/>
      <c r="J58" s="21"/>
      <c r="K58" s="21"/>
      <c r="L58" s="21"/>
      <c r="M58" s="21"/>
      <c r="N58" s="21"/>
      <c r="O58" s="22"/>
      <c r="P58"/>
      <c r="Q58" s="14">
        <v>24</v>
      </c>
      <c r="R58" s="98" t="s">
        <v>33</v>
      </c>
      <c r="S58" s="67" t="b">
        <v>0</v>
      </c>
    </row>
    <row r="59" spans="1:19" s="3" customFormat="1" ht="20.149999999999999" customHeight="1" x14ac:dyDescent="0.25">
      <c r="A59" s="167"/>
      <c r="B59"/>
      <c r="C59" s="14">
        <v>9</v>
      </c>
      <c r="D59" s="98" t="s">
        <v>18</v>
      </c>
      <c r="E59" s="25" t="b">
        <v>0</v>
      </c>
      <c r="P59"/>
      <c r="Q59" s="14">
        <v>25</v>
      </c>
      <c r="R59" s="43" t="s">
        <v>34</v>
      </c>
      <c r="S59" s="67" t="b">
        <v>0</v>
      </c>
    </row>
    <row r="60" spans="1:19" s="3" customFormat="1" ht="20.149999999999999" customHeight="1" x14ac:dyDescent="0.25">
      <c r="A60" s="167"/>
      <c r="B60"/>
      <c r="C60" s="14">
        <v>10</v>
      </c>
      <c r="D60" s="98" t="s">
        <v>19</v>
      </c>
      <c r="E60" s="25" t="b">
        <v>0</v>
      </c>
      <c r="P60"/>
      <c r="Q60" s="14">
        <v>26</v>
      </c>
      <c r="R60" s="43" t="s">
        <v>35</v>
      </c>
      <c r="S60" s="67" t="b">
        <v>0</v>
      </c>
    </row>
    <row r="61" spans="1:19" s="3" customFormat="1" ht="20.149999999999999" customHeight="1" x14ac:dyDescent="0.25">
      <c r="A61" s="167"/>
      <c r="B61"/>
      <c r="C61" s="14">
        <v>11</v>
      </c>
      <c r="D61" s="98" t="s">
        <v>20</v>
      </c>
      <c r="E61" s="25" t="b">
        <v>0</v>
      </c>
      <c r="F61" s="55" t="s">
        <v>6</v>
      </c>
      <c r="G61" s="181" t="s">
        <v>37</v>
      </c>
      <c r="H61" s="182"/>
      <c r="I61" s="182"/>
      <c r="J61" s="183"/>
      <c r="K61" s="55" t="s">
        <v>7</v>
      </c>
      <c r="L61" s="175" t="s">
        <v>37</v>
      </c>
      <c r="M61" s="176"/>
      <c r="N61" s="176"/>
      <c r="O61" s="177"/>
      <c r="P61"/>
      <c r="Q61" s="14"/>
      <c r="R61" s="1"/>
    </row>
    <row r="62" spans="1:19" s="3" customFormat="1" ht="20.149999999999999" customHeight="1" thickBot="1" x14ac:dyDescent="0.3">
      <c r="A62" s="167"/>
      <c r="B62"/>
      <c r="C62" s="14">
        <v>12</v>
      </c>
      <c r="D62" s="98" t="s">
        <v>21</v>
      </c>
      <c r="E62" s="25" t="b">
        <v>0</v>
      </c>
      <c r="F62" s="21"/>
      <c r="G62" s="37"/>
      <c r="H62" s="24"/>
      <c r="I62" s="24"/>
      <c r="J62" s="24"/>
      <c r="K62" s="21"/>
      <c r="L62" s="21"/>
      <c r="M62" s="21"/>
      <c r="N62" s="21"/>
      <c r="O62" s="22"/>
      <c r="P62"/>
      <c r="Q62" s="14"/>
      <c r="R62" s="1"/>
    </row>
    <row r="63" spans="1:19" s="3" customFormat="1" ht="20.149999999999999" customHeight="1" x14ac:dyDescent="0.25">
      <c r="A63" s="167"/>
      <c r="B63"/>
      <c r="C63" s="14">
        <v>13</v>
      </c>
      <c r="D63" s="43" t="s">
        <v>22</v>
      </c>
      <c r="E63" s="25" t="b">
        <v>0</v>
      </c>
      <c r="F63" s="113">
        <f>BEGINBLAD!C11</f>
        <v>0</v>
      </c>
      <c r="G63" s="68"/>
      <c r="H63" s="68"/>
      <c r="I63" s="68"/>
      <c r="J63" s="68"/>
      <c r="K63" s="38">
        <f>BEGINBLAD!C26</f>
        <v>0</v>
      </c>
      <c r="L63" s="68"/>
      <c r="M63" s="118"/>
      <c r="N63" s="118"/>
      <c r="O63" s="115"/>
      <c r="P63"/>
      <c r="Q63" s="14"/>
      <c r="R63" s="1"/>
    </row>
    <row r="64" spans="1:19" s="3" customFormat="1" ht="20.149999999999999" customHeight="1" x14ac:dyDescent="0.25">
      <c r="A64" s="167"/>
      <c r="B64"/>
      <c r="C64" s="14">
        <v>14</v>
      </c>
      <c r="D64" s="43" t="s">
        <v>23</v>
      </c>
      <c r="E64" s="25" t="b">
        <v>0</v>
      </c>
      <c r="F64" s="111">
        <f>BEGINBLAD!C12</f>
        <v>0</v>
      </c>
      <c r="G64" s="69"/>
      <c r="H64" s="69"/>
      <c r="I64" s="69"/>
      <c r="J64" s="69"/>
      <c r="K64" s="23">
        <f>BEGINBLAD!C27</f>
        <v>0</v>
      </c>
      <c r="L64" s="69"/>
      <c r="M64" s="119"/>
      <c r="N64" s="119"/>
      <c r="O64" s="116"/>
      <c r="P64"/>
      <c r="Q64" s="14"/>
      <c r="R64" s="1"/>
    </row>
    <row r="65" spans="1:18" s="3" customFormat="1" ht="20.149999999999999" customHeight="1" x14ac:dyDescent="0.25">
      <c r="A65" s="167"/>
      <c r="B65"/>
      <c r="C65" s="14">
        <v>15</v>
      </c>
      <c r="D65" s="43" t="s">
        <v>24</v>
      </c>
      <c r="E65" s="25" t="b">
        <v>0</v>
      </c>
      <c r="F65" s="111">
        <f>BEGINBLAD!C13</f>
        <v>0</v>
      </c>
      <c r="G65" s="69"/>
      <c r="H65" s="69"/>
      <c r="I65" s="69"/>
      <c r="J65" s="69"/>
      <c r="K65" s="23">
        <f>BEGINBLAD!C28</f>
        <v>0</v>
      </c>
      <c r="L65" s="69"/>
      <c r="M65" s="119"/>
      <c r="N65" s="119"/>
      <c r="O65" s="116"/>
      <c r="P65"/>
      <c r="Q65" s="14"/>
      <c r="R65" s="1"/>
    </row>
    <row r="66" spans="1:18" s="3" customFormat="1" ht="20.149999999999999" customHeight="1" x14ac:dyDescent="0.25">
      <c r="A66" s="167"/>
      <c r="B66"/>
      <c r="C66" s="14">
        <v>16</v>
      </c>
      <c r="D66" s="43" t="s">
        <v>25</v>
      </c>
      <c r="E66" s="25" t="b">
        <v>0</v>
      </c>
      <c r="F66" s="111">
        <f>BEGINBLAD!C14</f>
        <v>0</v>
      </c>
      <c r="G66" s="69"/>
      <c r="H66" s="69"/>
      <c r="I66" s="69"/>
      <c r="J66" s="69"/>
      <c r="K66" s="23">
        <f>BEGINBLAD!C29</f>
        <v>0</v>
      </c>
      <c r="L66" s="69"/>
      <c r="M66" s="119"/>
      <c r="N66" s="119"/>
      <c r="O66" s="116"/>
      <c r="P66"/>
      <c r="Q66" s="14"/>
      <c r="R66" s="1"/>
    </row>
    <row r="67" spans="1:18" s="3" customFormat="1" ht="20.149999999999999" customHeight="1" x14ac:dyDescent="0.25">
      <c r="A67" s="167"/>
      <c r="B67"/>
      <c r="C67" s="14"/>
      <c r="D67" s="26"/>
      <c r="E67" s="42"/>
      <c r="F67" s="111">
        <f>BEGINBLAD!C15</f>
        <v>0</v>
      </c>
      <c r="G67" s="69"/>
      <c r="H67" s="69"/>
      <c r="I67" s="69"/>
      <c r="J67" s="69"/>
      <c r="K67" s="23">
        <f>BEGINBLAD!C30</f>
        <v>0</v>
      </c>
      <c r="L67" s="69"/>
      <c r="M67" s="119"/>
      <c r="N67" s="119"/>
      <c r="O67" s="116"/>
      <c r="P67"/>
      <c r="Q67" s="14"/>
      <c r="R67" s="1"/>
    </row>
    <row r="68" spans="1:18" s="3" customFormat="1" ht="20.149999999999999" customHeight="1" x14ac:dyDescent="0.25">
      <c r="B68"/>
      <c r="C68" s="14"/>
      <c r="D68" s="26"/>
      <c r="E68" s="42"/>
      <c r="F68" s="111">
        <f>BEGINBLAD!C16</f>
        <v>0</v>
      </c>
      <c r="G68" s="69"/>
      <c r="H68" s="69"/>
      <c r="I68" s="69"/>
      <c r="J68" s="69"/>
      <c r="K68" s="23">
        <f>BEGINBLAD!C31</f>
        <v>0</v>
      </c>
      <c r="L68" s="69"/>
      <c r="M68" s="119"/>
      <c r="N68" s="119"/>
      <c r="O68" s="116"/>
      <c r="P68"/>
      <c r="Q68" s="14"/>
      <c r="R68" s="1"/>
    </row>
    <row r="69" spans="1:18" s="3" customFormat="1" ht="20.149999999999999" customHeight="1" x14ac:dyDescent="0.25">
      <c r="B69"/>
      <c r="C69" s="14"/>
      <c r="D69" s="26"/>
      <c r="E69" s="42"/>
      <c r="F69" s="111">
        <f>BEGINBLAD!C17</f>
        <v>0</v>
      </c>
      <c r="G69" s="69"/>
      <c r="H69" s="69"/>
      <c r="I69" s="69"/>
      <c r="J69" s="69"/>
      <c r="K69" s="23">
        <f>BEGINBLAD!C32</f>
        <v>0</v>
      </c>
      <c r="L69" s="69"/>
      <c r="M69" s="119"/>
      <c r="N69" s="119"/>
      <c r="O69" s="116"/>
      <c r="P69"/>
      <c r="Q69" s="14"/>
      <c r="R69" s="1"/>
    </row>
    <row r="70" spans="1:18" s="3" customFormat="1" ht="20.149999999999999" customHeight="1" x14ac:dyDescent="0.25">
      <c r="B70"/>
      <c r="C70" s="14"/>
      <c r="D70" s="26"/>
      <c r="E70" s="42"/>
      <c r="F70" s="111">
        <f>BEGINBLAD!C18</f>
        <v>0</v>
      </c>
      <c r="G70" s="69"/>
      <c r="H70" s="69"/>
      <c r="I70" s="69"/>
      <c r="J70" s="69"/>
      <c r="K70" s="23">
        <f>BEGINBLAD!C33</f>
        <v>0</v>
      </c>
      <c r="L70" s="69"/>
      <c r="M70" s="119"/>
      <c r="N70" s="119"/>
      <c r="O70" s="116"/>
      <c r="P70"/>
      <c r="Q70" s="14"/>
      <c r="R70" s="1"/>
    </row>
    <row r="71" spans="1:18" s="3" customFormat="1" ht="20.149999999999999" customHeight="1" x14ac:dyDescent="0.25">
      <c r="B71"/>
      <c r="C71" s="14"/>
      <c r="E71" s="42"/>
      <c r="F71" s="111">
        <f>BEGINBLAD!C19</f>
        <v>0</v>
      </c>
      <c r="G71" s="69"/>
      <c r="H71" s="69"/>
      <c r="I71" s="69"/>
      <c r="J71" s="69"/>
      <c r="K71" s="23">
        <f>BEGINBLAD!C34</f>
        <v>0</v>
      </c>
      <c r="L71" s="69"/>
      <c r="M71" s="119"/>
      <c r="N71" s="119"/>
      <c r="O71" s="116"/>
      <c r="P71"/>
      <c r="Q71" s="14"/>
      <c r="R71" s="1"/>
    </row>
    <row r="72" spans="1:18" s="3" customFormat="1" ht="20.149999999999999" customHeight="1" x14ac:dyDescent="0.25">
      <c r="B72"/>
      <c r="C72" s="14"/>
      <c r="D72" s="64"/>
      <c r="E72" s="42"/>
      <c r="F72" s="111">
        <f>BEGINBLAD!C20</f>
        <v>0</v>
      </c>
      <c r="G72" s="69"/>
      <c r="H72" s="69"/>
      <c r="I72" s="69"/>
      <c r="J72" s="69"/>
      <c r="K72" s="23">
        <f>BEGINBLAD!C35</f>
        <v>0</v>
      </c>
      <c r="L72" s="69"/>
      <c r="M72" s="119"/>
      <c r="N72" s="119"/>
      <c r="O72" s="116"/>
      <c r="P72"/>
      <c r="Q72" s="14"/>
      <c r="R72" s="1"/>
    </row>
    <row r="73" spans="1:18" s="3" customFormat="1" ht="20.149999999999999" customHeight="1" x14ac:dyDescent="0.25">
      <c r="B73"/>
      <c r="C73" s="14"/>
      <c r="D73" s="27"/>
      <c r="E73" s="42"/>
      <c r="F73" s="111">
        <f>BEGINBLAD!C21</f>
        <v>0</v>
      </c>
      <c r="G73" s="69"/>
      <c r="H73" s="69"/>
      <c r="I73" s="69"/>
      <c r="J73" s="69"/>
      <c r="K73" s="23">
        <f>BEGINBLAD!C36</f>
        <v>0</v>
      </c>
      <c r="L73" s="69"/>
      <c r="M73" s="119"/>
      <c r="N73" s="119"/>
      <c r="O73" s="116"/>
      <c r="P73"/>
      <c r="Q73" s="14"/>
      <c r="R73" s="26"/>
    </row>
    <row r="74" spans="1:18" s="3" customFormat="1" ht="20.149999999999999" customHeight="1" x14ac:dyDescent="0.25">
      <c r="B74"/>
      <c r="C74" s="14"/>
      <c r="D74" s="27"/>
      <c r="E74" s="42"/>
      <c r="F74" s="111">
        <f>BEGINBLAD!C22</f>
        <v>0</v>
      </c>
      <c r="G74" s="69"/>
      <c r="H74" s="69"/>
      <c r="I74" s="69"/>
      <c r="J74" s="69"/>
      <c r="K74" s="23">
        <f>BEGINBLAD!C37</f>
        <v>0</v>
      </c>
      <c r="L74" s="69"/>
      <c r="M74" s="119"/>
      <c r="N74" s="119"/>
      <c r="O74" s="116"/>
      <c r="P74"/>
      <c r="Q74" s="14"/>
      <c r="R74" s="26"/>
    </row>
    <row r="75" spans="1:18" s="3" customFormat="1" ht="20.149999999999999" customHeight="1" x14ac:dyDescent="0.25">
      <c r="B75"/>
      <c r="C75" s="14"/>
      <c r="D75" s="27"/>
      <c r="E75" s="42"/>
      <c r="F75" s="111">
        <f>BEGINBLAD!C23</f>
        <v>0</v>
      </c>
      <c r="G75" s="69"/>
      <c r="H75" s="69"/>
      <c r="I75" s="69"/>
      <c r="J75" s="69"/>
      <c r="K75" s="23">
        <f>BEGINBLAD!C38</f>
        <v>0</v>
      </c>
      <c r="L75" s="69"/>
      <c r="M75" s="119"/>
      <c r="N75" s="119"/>
      <c r="O75" s="116"/>
      <c r="P75"/>
      <c r="Q75" s="14"/>
      <c r="R75" s="27"/>
    </row>
    <row r="76" spans="1:18" s="3" customFormat="1" ht="20.149999999999999" customHeight="1" x14ac:dyDescent="0.25">
      <c r="B76"/>
      <c r="C76" s="14"/>
      <c r="E76" s="42"/>
      <c r="F76" s="111">
        <f>BEGINBLAD!C24</f>
        <v>0</v>
      </c>
      <c r="G76" s="69"/>
      <c r="H76" s="69"/>
      <c r="I76" s="69"/>
      <c r="J76" s="69"/>
      <c r="K76" s="23">
        <f>BEGINBLAD!C39</f>
        <v>0</v>
      </c>
      <c r="L76" s="69"/>
      <c r="M76" s="119"/>
      <c r="N76" s="119"/>
      <c r="O76" s="116"/>
      <c r="P76"/>
      <c r="Q76" s="14"/>
      <c r="R76" s="27"/>
    </row>
    <row r="77" spans="1:18" s="3" customFormat="1" ht="20.149999999999999" customHeight="1" thickBot="1" x14ac:dyDescent="0.3">
      <c r="B77"/>
      <c r="C77" s="14"/>
      <c r="D77" s="27"/>
      <c r="E77" s="42"/>
      <c r="F77" s="112">
        <f>BEGINBLAD!C25</f>
        <v>0</v>
      </c>
      <c r="G77" s="70"/>
      <c r="H77" s="70"/>
      <c r="I77" s="70"/>
      <c r="J77" s="70"/>
      <c r="K77" s="39">
        <f>BEGINBLAD!C40</f>
        <v>0</v>
      </c>
      <c r="L77" s="70"/>
      <c r="M77" s="120"/>
      <c r="N77" s="120"/>
      <c r="O77" s="117"/>
      <c r="P77"/>
      <c r="Q77" s="14"/>
      <c r="R77" s="19"/>
    </row>
    <row r="78" spans="1:18" s="3" customFormat="1" ht="20.149999999999999" customHeight="1" x14ac:dyDescent="0.45">
      <c r="B78"/>
      <c r="C78" s="14"/>
      <c r="D78" s="17" t="s">
        <v>84</v>
      </c>
      <c r="E78" s="42"/>
      <c r="F78" s="28"/>
      <c r="G78" s="21"/>
      <c r="H78" s="21"/>
      <c r="I78" s="21"/>
      <c r="J78" s="21"/>
      <c r="K78" s="28"/>
      <c r="L78" s="21"/>
      <c r="M78" s="21"/>
      <c r="N78" s="21"/>
      <c r="O78" s="31"/>
      <c r="P78"/>
      <c r="Q78" s="14"/>
      <c r="R78" s="26"/>
    </row>
    <row r="79" spans="1:18" s="3" customFormat="1" ht="20.149999999999999" customHeight="1" x14ac:dyDescent="0.25">
      <c r="B79"/>
      <c r="C79" s="14"/>
      <c r="D79" s="27"/>
      <c r="E79" s="42"/>
      <c r="F79" s="28"/>
      <c r="G79" s="21"/>
      <c r="H79" s="21"/>
      <c r="I79" s="21"/>
      <c r="J79" s="21"/>
      <c r="K79" s="28"/>
      <c r="L79" s="21"/>
      <c r="M79" s="21"/>
      <c r="N79" s="21"/>
      <c r="O79" s="31"/>
      <c r="P79"/>
      <c r="Q79" s="14"/>
      <c r="R79" s="26"/>
    </row>
    <row r="80" spans="1:18" s="3" customFormat="1" ht="20.149999999999999" customHeight="1" x14ac:dyDescent="0.35">
      <c r="B80"/>
      <c r="C80" s="14"/>
      <c r="D80" s="19"/>
      <c r="E80" s="184"/>
      <c r="F80" s="29"/>
      <c r="G80" s="30"/>
      <c r="H80" s="30"/>
      <c r="I80" s="30"/>
      <c r="J80" s="30"/>
      <c r="K80" s="29"/>
      <c r="L80" s="30"/>
      <c r="M80" s="30"/>
      <c r="N80" s="30"/>
      <c r="O80" s="31"/>
      <c r="P80"/>
      <c r="Q80" s="14"/>
      <c r="R80" s="26"/>
    </row>
    <row r="81" spans="1:19" s="3" customFormat="1" ht="20.149999999999999" customHeight="1" x14ac:dyDescent="0.35">
      <c r="C81" s="14"/>
      <c r="D81" s="26"/>
      <c r="E81" s="184"/>
      <c r="F81" s="29"/>
      <c r="G81" s="30"/>
      <c r="H81" s="30"/>
      <c r="I81" s="30"/>
      <c r="J81" s="30"/>
      <c r="K81" s="29"/>
      <c r="L81" s="30"/>
      <c r="M81" s="30"/>
      <c r="N81" s="30"/>
      <c r="O81" s="31"/>
      <c r="P81"/>
      <c r="Q81" s="14"/>
      <c r="R81" s="27"/>
    </row>
    <row r="82" spans="1:19" s="3" customFormat="1" ht="20.149999999999999" customHeight="1" x14ac:dyDescent="0.35">
      <c r="C82" s="14"/>
      <c r="D82" s="26"/>
      <c r="E82" s="184"/>
      <c r="F82" s="29"/>
      <c r="G82" s="30"/>
      <c r="H82" s="30"/>
      <c r="I82" s="30"/>
      <c r="J82" s="30"/>
      <c r="K82" s="29"/>
      <c r="L82" s="30"/>
      <c r="M82" s="30"/>
      <c r="N82" s="30"/>
      <c r="O82" s="31"/>
      <c r="P82"/>
      <c r="Q82" s="14"/>
      <c r="R82" s="27"/>
    </row>
    <row r="84" spans="1:19" ht="14.5" x14ac:dyDescent="0.35">
      <c r="F84" s="180" t="s">
        <v>149</v>
      </c>
      <c r="G84" s="180"/>
      <c r="H84" s="180"/>
      <c r="I84" s="180"/>
      <c r="J84" s="180"/>
      <c r="K84" s="180"/>
      <c r="L84" s="180"/>
      <c r="M84" s="180"/>
      <c r="N84" s="180"/>
      <c r="O84" s="180"/>
    </row>
    <row r="85" spans="1:19" ht="26" x14ac:dyDescent="0.6">
      <c r="F85" s="178">
        <f t="shared" ref="F85" si="3">$F$44</f>
        <v>4</v>
      </c>
      <c r="G85" s="178"/>
      <c r="H85" s="178"/>
      <c r="I85" s="178"/>
      <c r="J85" s="178"/>
      <c r="K85" s="178"/>
      <c r="L85" s="178"/>
      <c r="M85" s="178"/>
      <c r="N85" s="178"/>
      <c r="O85" s="178"/>
    </row>
    <row r="86" spans="1:19" x14ac:dyDescent="0.25">
      <c r="F86" s="179"/>
      <c r="G86" s="179"/>
      <c r="H86" s="179"/>
      <c r="I86" s="179"/>
      <c r="J86" s="179"/>
      <c r="K86" s="179"/>
      <c r="L86" s="179"/>
      <c r="M86" s="179"/>
      <c r="N86" s="179"/>
      <c r="O86" s="179"/>
    </row>
    <row r="87" spans="1:19" ht="18.5" x14ac:dyDescent="0.25">
      <c r="A87" s="167"/>
      <c r="B87" s="133"/>
      <c r="C87" s="133"/>
      <c r="D87" s="133"/>
      <c r="E87" s="133"/>
      <c r="F87" s="168" t="s">
        <v>147</v>
      </c>
      <c r="G87" s="168"/>
      <c r="H87" s="168"/>
      <c r="I87" s="168"/>
      <c r="J87" s="168"/>
      <c r="K87" s="168"/>
      <c r="L87" s="168"/>
      <c r="M87" s="168"/>
      <c r="N87" s="168"/>
      <c r="O87" s="168"/>
      <c r="P87" s="133"/>
      <c r="Q87" s="133"/>
      <c r="R87" s="133"/>
    </row>
    <row r="88" spans="1:19" ht="26" x14ac:dyDescent="0.25">
      <c r="A88" s="167"/>
      <c r="D88" s="131" t="s">
        <v>39</v>
      </c>
      <c r="E88" s="132"/>
      <c r="F88" s="169">
        <f t="shared" ref="F88" si="4">$F$6</f>
        <v>43606</v>
      </c>
      <c r="G88" s="169"/>
      <c r="H88" s="169"/>
      <c r="I88" s="169"/>
      <c r="J88" s="169"/>
      <c r="K88" s="169">
        <f t="shared" ref="K88" si="5">$K$6</f>
        <v>45468</v>
      </c>
      <c r="L88" s="169"/>
      <c r="M88" s="169"/>
      <c r="N88" s="169"/>
      <c r="O88" s="169"/>
      <c r="P88" s="52"/>
      <c r="Q88" s="52"/>
      <c r="R88" s="52"/>
    </row>
    <row r="89" spans="1:19" x14ac:dyDescent="0.25">
      <c r="A89" s="167"/>
    </row>
    <row r="90" spans="1:19" ht="19.5" customHeight="1" x14ac:dyDescent="0.45">
      <c r="A90" s="167"/>
      <c r="C90" s="13"/>
      <c r="D90" s="73" t="s">
        <v>87</v>
      </c>
      <c r="E90" s="41"/>
      <c r="F90" s="170" t="s">
        <v>144</v>
      </c>
      <c r="G90" s="170"/>
      <c r="H90" s="170"/>
      <c r="I90" s="170"/>
      <c r="J90" s="170"/>
      <c r="K90" s="170"/>
      <c r="L90" s="170"/>
      <c r="M90" s="170"/>
      <c r="N90" s="170"/>
      <c r="O90" s="170"/>
      <c r="Q90" s="14"/>
      <c r="R90" s="73" t="s">
        <v>4</v>
      </c>
      <c r="S90" s="19"/>
    </row>
    <row r="91" spans="1:19" s="3" customFormat="1" ht="20.149999999999999" customHeight="1" x14ac:dyDescent="0.25">
      <c r="A91" s="167"/>
      <c r="B91"/>
      <c r="C91" s="14">
        <v>1</v>
      </c>
      <c r="D91" s="89" t="s">
        <v>88</v>
      </c>
      <c r="E91" s="25" t="b">
        <v>0</v>
      </c>
      <c r="F91" s="21"/>
      <c r="G91" s="21"/>
      <c r="H91" s="21"/>
      <c r="I91" s="21"/>
      <c r="J91" s="21"/>
      <c r="K91" s="21"/>
      <c r="L91" s="21"/>
      <c r="M91" s="21"/>
      <c r="N91" s="21"/>
      <c r="O91" s="22"/>
      <c r="P91"/>
      <c r="Q91" s="14">
        <v>29</v>
      </c>
      <c r="R91" s="89" t="s">
        <v>116</v>
      </c>
      <c r="S91" s="66" t="b">
        <v>0</v>
      </c>
    </row>
    <row r="92" spans="1:19" s="3" customFormat="1" ht="20.149999999999999" customHeight="1" x14ac:dyDescent="0.25">
      <c r="A92" s="167"/>
      <c r="B92"/>
      <c r="C92" s="14">
        <v>2</v>
      </c>
      <c r="D92" s="89" t="s">
        <v>89</v>
      </c>
      <c r="E92" s="25" t="b">
        <v>0</v>
      </c>
      <c r="P92"/>
      <c r="Q92" s="14">
        <v>30</v>
      </c>
      <c r="R92" s="89" t="s">
        <v>117</v>
      </c>
      <c r="S92" s="66" t="b">
        <v>0</v>
      </c>
    </row>
    <row r="93" spans="1:19" s="3" customFormat="1" ht="20.149999999999999" customHeight="1" x14ac:dyDescent="0.25">
      <c r="A93" s="167"/>
      <c r="B93"/>
      <c r="C93" s="14">
        <v>3</v>
      </c>
      <c r="D93" s="89" t="s">
        <v>90</v>
      </c>
      <c r="E93" s="25" t="b">
        <v>0</v>
      </c>
      <c r="F93" s="171" t="s">
        <v>38</v>
      </c>
      <c r="G93" s="171"/>
      <c r="H93" s="171"/>
      <c r="I93" s="171"/>
      <c r="J93" s="171"/>
      <c r="K93" s="171"/>
      <c r="L93" s="171"/>
      <c r="M93" s="171"/>
      <c r="N93" s="171"/>
      <c r="O93" s="171"/>
      <c r="P93"/>
      <c r="Q93" s="14">
        <v>31</v>
      </c>
      <c r="R93" s="89" t="s">
        <v>118</v>
      </c>
      <c r="S93" s="66" t="b">
        <v>0</v>
      </c>
    </row>
    <row r="94" spans="1:19" s="3" customFormat="1" ht="20.149999999999999" customHeight="1" x14ac:dyDescent="0.25">
      <c r="A94" s="167"/>
      <c r="B94"/>
      <c r="C94" s="14">
        <v>4</v>
      </c>
      <c r="D94" s="89" t="s">
        <v>91</v>
      </c>
      <c r="E94" s="25" t="b">
        <v>0</v>
      </c>
      <c r="F94" s="21"/>
      <c r="G94" s="21"/>
      <c r="H94" s="21"/>
      <c r="I94" s="21"/>
      <c r="J94" s="21"/>
      <c r="K94" s="21"/>
      <c r="L94" s="21"/>
      <c r="M94" s="21"/>
      <c r="N94" s="21"/>
      <c r="O94" s="22"/>
      <c r="P94"/>
      <c r="Q94" s="14">
        <v>32</v>
      </c>
      <c r="R94" s="89" t="s">
        <v>119</v>
      </c>
      <c r="S94" s="66" t="b">
        <v>0</v>
      </c>
    </row>
    <row r="95" spans="1:19" s="3" customFormat="1" ht="20.149999999999999" customHeight="1" x14ac:dyDescent="0.25">
      <c r="A95" s="167"/>
      <c r="B95"/>
      <c r="C95" s="14">
        <v>5</v>
      </c>
      <c r="D95" s="89" t="s">
        <v>92</v>
      </c>
      <c r="E95" s="25" t="b">
        <v>0</v>
      </c>
      <c r="F95" s="21"/>
      <c r="G95" s="21"/>
      <c r="H95" s="21"/>
      <c r="I95" s="21"/>
      <c r="J95" s="21"/>
      <c r="K95" s="21"/>
      <c r="L95" s="21"/>
      <c r="M95" s="21"/>
      <c r="N95" s="21"/>
      <c r="O95" s="22"/>
      <c r="P95"/>
      <c r="Q95" s="14">
        <v>33</v>
      </c>
      <c r="R95" s="89" t="s">
        <v>120</v>
      </c>
      <c r="S95" s="66" t="b">
        <v>0</v>
      </c>
    </row>
    <row r="96" spans="1:19" s="3" customFormat="1" ht="20.149999999999999" customHeight="1" x14ac:dyDescent="0.25">
      <c r="A96" s="167"/>
      <c r="B96"/>
      <c r="C96" s="14">
        <v>6</v>
      </c>
      <c r="D96" s="89" t="s">
        <v>93</v>
      </c>
      <c r="E96" s="25" t="b">
        <v>0</v>
      </c>
      <c r="F96" s="21"/>
      <c r="G96" s="21"/>
      <c r="H96" s="21"/>
      <c r="I96" s="21"/>
      <c r="J96" s="21"/>
      <c r="K96" s="21"/>
      <c r="L96" s="21"/>
      <c r="M96" s="21"/>
      <c r="N96" s="21"/>
      <c r="O96" s="22"/>
      <c r="P96"/>
      <c r="Q96" s="14">
        <v>34</v>
      </c>
      <c r="R96" s="89" t="s">
        <v>121</v>
      </c>
      <c r="S96" s="66" t="b">
        <v>0</v>
      </c>
    </row>
    <row r="97" spans="1:19" s="3" customFormat="1" ht="20.149999999999999" customHeight="1" x14ac:dyDescent="0.25">
      <c r="A97" s="167"/>
      <c r="B97"/>
      <c r="C97" s="14">
        <v>7</v>
      </c>
      <c r="D97" s="89" t="s">
        <v>94</v>
      </c>
      <c r="E97" s="25" t="b">
        <v>0</v>
      </c>
      <c r="F97" s="21"/>
      <c r="G97" s="21"/>
      <c r="H97" s="21"/>
      <c r="I97" s="21"/>
      <c r="J97" s="21"/>
      <c r="K97" s="21"/>
      <c r="L97" s="21"/>
      <c r="M97" s="21"/>
      <c r="N97" s="21"/>
      <c r="O97" s="22"/>
      <c r="P97"/>
      <c r="Q97" s="14">
        <v>35</v>
      </c>
      <c r="R97" s="89" t="s">
        <v>122</v>
      </c>
      <c r="S97" s="66" t="b">
        <v>0</v>
      </c>
    </row>
    <row r="98" spans="1:19" s="3" customFormat="1" ht="20.149999999999999" customHeight="1" x14ac:dyDescent="0.25">
      <c r="A98" s="167"/>
      <c r="B98"/>
      <c r="C98" s="14">
        <v>8</v>
      </c>
      <c r="D98" s="89" t="s">
        <v>95</v>
      </c>
      <c r="E98" s="25" t="b">
        <v>0</v>
      </c>
      <c r="F98" s="21"/>
      <c r="G98" s="21"/>
      <c r="H98" s="21"/>
      <c r="I98" s="21"/>
      <c r="J98" s="21"/>
      <c r="K98" s="21"/>
      <c r="L98" s="21"/>
      <c r="M98" s="21"/>
      <c r="N98" s="21"/>
      <c r="O98" s="22"/>
      <c r="P98"/>
      <c r="Q98" s="14">
        <v>36</v>
      </c>
      <c r="R98" s="89" t="s">
        <v>123</v>
      </c>
      <c r="S98" s="66" t="b">
        <v>0</v>
      </c>
    </row>
    <row r="99" spans="1:19" s="3" customFormat="1" ht="20.149999999999999" customHeight="1" x14ac:dyDescent="0.25">
      <c r="A99" s="167"/>
      <c r="B99"/>
      <c r="C99" s="14">
        <v>9</v>
      </c>
      <c r="D99" s="89" t="s">
        <v>96</v>
      </c>
      <c r="E99" s="25" t="b">
        <v>0</v>
      </c>
      <c r="F99" s="21"/>
      <c r="G99" s="21"/>
      <c r="H99" s="21"/>
      <c r="I99" s="21"/>
      <c r="J99" s="21"/>
      <c r="K99" s="21"/>
      <c r="L99" s="21"/>
      <c r="M99" s="21"/>
      <c r="N99" s="21"/>
      <c r="O99" s="22"/>
      <c r="P99"/>
      <c r="Q99" s="14">
        <v>37</v>
      </c>
      <c r="R99" s="89" t="s">
        <v>124</v>
      </c>
      <c r="S99" s="67" t="b">
        <v>0</v>
      </c>
    </row>
    <row r="100" spans="1:19" s="3" customFormat="1" ht="20.149999999999999" customHeight="1" x14ac:dyDescent="0.25">
      <c r="A100" s="167"/>
      <c r="B100"/>
      <c r="C100" s="14">
        <v>10</v>
      </c>
      <c r="D100" s="89" t="s">
        <v>97</v>
      </c>
      <c r="E100" s="25" t="b">
        <v>0</v>
      </c>
      <c r="P100"/>
      <c r="Q100" s="14">
        <v>38</v>
      </c>
      <c r="R100" s="89" t="s">
        <v>125</v>
      </c>
      <c r="S100" s="67" t="b">
        <v>0</v>
      </c>
    </row>
    <row r="101" spans="1:19" s="3" customFormat="1" ht="20.149999999999999" customHeight="1" x14ac:dyDescent="0.25">
      <c r="A101" s="167"/>
      <c r="B101"/>
      <c r="C101" s="14">
        <v>11</v>
      </c>
      <c r="D101" s="89" t="s">
        <v>98</v>
      </c>
      <c r="E101" s="25" t="b">
        <v>0</v>
      </c>
      <c r="P101"/>
      <c r="Q101" s="14">
        <v>39</v>
      </c>
      <c r="R101" s="89" t="s">
        <v>126</v>
      </c>
      <c r="S101" s="67" t="b">
        <v>0</v>
      </c>
    </row>
    <row r="102" spans="1:19" s="3" customFormat="1" ht="20.149999999999999" customHeight="1" x14ac:dyDescent="0.25">
      <c r="A102" s="167"/>
      <c r="B102"/>
      <c r="C102" s="14">
        <v>12</v>
      </c>
      <c r="D102" s="89" t="s">
        <v>99</v>
      </c>
      <c r="E102" s="25" t="b">
        <v>0</v>
      </c>
      <c r="F102" s="55" t="s">
        <v>6</v>
      </c>
      <c r="G102" s="181" t="s">
        <v>37</v>
      </c>
      <c r="H102" s="182"/>
      <c r="I102" s="182"/>
      <c r="J102" s="183"/>
      <c r="K102" s="55" t="s">
        <v>7</v>
      </c>
      <c r="L102" s="175" t="s">
        <v>37</v>
      </c>
      <c r="M102" s="176"/>
      <c r="N102" s="176"/>
      <c r="O102" s="177"/>
      <c r="P102"/>
      <c r="Q102" s="14">
        <v>40</v>
      </c>
      <c r="R102" s="90" t="s">
        <v>127</v>
      </c>
      <c r="S102" s="67" t="b">
        <v>0</v>
      </c>
    </row>
    <row r="103" spans="1:19" s="3" customFormat="1" ht="20.149999999999999" customHeight="1" thickBot="1" x14ac:dyDescent="0.3">
      <c r="A103" s="167"/>
      <c r="B103"/>
      <c r="C103" s="14">
        <v>13</v>
      </c>
      <c r="D103" s="89" t="s">
        <v>100</v>
      </c>
      <c r="E103" s="25" t="b">
        <v>0</v>
      </c>
      <c r="F103" s="21"/>
      <c r="G103" s="37"/>
      <c r="H103" s="24"/>
      <c r="I103" s="24"/>
      <c r="J103" s="24"/>
      <c r="K103" s="21"/>
      <c r="L103" s="21"/>
      <c r="M103" s="21"/>
      <c r="N103" s="21"/>
      <c r="O103" s="22"/>
      <c r="P103"/>
      <c r="Q103" s="14">
        <v>41</v>
      </c>
      <c r="R103" s="90" t="s">
        <v>128</v>
      </c>
      <c r="S103" s="67" t="b">
        <v>0</v>
      </c>
    </row>
    <row r="104" spans="1:19" s="3" customFormat="1" ht="20.149999999999999" customHeight="1" x14ac:dyDescent="0.25">
      <c r="A104" s="167"/>
      <c r="B104"/>
      <c r="C104" s="14">
        <v>14</v>
      </c>
      <c r="D104" s="89" t="s">
        <v>101</v>
      </c>
      <c r="E104" s="25" t="b">
        <v>0</v>
      </c>
      <c r="F104" s="113">
        <f>BEGINBLAD!C11</f>
        <v>0</v>
      </c>
      <c r="G104" s="68">
        <v>1</v>
      </c>
      <c r="H104" s="68">
        <v>3</v>
      </c>
      <c r="I104" s="68">
        <v>6</v>
      </c>
      <c r="J104" s="68"/>
      <c r="K104" s="125">
        <f>BEGINBLAD!C26</f>
        <v>0</v>
      </c>
      <c r="L104" s="68"/>
      <c r="M104" s="118"/>
      <c r="N104" s="118"/>
      <c r="O104" s="115"/>
      <c r="P104"/>
      <c r="Q104" s="14">
        <v>42</v>
      </c>
      <c r="R104" s="90" t="s">
        <v>129</v>
      </c>
      <c r="S104" s="67" t="b">
        <v>0</v>
      </c>
    </row>
    <row r="105" spans="1:19" s="3" customFormat="1" ht="20.149999999999999" customHeight="1" x14ac:dyDescent="0.25">
      <c r="A105" s="167"/>
      <c r="B105"/>
      <c r="C105" s="14">
        <v>15</v>
      </c>
      <c r="D105" s="91" t="s">
        <v>102</v>
      </c>
      <c r="E105" s="25" t="b">
        <v>0</v>
      </c>
      <c r="F105" s="111">
        <f>BEGINBLAD!C12</f>
        <v>0</v>
      </c>
      <c r="G105" s="69"/>
      <c r="H105" s="69"/>
      <c r="I105" s="69"/>
      <c r="J105" s="69"/>
      <c r="K105" s="126">
        <f>BEGINBLAD!C27</f>
        <v>0</v>
      </c>
      <c r="L105" s="69"/>
      <c r="M105" s="119"/>
      <c r="N105" s="119"/>
      <c r="O105" s="116"/>
      <c r="P105"/>
      <c r="Q105" s="14">
        <v>43</v>
      </c>
      <c r="R105" s="90" t="s">
        <v>130</v>
      </c>
      <c r="S105" s="67" t="b">
        <v>0</v>
      </c>
    </row>
    <row r="106" spans="1:19" s="3" customFormat="1" ht="20.149999999999999" customHeight="1" x14ac:dyDescent="0.25">
      <c r="A106" s="167"/>
      <c r="B106"/>
      <c r="C106" s="14">
        <v>16</v>
      </c>
      <c r="D106" s="91" t="s">
        <v>103</v>
      </c>
      <c r="E106" s="25" t="b">
        <v>0</v>
      </c>
      <c r="F106" s="111">
        <f>BEGINBLAD!C13</f>
        <v>0</v>
      </c>
      <c r="G106" s="69"/>
      <c r="H106" s="69"/>
      <c r="I106" s="69"/>
      <c r="J106" s="69"/>
      <c r="K106" s="126">
        <f>BEGINBLAD!C28</f>
        <v>0</v>
      </c>
      <c r="L106" s="69"/>
      <c r="M106" s="119"/>
      <c r="N106" s="119"/>
      <c r="O106" s="116"/>
      <c r="P106"/>
      <c r="Q106" s="14">
        <v>44</v>
      </c>
      <c r="R106" s="90" t="s">
        <v>131</v>
      </c>
      <c r="S106" s="67" t="b">
        <v>0</v>
      </c>
    </row>
    <row r="107" spans="1:19" s="3" customFormat="1" ht="20.149999999999999" customHeight="1" x14ac:dyDescent="0.25">
      <c r="A107" s="167"/>
      <c r="B107"/>
      <c r="C107" s="14">
        <v>17</v>
      </c>
      <c r="D107" s="91" t="s">
        <v>104</v>
      </c>
      <c r="E107" s="25" t="b">
        <v>0</v>
      </c>
      <c r="F107" s="111">
        <f>BEGINBLAD!C14</f>
        <v>0</v>
      </c>
      <c r="G107" s="69"/>
      <c r="H107" s="69"/>
      <c r="I107" s="69"/>
      <c r="J107" s="69"/>
      <c r="K107" s="126">
        <f>BEGINBLAD!C29</f>
        <v>0</v>
      </c>
      <c r="L107" s="69"/>
      <c r="M107" s="119"/>
      <c r="N107" s="119"/>
      <c r="O107" s="116"/>
      <c r="P107"/>
      <c r="Q107" s="14">
        <v>45</v>
      </c>
      <c r="R107" s="90" t="s">
        <v>132</v>
      </c>
      <c r="S107" s="67" t="b">
        <v>0</v>
      </c>
    </row>
    <row r="108" spans="1:19" s="3" customFormat="1" ht="20.149999999999999" customHeight="1" x14ac:dyDescent="0.25">
      <c r="A108" s="167"/>
      <c r="B108"/>
      <c r="C108" s="14">
        <v>18</v>
      </c>
      <c r="D108" s="91" t="s">
        <v>105</v>
      </c>
      <c r="E108" s="25" t="b">
        <v>0</v>
      </c>
      <c r="F108" s="111">
        <f>BEGINBLAD!C15</f>
        <v>0</v>
      </c>
      <c r="G108" s="69"/>
      <c r="H108" s="69"/>
      <c r="I108" s="69"/>
      <c r="J108" s="69"/>
      <c r="K108" s="126">
        <f>BEGINBLAD!C30</f>
        <v>0</v>
      </c>
      <c r="L108" s="69"/>
      <c r="M108" s="119"/>
      <c r="N108" s="119"/>
      <c r="O108" s="116"/>
      <c r="P108"/>
      <c r="Q108" s="14">
        <v>46</v>
      </c>
      <c r="R108" s="90" t="s">
        <v>133</v>
      </c>
      <c r="S108" s="67" t="b">
        <v>0</v>
      </c>
    </row>
    <row r="109" spans="1:19" s="3" customFormat="1" ht="20.149999999999999" customHeight="1" x14ac:dyDescent="0.25">
      <c r="B109"/>
      <c r="C109" s="14">
        <v>19</v>
      </c>
      <c r="D109" s="91" t="s">
        <v>106</v>
      </c>
      <c r="E109" s="25" t="b">
        <v>0</v>
      </c>
      <c r="F109" s="111">
        <f>BEGINBLAD!C16</f>
        <v>0</v>
      </c>
      <c r="G109" s="69"/>
      <c r="H109" s="69"/>
      <c r="I109" s="69"/>
      <c r="J109" s="69"/>
      <c r="K109" s="126">
        <f>BEGINBLAD!C31</f>
        <v>0</v>
      </c>
      <c r="L109" s="69"/>
      <c r="M109" s="119"/>
      <c r="N109" s="119"/>
      <c r="O109" s="116"/>
      <c r="P109"/>
      <c r="Q109" s="14">
        <v>47</v>
      </c>
      <c r="R109" s="90" t="s">
        <v>134</v>
      </c>
      <c r="S109" s="67" t="b">
        <v>0</v>
      </c>
    </row>
    <row r="110" spans="1:19" s="3" customFormat="1" ht="20.149999999999999" customHeight="1" x14ac:dyDescent="0.25">
      <c r="B110"/>
      <c r="C110" s="14">
        <v>20</v>
      </c>
      <c r="D110" s="91" t="s">
        <v>107</v>
      </c>
      <c r="E110" s="25" t="b">
        <v>0</v>
      </c>
      <c r="F110" s="111">
        <f>BEGINBLAD!C17</f>
        <v>0</v>
      </c>
      <c r="G110" s="69"/>
      <c r="H110" s="69"/>
      <c r="I110" s="69"/>
      <c r="J110" s="69"/>
      <c r="K110" s="126">
        <f>BEGINBLAD!C32</f>
        <v>0</v>
      </c>
      <c r="L110" s="69"/>
      <c r="M110" s="119"/>
      <c r="N110" s="119"/>
      <c r="O110" s="116"/>
      <c r="P110"/>
      <c r="Q110" s="14">
        <v>48</v>
      </c>
      <c r="R110" s="90" t="s">
        <v>135</v>
      </c>
      <c r="S110" s="67" t="b">
        <v>0</v>
      </c>
    </row>
    <row r="111" spans="1:19" s="3" customFormat="1" ht="20.149999999999999" customHeight="1" x14ac:dyDescent="0.25">
      <c r="B111"/>
      <c r="C111" s="14">
        <v>21</v>
      </c>
      <c r="D111" s="91" t="s">
        <v>108</v>
      </c>
      <c r="E111" s="25" t="b">
        <v>0</v>
      </c>
      <c r="F111" s="111">
        <f>BEGINBLAD!C18</f>
        <v>0</v>
      </c>
      <c r="G111" s="69"/>
      <c r="H111" s="69"/>
      <c r="I111" s="69"/>
      <c r="J111" s="69"/>
      <c r="K111" s="126">
        <f>BEGINBLAD!C33</f>
        <v>0</v>
      </c>
      <c r="L111" s="69"/>
      <c r="M111" s="119"/>
      <c r="N111" s="119"/>
      <c r="O111" s="116"/>
      <c r="P111"/>
      <c r="Q111" s="14">
        <v>49</v>
      </c>
      <c r="R111" s="90" t="s">
        <v>136</v>
      </c>
      <c r="S111" s="67" t="b">
        <v>0</v>
      </c>
    </row>
    <row r="112" spans="1:19" s="3" customFormat="1" ht="20.149999999999999" customHeight="1" x14ac:dyDescent="0.25">
      <c r="B112"/>
      <c r="C112" s="14">
        <v>22</v>
      </c>
      <c r="D112" s="91" t="s">
        <v>109</v>
      </c>
      <c r="E112" s="25" t="b">
        <v>0</v>
      </c>
      <c r="F112" s="111">
        <f>BEGINBLAD!C19</f>
        <v>0</v>
      </c>
      <c r="G112" s="69"/>
      <c r="H112" s="69"/>
      <c r="I112" s="69"/>
      <c r="J112" s="69"/>
      <c r="K112" s="126">
        <f>BEGINBLAD!C34</f>
        <v>0</v>
      </c>
      <c r="L112" s="69"/>
      <c r="M112" s="119"/>
      <c r="N112" s="119"/>
      <c r="O112" s="116"/>
      <c r="P112"/>
      <c r="Q112" s="14">
        <v>50</v>
      </c>
      <c r="R112" s="90" t="s">
        <v>137</v>
      </c>
      <c r="S112" s="67" t="b">
        <v>0</v>
      </c>
    </row>
    <row r="113" spans="2:19" s="3" customFormat="1" ht="20.149999999999999" customHeight="1" x14ac:dyDescent="0.45">
      <c r="B113"/>
      <c r="C113" s="14">
        <v>23</v>
      </c>
      <c r="D113" s="91" t="s">
        <v>110</v>
      </c>
      <c r="E113" s="25" t="b">
        <v>0</v>
      </c>
      <c r="F113" s="111">
        <f>BEGINBLAD!C20</f>
        <v>0</v>
      </c>
      <c r="G113" s="69"/>
      <c r="H113" s="69"/>
      <c r="I113" s="69"/>
      <c r="J113" s="69"/>
      <c r="K113" s="126">
        <f>BEGINBLAD!C35</f>
        <v>0</v>
      </c>
      <c r="L113" s="69"/>
      <c r="M113" s="119"/>
      <c r="N113" s="119"/>
      <c r="O113" s="116"/>
      <c r="P113"/>
      <c r="Q113" s="14"/>
      <c r="R113" s="73"/>
      <c r="S113" s="67"/>
    </row>
    <row r="114" spans="2:19" s="3" customFormat="1" ht="20.149999999999999" customHeight="1" x14ac:dyDescent="0.25">
      <c r="B114"/>
      <c r="C114" s="14">
        <v>24</v>
      </c>
      <c r="D114" s="91" t="s">
        <v>111</v>
      </c>
      <c r="E114" s="25" t="b">
        <v>0</v>
      </c>
      <c r="F114" s="111">
        <f>BEGINBLAD!C21</f>
        <v>0</v>
      </c>
      <c r="G114" s="69"/>
      <c r="H114" s="69"/>
      <c r="I114" s="69"/>
      <c r="J114" s="69"/>
      <c r="K114" s="126">
        <f>BEGINBLAD!C36</f>
        <v>0</v>
      </c>
      <c r="L114" s="69"/>
      <c r="M114" s="119"/>
      <c r="N114" s="119"/>
      <c r="O114" s="116"/>
      <c r="P114"/>
      <c r="Q114" s="14"/>
      <c r="R114" s="26"/>
      <c r="S114" s="67"/>
    </row>
    <row r="115" spans="2:19" s="3" customFormat="1" ht="20.149999999999999" customHeight="1" x14ac:dyDescent="0.25">
      <c r="B115"/>
      <c r="C115" s="14">
        <v>25</v>
      </c>
      <c r="D115" s="91" t="s">
        <v>112</v>
      </c>
      <c r="E115" s="25" t="b">
        <v>0</v>
      </c>
      <c r="F115" s="123">
        <f>BEGINBLAD!C22</f>
        <v>0</v>
      </c>
      <c r="G115" s="69"/>
      <c r="H115" s="69"/>
      <c r="I115" s="69"/>
      <c r="J115" s="69"/>
      <c r="K115" s="127">
        <f>BEGINBLAD!C37</f>
        <v>0</v>
      </c>
      <c r="L115" s="69"/>
      <c r="M115" s="119"/>
      <c r="N115" s="119"/>
      <c r="O115" s="116"/>
      <c r="P115"/>
      <c r="Q115" s="14"/>
      <c r="R115" s="26"/>
      <c r="S115" s="67"/>
    </row>
    <row r="116" spans="2:19" s="3" customFormat="1" ht="20.149999999999999" customHeight="1" x14ac:dyDescent="0.25">
      <c r="B116"/>
      <c r="C116" s="14">
        <v>26</v>
      </c>
      <c r="D116" s="91" t="s">
        <v>113</v>
      </c>
      <c r="E116" s="25" t="b">
        <v>0</v>
      </c>
      <c r="F116" s="111">
        <f>BEGINBLAD!C23</f>
        <v>0</v>
      </c>
      <c r="G116" s="69"/>
      <c r="H116" s="69"/>
      <c r="I116" s="69"/>
      <c r="J116" s="69"/>
      <c r="K116" s="126">
        <f>BEGINBLAD!C38</f>
        <v>0</v>
      </c>
      <c r="L116" s="69"/>
      <c r="M116" s="119"/>
      <c r="N116" s="119"/>
      <c r="O116" s="116"/>
      <c r="P116"/>
      <c r="Q116" s="14"/>
      <c r="R116" s="26"/>
      <c r="S116" s="67"/>
    </row>
    <row r="117" spans="2:19" s="3" customFormat="1" ht="20.149999999999999" customHeight="1" x14ac:dyDescent="0.25">
      <c r="B117"/>
      <c r="C117" s="14">
        <v>27</v>
      </c>
      <c r="D117" s="91" t="s">
        <v>114</v>
      </c>
      <c r="E117" s="25" t="b">
        <v>0</v>
      </c>
      <c r="F117" s="111">
        <f>BEGINBLAD!C24</f>
        <v>0</v>
      </c>
      <c r="G117" s="69"/>
      <c r="H117" s="69"/>
      <c r="I117" s="69"/>
      <c r="J117" s="69"/>
      <c r="K117" s="126">
        <f>BEGINBLAD!C39</f>
        <v>0</v>
      </c>
      <c r="L117" s="69"/>
      <c r="M117" s="119"/>
      <c r="N117" s="119"/>
      <c r="O117" s="116"/>
      <c r="P117"/>
      <c r="Q117" s="14"/>
      <c r="R117" s="26"/>
      <c r="S117" s="67"/>
    </row>
    <row r="118" spans="2:19" s="3" customFormat="1" ht="20.149999999999999" customHeight="1" thickBot="1" x14ac:dyDescent="0.3">
      <c r="B118"/>
      <c r="C118" s="14">
        <v>28</v>
      </c>
      <c r="D118" s="91" t="s">
        <v>115</v>
      </c>
      <c r="E118" s="25" t="b">
        <v>0</v>
      </c>
      <c r="F118" s="112">
        <f>BEGINBLAD!C25</f>
        <v>0</v>
      </c>
      <c r="G118" s="70"/>
      <c r="H118" s="70"/>
      <c r="I118" s="70"/>
      <c r="J118" s="70"/>
      <c r="K118" s="128">
        <f>BEGINBLAD!C40</f>
        <v>0</v>
      </c>
      <c r="L118" s="70"/>
      <c r="M118" s="120"/>
      <c r="N118" s="120"/>
      <c r="O118" s="117"/>
      <c r="P118"/>
      <c r="Q118" s="14"/>
      <c r="R118" s="121"/>
      <c r="S118" s="67"/>
    </row>
    <row r="119" spans="2:19" s="3" customFormat="1" ht="20.149999999999999" customHeight="1" x14ac:dyDescent="0.45">
      <c r="B119"/>
      <c r="C119" s="14"/>
      <c r="D119" s="17" t="s">
        <v>84</v>
      </c>
      <c r="E119" s="42"/>
      <c r="F119" s="28"/>
      <c r="G119" s="86"/>
      <c r="H119" s="86"/>
      <c r="I119" s="86"/>
      <c r="J119" s="86"/>
      <c r="K119" s="28"/>
      <c r="L119" s="87"/>
      <c r="M119" s="87"/>
      <c r="N119" s="87"/>
      <c r="O119" s="88"/>
      <c r="P119"/>
      <c r="Q119" s="14"/>
      <c r="R119" s="26"/>
      <c r="S119" s="67"/>
    </row>
    <row r="120" spans="2:19" s="3" customFormat="1" ht="20.149999999999999" customHeight="1" x14ac:dyDescent="0.25">
      <c r="B120"/>
      <c r="C120" s="14"/>
      <c r="E120" s="42"/>
      <c r="F120" s="21"/>
      <c r="G120" s="24"/>
      <c r="H120" s="24"/>
      <c r="I120" s="24"/>
      <c r="J120" s="24"/>
      <c r="K120" s="21"/>
      <c r="L120" s="21"/>
      <c r="M120" s="21"/>
      <c r="N120" s="21"/>
      <c r="O120" s="31"/>
      <c r="P120"/>
      <c r="Q120" s="14"/>
      <c r="R120" s="1"/>
    </row>
    <row r="121" spans="2:19" s="3" customFormat="1" ht="20.149999999999999" customHeight="1" x14ac:dyDescent="0.25">
      <c r="B121"/>
      <c r="C121" s="14"/>
      <c r="D121" s="64"/>
      <c r="E121" s="42"/>
      <c r="F121" s="28"/>
      <c r="G121" s="21"/>
      <c r="H121" s="21"/>
      <c r="I121" s="21"/>
      <c r="J121" s="21"/>
      <c r="K121" s="28"/>
      <c r="L121" s="21"/>
      <c r="M121" s="21"/>
      <c r="N121" s="21"/>
      <c r="O121" s="31"/>
      <c r="P121"/>
      <c r="Q121" s="14"/>
      <c r="R121" s="1"/>
    </row>
    <row r="122" spans="2:19" s="3" customFormat="1" ht="20.149999999999999" customHeight="1" x14ac:dyDescent="0.25">
      <c r="B122"/>
      <c r="C122" s="14"/>
      <c r="D122" s="27"/>
      <c r="E122" s="42"/>
      <c r="F122" s="28"/>
      <c r="G122" s="21"/>
      <c r="H122" s="21"/>
      <c r="I122" s="21"/>
      <c r="J122" s="21"/>
      <c r="K122" s="28"/>
      <c r="L122" s="21"/>
      <c r="M122" s="21"/>
      <c r="N122" s="21"/>
      <c r="O122" s="31"/>
      <c r="P122"/>
      <c r="Q122" s="14"/>
      <c r="R122" s="26"/>
    </row>
    <row r="123" spans="2:19" s="3" customFormat="1" ht="20.149999999999999" customHeight="1" x14ac:dyDescent="0.25">
      <c r="B123"/>
      <c r="C123" s="14"/>
      <c r="D123" s="27"/>
      <c r="E123" s="42"/>
      <c r="F123" s="28"/>
      <c r="G123" s="21"/>
      <c r="H123" s="21"/>
      <c r="I123" s="21"/>
      <c r="J123" s="21"/>
      <c r="K123" s="28"/>
      <c r="L123" s="21"/>
      <c r="M123" s="21"/>
      <c r="N123" s="21"/>
      <c r="O123" s="31"/>
      <c r="P123"/>
      <c r="Q123" s="14"/>
      <c r="R123" s="27"/>
    </row>
    <row r="124" spans="2:19" s="3" customFormat="1" ht="20.149999999999999" customHeight="1" x14ac:dyDescent="0.25">
      <c r="B124"/>
      <c r="C124" s="14"/>
      <c r="D124" s="27"/>
      <c r="E124" s="42"/>
      <c r="F124" s="28"/>
      <c r="G124" s="21"/>
      <c r="H124" s="21"/>
      <c r="I124" s="21"/>
      <c r="J124" s="21"/>
      <c r="K124" s="28"/>
      <c r="L124" s="21"/>
      <c r="M124" s="21"/>
      <c r="N124" s="21"/>
      <c r="O124" s="31"/>
      <c r="P124"/>
      <c r="Q124" s="14"/>
      <c r="R124" s="19"/>
    </row>
    <row r="125" spans="2:19" s="3" customFormat="1" ht="20.149999999999999" customHeight="1" x14ac:dyDescent="0.25">
      <c r="B125"/>
      <c r="C125" s="14"/>
      <c r="D125" s="27"/>
      <c r="E125" s="42"/>
      <c r="F125" s="28"/>
      <c r="G125" s="21"/>
      <c r="H125" s="21"/>
      <c r="I125" s="21"/>
      <c r="J125" s="21"/>
      <c r="K125" s="28"/>
      <c r="L125" s="21"/>
      <c r="M125" s="21"/>
      <c r="N125" s="21"/>
      <c r="O125" s="31"/>
      <c r="P125"/>
      <c r="Q125" s="14"/>
      <c r="R125" s="26"/>
    </row>
    <row r="126" spans="2:19" ht="14.5" x14ac:dyDescent="0.35">
      <c r="F126" s="180" t="s">
        <v>149</v>
      </c>
      <c r="G126" s="180"/>
      <c r="H126" s="180"/>
      <c r="I126" s="180"/>
      <c r="J126" s="180"/>
      <c r="K126" s="180"/>
      <c r="L126" s="180"/>
      <c r="M126" s="180"/>
      <c r="N126" s="180"/>
      <c r="O126" s="180"/>
    </row>
    <row r="127" spans="2:19" ht="26" x14ac:dyDescent="0.6">
      <c r="F127" s="178">
        <f t="shared" ref="F127" si="6">$F$44</f>
        <v>4</v>
      </c>
      <c r="G127" s="178"/>
      <c r="H127" s="178"/>
      <c r="I127" s="178"/>
      <c r="J127" s="178"/>
      <c r="K127" s="178"/>
      <c r="L127" s="178"/>
      <c r="M127" s="178"/>
      <c r="N127" s="178"/>
      <c r="O127" s="178"/>
    </row>
    <row r="128" spans="2:19" x14ac:dyDescent="0.25">
      <c r="F128" s="179"/>
      <c r="G128" s="179"/>
      <c r="H128" s="179"/>
      <c r="I128" s="179"/>
      <c r="J128" s="179"/>
      <c r="K128" s="179"/>
      <c r="L128" s="179"/>
      <c r="M128" s="179"/>
      <c r="N128" s="179"/>
      <c r="O128" s="179"/>
    </row>
    <row r="129" spans="1:19" ht="18.5" x14ac:dyDescent="0.25">
      <c r="A129" s="167"/>
      <c r="B129" s="133"/>
      <c r="C129" s="133"/>
      <c r="D129" s="133"/>
      <c r="E129" s="133"/>
      <c r="F129" s="168" t="s">
        <v>184</v>
      </c>
      <c r="G129" s="168"/>
      <c r="H129" s="168"/>
      <c r="I129" s="168"/>
      <c r="J129" s="168"/>
      <c r="K129" s="168"/>
      <c r="L129" s="168"/>
      <c r="M129" s="168"/>
      <c r="N129" s="168"/>
      <c r="O129" s="168"/>
      <c r="P129" s="133"/>
      <c r="Q129" s="133"/>
      <c r="R129" s="133"/>
    </row>
    <row r="130" spans="1:19" ht="26" x14ac:dyDescent="0.25">
      <c r="A130" s="167"/>
      <c r="D130" s="131" t="s">
        <v>39</v>
      </c>
      <c r="E130" s="132"/>
      <c r="F130" s="169">
        <f t="shared" ref="F130" si="7">$F$6</f>
        <v>43606</v>
      </c>
      <c r="G130" s="169"/>
      <c r="H130" s="169"/>
      <c r="I130" s="169"/>
      <c r="J130" s="169"/>
      <c r="K130" s="169">
        <f t="shared" ref="K130" si="8">$K$6</f>
        <v>45468</v>
      </c>
      <c r="L130" s="169"/>
      <c r="M130" s="169"/>
      <c r="N130" s="169"/>
      <c r="O130" s="169"/>
      <c r="P130" s="52"/>
      <c r="Q130" s="52"/>
      <c r="R130" s="52"/>
    </row>
    <row r="131" spans="1:19" x14ac:dyDescent="0.25">
      <c r="A131" s="167"/>
    </row>
    <row r="132" spans="1:19" ht="19.5" customHeight="1" x14ac:dyDescent="0.45">
      <c r="A132" s="167"/>
      <c r="C132" s="13"/>
      <c r="D132" s="73" t="s">
        <v>161</v>
      </c>
      <c r="E132" s="41"/>
      <c r="F132" s="170" t="s">
        <v>144</v>
      </c>
      <c r="G132" s="170"/>
      <c r="H132" s="170"/>
      <c r="I132" s="170"/>
      <c r="J132" s="170"/>
      <c r="K132" s="170"/>
      <c r="L132" s="170"/>
      <c r="M132" s="170"/>
      <c r="N132" s="170"/>
      <c r="O132" s="170"/>
      <c r="Q132" s="14"/>
      <c r="R132" s="73" t="s">
        <v>172</v>
      </c>
      <c r="S132" s="19"/>
    </row>
    <row r="133" spans="1:19" s="3" customFormat="1" ht="20.149999999999999" customHeight="1" x14ac:dyDescent="0.25">
      <c r="A133" s="167"/>
      <c r="B133"/>
      <c r="C133" s="14">
        <v>1</v>
      </c>
      <c r="D133" s="145" t="s">
        <v>162</v>
      </c>
      <c r="E133" s="25" t="b">
        <v>0</v>
      </c>
      <c r="F133" s="21"/>
      <c r="G133" s="21"/>
      <c r="H133" s="21"/>
      <c r="I133" s="21"/>
      <c r="J133" s="21"/>
      <c r="K133" s="21"/>
      <c r="L133" s="21"/>
      <c r="M133" s="21"/>
      <c r="N133" s="21"/>
      <c r="O133" s="22"/>
      <c r="P133"/>
      <c r="Q133" s="14">
        <v>11</v>
      </c>
      <c r="R133" s="145" t="s">
        <v>173</v>
      </c>
      <c r="S133" s="66" t="b">
        <v>0</v>
      </c>
    </row>
    <row r="134" spans="1:19" s="3" customFormat="1" ht="20.149999999999999" customHeight="1" x14ac:dyDescent="0.25">
      <c r="A134" s="167"/>
      <c r="B134"/>
      <c r="C134" s="14">
        <v>2</v>
      </c>
      <c r="D134" s="145" t="s">
        <v>163</v>
      </c>
      <c r="E134" s="25" t="b">
        <v>0</v>
      </c>
      <c r="P134"/>
      <c r="Q134" s="14">
        <v>12</v>
      </c>
      <c r="R134" s="145" t="s">
        <v>174</v>
      </c>
      <c r="S134" s="66" t="b">
        <v>0</v>
      </c>
    </row>
    <row r="135" spans="1:19" s="3" customFormat="1" ht="20.149999999999999" customHeight="1" x14ac:dyDescent="0.25">
      <c r="A135" s="167"/>
      <c r="B135"/>
      <c r="C135" s="14">
        <v>3</v>
      </c>
      <c r="D135" s="145" t="s">
        <v>164</v>
      </c>
      <c r="E135" s="25" t="b">
        <v>0</v>
      </c>
      <c r="F135" s="171" t="s">
        <v>38</v>
      </c>
      <c r="G135" s="171"/>
      <c r="H135" s="171"/>
      <c r="I135" s="171"/>
      <c r="J135" s="171"/>
      <c r="K135" s="171"/>
      <c r="L135" s="171"/>
      <c r="M135" s="171"/>
      <c r="N135" s="171"/>
      <c r="O135" s="171"/>
      <c r="P135"/>
      <c r="Q135" s="14">
        <v>13</v>
      </c>
      <c r="R135" s="145" t="s">
        <v>175</v>
      </c>
      <c r="S135" s="66" t="b">
        <v>0</v>
      </c>
    </row>
    <row r="136" spans="1:19" s="3" customFormat="1" ht="20.149999999999999" customHeight="1" x14ac:dyDescent="0.25">
      <c r="A136" s="167"/>
      <c r="B136"/>
      <c r="C136" s="14">
        <v>4</v>
      </c>
      <c r="D136" s="145" t="s">
        <v>165</v>
      </c>
      <c r="E136" s="25" t="b">
        <v>0</v>
      </c>
      <c r="F136" s="21"/>
      <c r="G136" s="21"/>
      <c r="H136" s="21"/>
      <c r="I136" s="21"/>
      <c r="J136" s="21"/>
      <c r="K136" s="21"/>
      <c r="L136" s="21"/>
      <c r="M136" s="21"/>
      <c r="N136" s="21"/>
      <c r="O136" s="22"/>
      <c r="P136"/>
      <c r="Q136" s="14">
        <v>14</v>
      </c>
      <c r="R136" s="145" t="s">
        <v>176</v>
      </c>
      <c r="S136" s="66" t="b">
        <v>0</v>
      </c>
    </row>
    <row r="137" spans="1:19" s="3" customFormat="1" ht="20.149999999999999" customHeight="1" x14ac:dyDescent="0.25">
      <c r="A137" s="167"/>
      <c r="B137"/>
      <c r="C137" s="14">
        <v>5</v>
      </c>
      <c r="D137" s="145" t="s">
        <v>166</v>
      </c>
      <c r="E137" s="25" t="b">
        <v>0</v>
      </c>
      <c r="F137" s="21"/>
      <c r="G137" s="21"/>
      <c r="H137" s="21"/>
      <c r="I137" s="21"/>
      <c r="J137" s="21"/>
      <c r="K137" s="21"/>
      <c r="L137" s="21"/>
      <c r="M137" s="21"/>
      <c r="N137" s="21"/>
      <c r="O137" s="22"/>
      <c r="P137"/>
      <c r="Q137" s="14">
        <v>15</v>
      </c>
      <c r="R137" s="145" t="s">
        <v>177</v>
      </c>
      <c r="S137" s="66" t="b">
        <v>0</v>
      </c>
    </row>
    <row r="138" spans="1:19" s="3" customFormat="1" ht="20.149999999999999" customHeight="1" x14ac:dyDescent="0.25">
      <c r="A138" s="167"/>
      <c r="B138"/>
      <c r="C138" s="14">
        <v>6</v>
      </c>
      <c r="D138" s="146" t="s">
        <v>167</v>
      </c>
      <c r="E138" s="25" t="b">
        <v>0</v>
      </c>
      <c r="F138" s="21"/>
      <c r="G138" s="21"/>
      <c r="H138" s="21"/>
      <c r="I138" s="21"/>
      <c r="J138" s="21"/>
      <c r="K138" s="21"/>
      <c r="L138" s="21"/>
      <c r="M138" s="21"/>
      <c r="N138" s="21"/>
      <c r="O138" s="22"/>
      <c r="P138"/>
      <c r="Q138" s="14">
        <v>16</v>
      </c>
      <c r="R138" s="146" t="s">
        <v>178</v>
      </c>
      <c r="S138" s="66" t="b">
        <v>0</v>
      </c>
    </row>
    <row r="139" spans="1:19" s="3" customFormat="1" ht="20.149999999999999" customHeight="1" x14ac:dyDescent="0.25">
      <c r="A139" s="167"/>
      <c r="B139"/>
      <c r="C139" s="14">
        <v>7</v>
      </c>
      <c r="D139" s="146" t="s">
        <v>168</v>
      </c>
      <c r="E139" s="25" t="b">
        <v>0</v>
      </c>
      <c r="F139" s="21"/>
      <c r="G139" s="21"/>
      <c r="H139" s="21"/>
      <c r="I139" s="21"/>
      <c r="J139" s="21"/>
      <c r="K139" s="21"/>
      <c r="L139" s="21"/>
      <c r="M139" s="21"/>
      <c r="N139" s="21"/>
      <c r="O139" s="22"/>
      <c r="P139"/>
      <c r="Q139" s="14">
        <v>17</v>
      </c>
      <c r="R139" s="146" t="s">
        <v>179</v>
      </c>
      <c r="S139" s="66" t="b">
        <v>0</v>
      </c>
    </row>
    <row r="140" spans="1:19" s="3" customFormat="1" ht="20.149999999999999" customHeight="1" x14ac:dyDescent="0.25">
      <c r="A140" s="167"/>
      <c r="B140"/>
      <c r="C140" s="14">
        <v>8</v>
      </c>
      <c r="D140" s="146" t="s">
        <v>169</v>
      </c>
      <c r="E140" s="25" t="b">
        <v>0</v>
      </c>
      <c r="F140" s="21"/>
      <c r="G140" s="21"/>
      <c r="H140" s="21"/>
      <c r="I140" s="21"/>
      <c r="J140" s="21"/>
      <c r="K140" s="21"/>
      <c r="L140" s="21"/>
      <c r="M140" s="21"/>
      <c r="N140" s="21"/>
      <c r="O140" s="22"/>
      <c r="P140"/>
      <c r="Q140" s="14">
        <v>18</v>
      </c>
      <c r="R140" s="146" t="s">
        <v>180</v>
      </c>
      <c r="S140" s="66" t="b">
        <v>0</v>
      </c>
    </row>
    <row r="141" spans="1:19" s="3" customFormat="1" ht="20.149999999999999" customHeight="1" x14ac:dyDescent="0.25">
      <c r="A141" s="167"/>
      <c r="B141"/>
      <c r="C141" s="14">
        <v>9</v>
      </c>
      <c r="D141" s="146" t="s">
        <v>170</v>
      </c>
      <c r="E141" s="25" t="b">
        <v>0</v>
      </c>
      <c r="F141" s="21"/>
      <c r="G141" s="21"/>
      <c r="H141" s="21"/>
      <c r="I141" s="21"/>
      <c r="J141" s="21"/>
      <c r="K141" s="21"/>
      <c r="L141" s="21"/>
      <c r="M141" s="21"/>
      <c r="N141" s="21"/>
      <c r="O141" s="22"/>
      <c r="P141"/>
      <c r="Q141" s="14">
        <v>19</v>
      </c>
      <c r="R141" s="146" t="s">
        <v>181</v>
      </c>
      <c r="S141" s="67" t="b">
        <v>0</v>
      </c>
    </row>
    <row r="142" spans="1:19" s="3" customFormat="1" ht="20.149999999999999" customHeight="1" x14ac:dyDescent="0.25">
      <c r="A142" s="167"/>
      <c r="B142"/>
      <c r="C142" s="14">
        <v>10</v>
      </c>
      <c r="D142" s="147" t="s">
        <v>171</v>
      </c>
      <c r="E142" s="25" t="b">
        <v>0</v>
      </c>
      <c r="P142"/>
      <c r="Q142" s="14">
        <v>20</v>
      </c>
      <c r="R142" s="147" t="s">
        <v>182</v>
      </c>
      <c r="S142" s="67" t="b">
        <v>0</v>
      </c>
    </row>
    <row r="143" spans="1:19" s="3" customFormat="1" ht="20.149999999999999" customHeight="1" x14ac:dyDescent="0.25">
      <c r="A143" s="167"/>
      <c r="B143"/>
      <c r="C143" s="14"/>
      <c r="D143" s="26"/>
      <c r="E143" s="25" t="b">
        <v>0</v>
      </c>
      <c r="P143"/>
      <c r="Q143" s="14"/>
      <c r="R143" s="26"/>
      <c r="S143" s="67"/>
    </row>
    <row r="144" spans="1:19" s="3" customFormat="1" ht="20.149999999999999" customHeight="1" x14ac:dyDescent="0.25">
      <c r="A144" s="167"/>
      <c r="B144"/>
      <c r="C144" s="14"/>
      <c r="D144" s="26"/>
      <c r="E144" s="25" t="b">
        <v>0</v>
      </c>
      <c r="F144" s="55" t="s">
        <v>6</v>
      </c>
      <c r="G144" s="172" t="s">
        <v>37</v>
      </c>
      <c r="H144" s="173"/>
      <c r="I144" s="173"/>
      <c r="J144" s="174"/>
      <c r="K144" s="55" t="s">
        <v>7</v>
      </c>
      <c r="L144" s="175" t="s">
        <v>37</v>
      </c>
      <c r="M144" s="176"/>
      <c r="N144" s="176"/>
      <c r="O144" s="177"/>
      <c r="P144"/>
      <c r="Q144" s="14"/>
      <c r="R144" s="11"/>
      <c r="S144" s="67"/>
    </row>
    <row r="145" spans="1:19" s="3" customFormat="1" ht="20.149999999999999" customHeight="1" thickBot="1" x14ac:dyDescent="0.3">
      <c r="A145" s="167"/>
      <c r="B145"/>
      <c r="C145" s="14"/>
      <c r="D145" s="26"/>
      <c r="E145" s="25" t="b">
        <v>0</v>
      </c>
      <c r="F145" s="21"/>
      <c r="G145" s="37"/>
      <c r="H145" s="24"/>
      <c r="I145" s="24"/>
      <c r="J145" s="24"/>
      <c r="K145" s="21"/>
      <c r="L145" s="21"/>
      <c r="M145" s="21"/>
      <c r="N145" s="21"/>
      <c r="O145" s="22"/>
      <c r="P145"/>
      <c r="Q145" s="14"/>
      <c r="R145" s="11"/>
      <c r="S145" s="67"/>
    </row>
    <row r="146" spans="1:19" s="3" customFormat="1" ht="20.149999999999999" customHeight="1" x14ac:dyDescent="0.25">
      <c r="A146" s="167"/>
      <c r="B146"/>
      <c r="C146" s="14"/>
      <c r="D146" s="26"/>
      <c r="E146" s="25" t="b">
        <v>0</v>
      </c>
      <c r="F146" s="113">
        <f>BEGINBLAD!C11</f>
        <v>0</v>
      </c>
      <c r="G146" s="68">
        <v>1</v>
      </c>
      <c r="H146" s="68">
        <v>3</v>
      </c>
      <c r="I146" s="68">
        <v>6</v>
      </c>
      <c r="J146" s="68"/>
      <c r="K146" s="125">
        <f>BEGINBLAD!C68</f>
        <v>0</v>
      </c>
      <c r="L146" s="68"/>
      <c r="M146" s="118"/>
      <c r="N146" s="118"/>
      <c r="O146" s="115"/>
      <c r="P146"/>
      <c r="Q146" s="14"/>
      <c r="R146" s="11"/>
      <c r="S146" s="67"/>
    </row>
    <row r="147" spans="1:19" s="3" customFormat="1" ht="20.149999999999999" customHeight="1" x14ac:dyDescent="0.25">
      <c r="A147" s="167"/>
      <c r="B147"/>
      <c r="C147" s="14"/>
      <c r="D147" s="26"/>
      <c r="E147" s="25" t="b">
        <v>1</v>
      </c>
      <c r="F147" s="111">
        <f>BEGINBLAD!C12</f>
        <v>0</v>
      </c>
      <c r="G147" s="69"/>
      <c r="H147" s="69"/>
      <c r="I147" s="69"/>
      <c r="J147" s="69"/>
      <c r="K147" s="126">
        <f>BEGINBLAD!C69</f>
        <v>0</v>
      </c>
      <c r="L147" s="69"/>
      <c r="M147" s="119"/>
      <c r="N147" s="119"/>
      <c r="O147" s="116"/>
      <c r="P147"/>
      <c r="Q147" s="14"/>
      <c r="R147" s="11"/>
      <c r="S147" s="67"/>
    </row>
    <row r="148" spans="1:19" s="3" customFormat="1" ht="20.149999999999999" customHeight="1" x14ac:dyDescent="0.25">
      <c r="A148" s="167"/>
      <c r="B148"/>
      <c r="C148" s="14"/>
      <c r="D148" s="26"/>
      <c r="E148" s="25" t="b">
        <v>0</v>
      </c>
      <c r="F148" s="111">
        <f>BEGINBLAD!C13</f>
        <v>0</v>
      </c>
      <c r="G148" s="69"/>
      <c r="H148" s="69"/>
      <c r="I148" s="69"/>
      <c r="J148" s="69"/>
      <c r="K148" s="126">
        <f>BEGINBLAD!C70</f>
        <v>0</v>
      </c>
      <c r="L148" s="69"/>
      <c r="M148" s="119"/>
      <c r="N148" s="119"/>
      <c r="O148" s="116"/>
      <c r="P148"/>
      <c r="Q148" s="14"/>
      <c r="R148" s="11"/>
      <c r="S148" s="67"/>
    </row>
    <row r="149" spans="1:19" s="3" customFormat="1" ht="20.149999999999999" customHeight="1" x14ac:dyDescent="0.25">
      <c r="A149" s="167"/>
      <c r="B149"/>
      <c r="C149" s="14"/>
      <c r="D149" s="26"/>
      <c r="E149" s="25" t="b">
        <v>1</v>
      </c>
      <c r="F149" s="111">
        <f>BEGINBLAD!C14</f>
        <v>0</v>
      </c>
      <c r="G149" s="69"/>
      <c r="H149" s="69"/>
      <c r="I149" s="69"/>
      <c r="J149" s="69"/>
      <c r="K149" s="126">
        <f>BEGINBLAD!C71</f>
        <v>0</v>
      </c>
      <c r="L149" s="69"/>
      <c r="M149" s="119"/>
      <c r="N149" s="119"/>
      <c r="O149" s="116"/>
      <c r="P149"/>
      <c r="Q149" s="14"/>
      <c r="R149" s="11"/>
      <c r="S149" s="67"/>
    </row>
    <row r="150" spans="1:19" s="3" customFormat="1" ht="20.149999999999999" customHeight="1" x14ac:dyDescent="0.25">
      <c r="A150" s="167"/>
      <c r="B150"/>
      <c r="C150" s="14"/>
      <c r="D150" s="26"/>
      <c r="E150" s="25" t="b">
        <v>0</v>
      </c>
      <c r="F150" s="111">
        <f>BEGINBLAD!C15</f>
        <v>0</v>
      </c>
      <c r="G150" s="69"/>
      <c r="H150" s="69"/>
      <c r="I150" s="69"/>
      <c r="J150" s="69"/>
      <c r="K150" s="126">
        <f>BEGINBLAD!C72</f>
        <v>0</v>
      </c>
      <c r="L150" s="69"/>
      <c r="M150" s="119"/>
      <c r="N150" s="119"/>
      <c r="O150" s="116"/>
      <c r="P150"/>
      <c r="Q150" s="14"/>
      <c r="R150" s="11"/>
      <c r="S150" s="67"/>
    </row>
    <row r="151" spans="1:19" s="3" customFormat="1" ht="20.149999999999999" customHeight="1" x14ac:dyDescent="0.25">
      <c r="B151"/>
      <c r="C151" s="14"/>
      <c r="D151" s="26"/>
      <c r="E151" s="25" t="b">
        <v>0</v>
      </c>
      <c r="F151" s="111">
        <f>BEGINBLAD!C16</f>
        <v>0</v>
      </c>
      <c r="G151" s="69"/>
      <c r="H151" s="69"/>
      <c r="I151" s="69"/>
      <c r="J151" s="69"/>
      <c r="K151" s="126">
        <f>BEGINBLAD!C73</f>
        <v>0</v>
      </c>
      <c r="L151" s="69"/>
      <c r="M151" s="119"/>
      <c r="N151" s="119"/>
      <c r="O151" s="116"/>
      <c r="P151"/>
      <c r="Q151" s="14"/>
      <c r="R151" s="11"/>
      <c r="S151" s="67"/>
    </row>
    <row r="152" spans="1:19" s="3" customFormat="1" ht="20.149999999999999" customHeight="1" x14ac:dyDescent="0.25">
      <c r="B152"/>
      <c r="C152" s="14"/>
      <c r="D152" s="26"/>
      <c r="E152" s="25" t="b">
        <v>0</v>
      </c>
      <c r="F152" s="111">
        <f>BEGINBLAD!C17</f>
        <v>0</v>
      </c>
      <c r="G152" s="69"/>
      <c r="H152" s="69"/>
      <c r="I152" s="69"/>
      <c r="J152" s="69"/>
      <c r="K152" s="126">
        <f>BEGINBLAD!C74</f>
        <v>0</v>
      </c>
      <c r="L152" s="69"/>
      <c r="M152" s="119"/>
      <c r="N152" s="119"/>
      <c r="O152" s="116"/>
      <c r="P152"/>
      <c r="Q152" s="14"/>
      <c r="R152" s="11"/>
      <c r="S152" s="67"/>
    </row>
    <row r="153" spans="1:19" s="3" customFormat="1" ht="20.149999999999999" customHeight="1" x14ac:dyDescent="0.25">
      <c r="B153"/>
      <c r="C153" s="14"/>
      <c r="D153" s="26"/>
      <c r="E153" s="25" t="b">
        <v>0</v>
      </c>
      <c r="F153" s="111">
        <f>BEGINBLAD!C18</f>
        <v>0</v>
      </c>
      <c r="G153" s="69"/>
      <c r="H153" s="69"/>
      <c r="I153" s="69"/>
      <c r="J153" s="69"/>
      <c r="K153" s="126">
        <f>BEGINBLAD!C75</f>
        <v>0</v>
      </c>
      <c r="L153" s="69"/>
      <c r="M153" s="119"/>
      <c r="N153" s="119"/>
      <c r="O153" s="116"/>
      <c r="P153"/>
      <c r="Q153" s="14"/>
      <c r="R153" s="11"/>
      <c r="S153" s="67"/>
    </row>
    <row r="154" spans="1:19" s="3" customFormat="1" ht="20.149999999999999" customHeight="1" x14ac:dyDescent="0.25">
      <c r="B154"/>
      <c r="C154" s="14"/>
      <c r="D154" s="26"/>
      <c r="E154" s="25" t="b">
        <v>0</v>
      </c>
      <c r="F154" s="111">
        <f>BEGINBLAD!C19</f>
        <v>0</v>
      </c>
      <c r="G154" s="69"/>
      <c r="H154" s="69"/>
      <c r="I154" s="69"/>
      <c r="J154" s="69"/>
      <c r="K154" s="126">
        <f>BEGINBLAD!C76</f>
        <v>0</v>
      </c>
      <c r="L154" s="69"/>
      <c r="M154" s="119"/>
      <c r="N154" s="119"/>
      <c r="O154" s="116"/>
      <c r="P154"/>
      <c r="Q154" s="14"/>
      <c r="R154" s="11"/>
      <c r="S154" s="67"/>
    </row>
    <row r="155" spans="1:19" s="3" customFormat="1" ht="20.149999999999999" customHeight="1" x14ac:dyDescent="0.45">
      <c r="B155"/>
      <c r="C155" s="14"/>
      <c r="D155" s="26"/>
      <c r="E155" s="25" t="b">
        <v>0</v>
      </c>
      <c r="F155" s="111">
        <f>BEGINBLAD!C20</f>
        <v>0</v>
      </c>
      <c r="G155" s="69"/>
      <c r="H155" s="69"/>
      <c r="I155" s="69"/>
      <c r="J155" s="69"/>
      <c r="K155" s="126">
        <f>BEGINBLAD!C77</f>
        <v>0</v>
      </c>
      <c r="L155" s="69"/>
      <c r="M155" s="119"/>
      <c r="N155" s="119"/>
      <c r="O155" s="116"/>
      <c r="P155"/>
      <c r="Q155" s="14"/>
      <c r="R155" s="73"/>
      <c r="S155" s="67"/>
    </row>
    <row r="156" spans="1:19" s="3" customFormat="1" ht="20.149999999999999" customHeight="1" x14ac:dyDescent="0.25">
      <c r="B156"/>
      <c r="C156" s="14"/>
      <c r="D156" s="26"/>
      <c r="E156" s="25" t="b">
        <v>0</v>
      </c>
      <c r="F156" s="111">
        <f>BEGINBLAD!C21</f>
        <v>0</v>
      </c>
      <c r="G156" s="69"/>
      <c r="H156" s="69"/>
      <c r="I156" s="69"/>
      <c r="J156" s="69"/>
      <c r="K156" s="126">
        <f>BEGINBLAD!C78</f>
        <v>0</v>
      </c>
      <c r="L156" s="69"/>
      <c r="M156" s="119"/>
      <c r="N156" s="119"/>
      <c r="O156" s="116"/>
      <c r="P156"/>
      <c r="Q156" s="14"/>
      <c r="R156" s="26"/>
      <c r="S156" s="67"/>
    </row>
    <row r="157" spans="1:19" s="3" customFormat="1" ht="20.149999999999999" customHeight="1" x14ac:dyDescent="0.25">
      <c r="B157"/>
      <c r="C157" s="14"/>
      <c r="D157" s="26"/>
      <c r="E157" s="25" t="b">
        <v>0</v>
      </c>
      <c r="F157" s="111">
        <f>BEGINBLAD!C22</f>
        <v>0</v>
      </c>
      <c r="G157" s="69"/>
      <c r="H157" s="69"/>
      <c r="I157" s="69"/>
      <c r="J157" s="69"/>
      <c r="K157" s="127">
        <f>BEGINBLAD!C79</f>
        <v>0</v>
      </c>
      <c r="L157" s="69"/>
      <c r="M157" s="119"/>
      <c r="N157" s="119"/>
      <c r="O157" s="116"/>
      <c r="P157"/>
      <c r="Q157" s="14"/>
      <c r="R157" s="26"/>
      <c r="S157" s="67"/>
    </row>
    <row r="158" spans="1:19" s="3" customFormat="1" ht="20.149999999999999" customHeight="1" x14ac:dyDescent="0.25">
      <c r="B158"/>
      <c r="C158" s="14"/>
      <c r="D158" s="26"/>
      <c r="E158" s="25" t="b">
        <v>0</v>
      </c>
      <c r="F158" s="111">
        <f>BEGINBLAD!C23</f>
        <v>0</v>
      </c>
      <c r="G158" s="69"/>
      <c r="H158" s="69"/>
      <c r="I158" s="69"/>
      <c r="J158" s="69"/>
      <c r="K158" s="126">
        <f>BEGINBLAD!C80</f>
        <v>0</v>
      </c>
      <c r="L158" s="69"/>
      <c r="M158" s="119"/>
      <c r="N158" s="119"/>
      <c r="O158" s="116"/>
      <c r="P158"/>
      <c r="Q158" s="14"/>
      <c r="R158" s="26"/>
      <c r="S158" s="67"/>
    </row>
    <row r="159" spans="1:19" s="3" customFormat="1" ht="20.149999999999999" customHeight="1" x14ac:dyDescent="0.25">
      <c r="B159"/>
      <c r="C159" s="14"/>
      <c r="D159" s="26"/>
      <c r="E159" s="25" t="b">
        <v>0</v>
      </c>
      <c r="F159" s="111">
        <f>BEGINBLAD!C24</f>
        <v>0</v>
      </c>
      <c r="G159" s="69"/>
      <c r="H159" s="69"/>
      <c r="I159" s="69"/>
      <c r="J159" s="69"/>
      <c r="K159" s="126">
        <f>BEGINBLAD!C81</f>
        <v>0</v>
      </c>
      <c r="L159" s="69"/>
      <c r="M159" s="119"/>
      <c r="N159" s="119"/>
      <c r="O159" s="116"/>
      <c r="P159"/>
      <c r="Q159" s="14"/>
      <c r="R159" s="26"/>
      <c r="S159" s="67"/>
    </row>
    <row r="160" spans="1:19" s="3" customFormat="1" ht="20.149999999999999" customHeight="1" thickBot="1" x14ac:dyDescent="0.3">
      <c r="B160"/>
      <c r="C160" s="14"/>
      <c r="D160" s="26"/>
      <c r="E160" s="25" t="b">
        <v>0</v>
      </c>
      <c r="F160" s="112">
        <f>BEGINBLAD!C25</f>
        <v>0</v>
      </c>
      <c r="G160" s="70"/>
      <c r="H160" s="70"/>
      <c r="I160" s="70"/>
      <c r="J160" s="70"/>
      <c r="K160" s="128">
        <f>BEGINBLAD!C82</f>
        <v>0</v>
      </c>
      <c r="L160" s="70"/>
      <c r="M160" s="120"/>
      <c r="N160" s="120"/>
      <c r="O160" s="117"/>
      <c r="P160"/>
      <c r="Q160" s="14"/>
      <c r="R160" s="121"/>
      <c r="S160" s="67"/>
    </row>
    <row r="161" spans="2:19" s="3" customFormat="1" ht="20.149999999999999" customHeight="1" x14ac:dyDescent="0.45">
      <c r="B161"/>
      <c r="C161" s="14"/>
      <c r="D161" s="17" t="s">
        <v>84</v>
      </c>
      <c r="E161" s="42"/>
      <c r="F161" s="28"/>
      <c r="G161" s="86"/>
      <c r="H161" s="86"/>
      <c r="I161" s="86"/>
      <c r="J161" s="86"/>
      <c r="K161" s="28"/>
      <c r="L161" s="87"/>
      <c r="M161" s="87"/>
      <c r="N161" s="87"/>
      <c r="O161" s="88"/>
      <c r="P161"/>
      <c r="Q161" s="14"/>
      <c r="R161" s="26"/>
      <c r="S161" s="67"/>
    </row>
    <row r="162" spans="2:19" s="3" customFormat="1" ht="20.149999999999999" customHeight="1" x14ac:dyDescent="0.25">
      <c r="B162"/>
      <c r="C162" s="14"/>
      <c r="E162" s="42"/>
      <c r="F162" s="21"/>
      <c r="G162" s="24"/>
      <c r="H162" s="24"/>
      <c r="I162" s="24"/>
      <c r="J162" s="24"/>
      <c r="K162" s="21"/>
      <c r="L162" s="21"/>
      <c r="M162" s="21"/>
      <c r="N162" s="21"/>
      <c r="O162" s="31"/>
      <c r="P162"/>
      <c r="Q162" s="14"/>
      <c r="R162" s="1"/>
    </row>
    <row r="163" spans="2:19" s="3" customFormat="1" ht="20.149999999999999" customHeight="1" x14ac:dyDescent="0.25">
      <c r="B163"/>
      <c r="C163" s="14"/>
      <c r="D163" s="64"/>
      <c r="E163" s="42"/>
      <c r="F163" s="28"/>
      <c r="G163" s="21"/>
      <c r="H163" s="21"/>
      <c r="I163" s="21"/>
      <c r="J163" s="21"/>
      <c r="K163" s="28"/>
      <c r="L163" s="21"/>
      <c r="M163" s="21"/>
      <c r="N163" s="21"/>
      <c r="O163" s="31"/>
      <c r="P163"/>
      <c r="Q163" s="14"/>
      <c r="R163" s="1"/>
    </row>
    <row r="164" spans="2:19" s="3" customFormat="1" ht="20.149999999999999" customHeight="1" x14ac:dyDescent="0.25">
      <c r="B164"/>
      <c r="C164" s="14"/>
      <c r="D164" s="27"/>
      <c r="E164" s="42"/>
      <c r="F164" s="28"/>
      <c r="G164" s="21"/>
      <c r="H164" s="21"/>
      <c r="I164" s="21"/>
      <c r="J164" s="21"/>
      <c r="K164" s="28"/>
      <c r="L164" s="21"/>
      <c r="M164" s="21"/>
      <c r="N164" s="21"/>
      <c r="O164" s="31"/>
      <c r="P164"/>
      <c r="Q164" s="14"/>
      <c r="R164" s="26"/>
    </row>
    <row r="165" spans="2:19" s="3" customFormat="1" ht="20.149999999999999" customHeight="1" x14ac:dyDescent="0.25">
      <c r="B165"/>
      <c r="C165" s="14"/>
      <c r="D165" s="27"/>
      <c r="E165" s="42"/>
      <c r="F165" s="28"/>
      <c r="G165" s="21"/>
      <c r="H165" s="21"/>
      <c r="I165" s="21"/>
      <c r="J165" s="21"/>
      <c r="K165" s="28"/>
      <c r="L165" s="21"/>
      <c r="M165" s="21"/>
      <c r="N165" s="21"/>
      <c r="O165" s="31"/>
      <c r="P165"/>
      <c r="Q165" s="14"/>
      <c r="R165" s="27"/>
    </row>
    <row r="166" spans="2:19" s="3" customFormat="1" ht="20.149999999999999" customHeight="1" x14ac:dyDescent="0.25">
      <c r="B166"/>
      <c r="C166" s="14"/>
      <c r="D166" s="27"/>
      <c r="E166" s="42"/>
      <c r="F166" s="28"/>
      <c r="G166" s="21"/>
      <c r="H166" s="21"/>
      <c r="I166" s="21"/>
      <c r="J166" s="21"/>
      <c r="K166" s="28"/>
      <c r="L166" s="21"/>
      <c r="M166" s="21"/>
      <c r="N166" s="21"/>
      <c r="O166" s="31"/>
      <c r="P166"/>
      <c r="Q166" s="14"/>
      <c r="R166" s="19"/>
    </row>
    <row r="167" spans="2:19" s="3" customFormat="1" ht="20.149999999999999" customHeight="1" x14ac:dyDescent="0.25">
      <c r="B167"/>
      <c r="C167" s="14"/>
      <c r="D167" s="27"/>
      <c r="E167" s="42"/>
      <c r="F167" s="28"/>
      <c r="G167" s="21"/>
      <c r="H167" s="21"/>
      <c r="I167" s="21"/>
      <c r="J167" s="21"/>
      <c r="K167" s="28"/>
      <c r="L167" s="21"/>
      <c r="M167" s="21"/>
      <c r="N167" s="21"/>
      <c r="O167" s="31"/>
      <c r="P167"/>
      <c r="Q167" s="14"/>
      <c r="R167" s="26"/>
    </row>
  </sheetData>
  <sheetProtection sheet="1" objects="1" scenarios="1"/>
  <dataConsolidate/>
  <mergeCells count="45">
    <mergeCell ref="L144:O144"/>
    <mergeCell ref="F126:O126"/>
    <mergeCell ref="F127:O127"/>
    <mergeCell ref="F128:O128"/>
    <mergeCell ref="A129:A150"/>
    <mergeCell ref="F129:O129"/>
    <mergeCell ref="F130:J130"/>
    <mergeCell ref="K130:O130"/>
    <mergeCell ref="F132:O132"/>
    <mergeCell ref="F135:O135"/>
    <mergeCell ref="G144:J144"/>
    <mergeCell ref="A87:A108"/>
    <mergeCell ref="F87:O87"/>
    <mergeCell ref="F88:J88"/>
    <mergeCell ref="K88:O88"/>
    <mergeCell ref="F90:O90"/>
    <mergeCell ref="F93:O93"/>
    <mergeCell ref="G102:J102"/>
    <mergeCell ref="L102:O102"/>
    <mergeCell ref="F86:O86"/>
    <mergeCell ref="E39:E41"/>
    <mergeCell ref="F43:O43"/>
    <mergeCell ref="F44:O44"/>
    <mergeCell ref="F45:O45"/>
    <mergeCell ref="G61:J61"/>
    <mergeCell ref="L61:O61"/>
    <mergeCell ref="E80:E82"/>
    <mergeCell ref="F84:O84"/>
    <mergeCell ref="F85:O85"/>
    <mergeCell ref="A46:A67"/>
    <mergeCell ref="F46:O46"/>
    <mergeCell ref="F47:J47"/>
    <mergeCell ref="K47:O47"/>
    <mergeCell ref="F49:O49"/>
    <mergeCell ref="F52:O52"/>
    <mergeCell ref="F2:O2"/>
    <mergeCell ref="F3:O3"/>
    <mergeCell ref="A5:A29"/>
    <mergeCell ref="F5:O5"/>
    <mergeCell ref="F6:J6"/>
    <mergeCell ref="K6:O6"/>
    <mergeCell ref="F8:O8"/>
    <mergeCell ref="F11:O11"/>
    <mergeCell ref="G20:J20"/>
    <mergeCell ref="L20:O20"/>
  </mergeCells>
  <conditionalFormatting sqref="D9">
    <cfRule type="expression" dxfId="1633" priority="144">
      <formula>$E$9</formula>
    </cfRule>
  </conditionalFormatting>
  <conditionalFormatting sqref="D10">
    <cfRule type="expression" dxfId="1632" priority="143">
      <formula>$E$10</formula>
    </cfRule>
  </conditionalFormatting>
  <conditionalFormatting sqref="D11">
    <cfRule type="expression" dxfId="1631" priority="142">
      <formula>$E$11</formula>
    </cfRule>
  </conditionalFormatting>
  <conditionalFormatting sqref="D12">
    <cfRule type="expression" dxfId="1630" priority="141">
      <formula>$E$12</formula>
    </cfRule>
  </conditionalFormatting>
  <conditionalFormatting sqref="D13">
    <cfRule type="expression" dxfId="1629" priority="140">
      <formula>$E$13</formula>
    </cfRule>
  </conditionalFormatting>
  <conditionalFormatting sqref="D14">
    <cfRule type="expression" dxfId="1628" priority="139">
      <formula>$E$14</formula>
    </cfRule>
  </conditionalFormatting>
  <conditionalFormatting sqref="D15">
    <cfRule type="expression" dxfId="1627" priority="138">
      <formula>$E$15</formula>
    </cfRule>
  </conditionalFormatting>
  <conditionalFormatting sqref="D16">
    <cfRule type="expression" dxfId="1626" priority="137">
      <formula>$E$16</formula>
    </cfRule>
  </conditionalFormatting>
  <conditionalFormatting sqref="D17">
    <cfRule type="expression" dxfId="1625" priority="136">
      <formula>$E$17</formula>
    </cfRule>
  </conditionalFormatting>
  <conditionalFormatting sqref="D18">
    <cfRule type="expression" dxfId="1624" priority="135">
      <formula>$E$18</formula>
    </cfRule>
  </conditionalFormatting>
  <conditionalFormatting sqref="D20">
    <cfRule type="expression" dxfId="1623" priority="134">
      <formula>$E$20</formula>
    </cfRule>
  </conditionalFormatting>
  <conditionalFormatting sqref="D21">
    <cfRule type="expression" dxfId="1622" priority="133">
      <formula>$E$21</formula>
    </cfRule>
  </conditionalFormatting>
  <conditionalFormatting sqref="D22">
    <cfRule type="expression" dxfId="1621" priority="132">
      <formula>$E$22</formula>
    </cfRule>
  </conditionalFormatting>
  <conditionalFormatting sqref="D23">
    <cfRule type="expression" dxfId="1620" priority="131">
      <formula>$E$23</formula>
    </cfRule>
  </conditionalFormatting>
  <conditionalFormatting sqref="D24">
    <cfRule type="expression" dxfId="1619" priority="130">
      <formula>$E$24</formula>
    </cfRule>
  </conditionalFormatting>
  <conditionalFormatting sqref="D25">
    <cfRule type="expression" dxfId="1618" priority="129">
      <formula>$E$25</formula>
    </cfRule>
  </conditionalFormatting>
  <conditionalFormatting sqref="D26">
    <cfRule type="expression" dxfId="1617" priority="128">
      <formula>$E$26</formula>
    </cfRule>
  </conditionalFormatting>
  <conditionalFormatting sqref="D27">
    <cfRule type="expression" dxfId="1616" priority="127">
      <formula>$E$27</formula>
    </cfRule>
  </conditionalFormatting>
  <conditionalFormatting sqref="D28:D30">
    <cfRule type="cellIs" dxfId="1615" priority="159" operator="equal">
      <formula>"-"</formula>
    </cfRule>
    <cfRule type="cellIs" dxfId="1614" priority="157" operator="equal">
      <formula>"+"</formula>
    </cfRule>
    <cfRule type="cellIs" dxfId="1613" priority="158" operator="equal">
      <formula>"0"</formula>
    </cfRule>
  </conditionalFormatting>
  <conditionalFormatting sqref="D32 D34">
    <cfRule type="cellIs" dxfId="1612" priority="162" operator="equal">
      <formula>"-"</formula>
    </cfRule>
    <cfRule type="cellIs" dxfId="1611" priority="160" operator="equal">
      <formula>"+"</formula>
    </cfRule>
    <cfRule type="cellIs" dxfId="1610" priority="161" operator="equal">
      <formula>"0"</formula>
    </cfRule>
  </conditionalFormatting>
  <conditionalFormatting sqref="D36">
    <cfRule type="cellIs" dxfId="1609" priority="163" operator="equal">
      <formula>"+"</formula>
    </cfRule>
    <cfRule type="cellIs" dxfId="1608" priority="164" operator="equal">
      <formula>"0"</formula>
    </cfRule>
    <cfRule type="cellIs" dxfId="1607" priority="165" operator="equal">
      <formula>"-"</formula>
    </cfRule>
  </conditionalFormatting>
  <conditionalFormatting sqref="D38 D79">
    <cfRule type="cellIs" dxfId="1606" priority="212" operator="equal">
      <formula>"-"</formula>
    </cfRule>
    <cfRule type="cellIs" dxfId="1605" priority="211" operator="equal">
      <formula>"0"</formula>
    </cfRule>
    <cfRule type="cellIs" dxfId="1604" priority="210" operator="equal">
      <formula>"+"</formula>
    </cfRule>
  </conditionalFormatting>
  <conditionalFormatting sqref="D40:D41">
    <cfRule type="cellIs" dxfId="1603" priority="156" operator="equal">
      <formula>"-"</formula>
    </cfRule>
    <cfRule type="cellIs" dxfId="1602" priority="155" operator="equal">
      <formula>"0"</formula>
    </cfRule>
    <cfRule type="cellIs" dxfId="1601" priority="154" operator="equal">
      <formula>"+"</formula>
    </cfRule>
  </conditionalFormatting>
  <conditionalFormatting sqref="D50">
    <cfRule type="expression" dxfId="1600" priority="184">
      <formula>$E$50=TRUE</formula>
    </cfRule>
  </conditionalFormatting>
  <conditionalFormatting sqref="D51">
    <cfRule type="expression" dxfId="1599" priority="191">
      <formula>$E$51=TRUE</formula>
    </cfRule>
  </conditionalFormatting>
  <conditionalFormatting sqref="D52">
    <cfRule type="expression" dxfId="1598" priority="190">
      <formula>$E$52=TRUE</formula>
    </cfRule>
  </conditionalFormatting>
  <conditionalFormatting sqref="D53">
    <cfRule type="expression" dxfId="1597" priority="189">
      <formula>$E$53=TRUE</formula>
    </cfRule>
  </conditionalFormatting>
  <conditionalFormatting sqref="D54">
    <cfRule type="expression" dxfId="1596" priority="188">
      <formula>$E$54=TRUE</formula>
    </cfRule>
  </conditionalFormatting>
  <conditionalFormatting sqref="D55">
    <cfRule type="expression" dxfId="1595" priority="187">
      <formula>$E$55=TRUE</formula>
    </cfRule>
  </conditionalFormatting>
  <conditionalFormatting sqref="D56">
    <cfRule type="expression" dxfId="1594" priority="186">
      <formula>$E$56=TRUE</formula>
    </cfRule>
  </conditionalFormatting>
  <conditionalFormatting sqref="D57">
    <cfRule type="expression" dxfId="1593" priority="185">
      <formula>$E$57=TRUE</formula>
    </cfRule>
  </conditionalFormatting>
  <conditionalFormatting sqref="D59">
    <cfRule type="expression" dxfId="1592" priority="183">
      <formula>$E$59=TRUE</formula>
    </cfRule>
  </conditionalFormatting>
  <conditionalFormatting sqref="D60">
    <cfRule type="expression" dxfId="1591" priority="182">
      <formula>$E$60=TRUE</formula>
    </cfRule>
  </conditionalFormatting>
  <conditionalFormatting sqref="D61">
    <cfRule type="expression" dxfId="1590" priority="181">
      <formula>$E$61=TRUE</formula>
    </cfRule>
  </conditionalFormatting>
  <conditionalFormatting sqref="D62">
    <cfRule type="expression" dxfId="1589" priority="180">
      <formula>$E$62=TRUE</formula>
    </cfRule>
  </conditionalFormatting>
  <conditionalFormatting sqref="D63">
    <cfRule type="expression" dxfId="1588" priority="179">
      <formula>$E$63=TRUE</formula>
    </cfRule>
  </conditionalFormatting>
  <conditionalFormatting sqref="D64">
    <cfRule type="expression" dxfId="1587" priority="178">
      <formula>$E$64=TRUE</formula>
    </cfRule>
  </conditionalFormatting>
  <conditionalFormatting sqref="D65">
    <cfRule type="expression" dxfId="1586" priority="177">
      <formula>$E$65=TRUE</formula>
    </cfRule>
  </conditionalFormatting>
  <conditionalFormatting sqref="D66">
    <cfRule type="expression" dxfId="1585" priority="176">
      <formula>$E$66=TRUE</formula>
    </cfRule>
  </conditionalFormatting>
  <conditionalFormatting sqref="D67:D70">
    <cfRule type="cellIs" dxfId="1584" priority="203" operator="equal">
      <formula>"-"</formula>
    </cfRule>
    <cfRule type="cellIs" dxfId="1583" priority="202" operator="equal">
      <formula>"0"</formula>
    </cfRule>
    <cfRule type="cellIs" dxfId="1582" priority="201" operator="equal">
      <formula>"+"</formula>
    </cfRule>
  </conditionalFormatting>
  <conditionalFormatting sqref="D72:D75">
    <cfRule type="cellIs" dxfId="1581" priority="204" operator="equal">
      <formula>"+"</formula>
    </cfRule>
    <cfRule type="cellIs" dxfId="1580" priority="206" operator="equal">
      <formula>"-"</formula>
    </cfRule>
    <cfRule type="cellIs" dxfId="1579" priority="205" operator="equal">
      <formula>"0"</formula>
    </cfRule>
  </conditionalFormatting>
  <conditionalFormatting sqref="D77">
    <cfRule type="cellIs" dxfId="1578" priority="208" operator="equal">
      <formula>"0"</formula>
    </cfRule>
    <cfRule type="cellIs" dxfId="1577" priority="209" operator="equal">
      <formula>"-"</formula>
    </cfRule>
    <cfRule type="cellIs" dxfId="1576" priority="207" operator="equal">
      <formula>"+"</formula>
    </cfRule>
  </conditionalFormatting>
  <conditionalFormatting sqref="D81:D82">
    <cfRule type="cellIs" dxfId="1575" priority="200" operator="equal">
      <formula>"-"</formula>
    </cfRule>
    <cfRule type="cellIs" dxfId="1574" priority="199" operator="equal">
      <formula>"0"</formula>
    </cfRule>
    <cfRule type="cellIs" dxfId="1573" priority="198" operator="equal">
      <formula>"+"</formula>
    </cfRule>
  </conditionalFormatting>
  <conditionalFormatting sqref="D91">
    <cfRule type="expression" dxfId="1572" priority="96">
      <formula>$E$91</formula>
    </cfRule>
  </conditionalFormatting>
  <conditionalFormatting sqref="D92">
    <cfRule type="expression" dxfId="1571" priority="95">
      <formula>$E$92</formula>
    </cfRule>
  </conditionalFormatting>
  <conditionalFormatting sqref="D93">
    <cfRule type="expression" dxfId="1570" priority="94">
      <formula>$E$93</formula>
    </cfRule>
  </conditionalFormatting>
  <conditionalFormatting sqref="D94">
    <cfRule type="expression" dxfId="1569" priority="93">
      <formula>$E$94</formula>
    </cfRule>
  </conditionalFormatting>
  <conditionalFormatting sqref="D95">
    <cfRule type="expression" dxfId="1568" priority="92">
      <formula>$E$95</formula>
    </cfRule>
  </conditionalFormatting>
  <conditionalFormatting sqref="D96">
    <cfRule type="expression" dxfId="1567" priority="91">
      <formula>$E$96</formula>
    </cfRule>
  </conditionalFormatting>
  <conditionalFormatting sqref="D97">
    <cfRule type="expression" dxfId="1566" priority="90">
      <formula>$E$97</formula>
    </cfRule>
  </conditionalFormatting>
  <conditionalFormatting sqref="D98">
    <cfRule type="expression" dxfId="1565" priority="89">
      <formula>$E$98</formula>
    </cfRule>
  </conditionalFormatting>
  <conditionalFormatting sqref="D99">
    <cfRule type="expression" dxfId="1564" priority="88">
      <formula>$E$99</formula>
    </cfRule>
  </conditionalFormatting>
  <conditionalFormatting sqref="D100">
    <cfRule type="expression" dxfId="1563" priority="87">
      <formula>$E$100</formula>
    </cfRule>
  </conditionalFormatting>
  <conditionalFormatting sqref="D101">
    <cfRule type="expression" dxfId="1562" priority="86">
      <formula>$E$101</formula>
    </cfRule>
  </conditionalFormatting>
  <conditionalFormatting sqref="D102">
    <cfRule type="expression" dxfId="1561" priority="85">
      <formula>$E$102</formula>
    </cfRule>
  </conditionalFormatting>
  <conditionalFormatting sqref="D103">
    <cfRule type="expression" dxfId="1560" priority="84">
      <formula>$E$103</formula>
    </cfRule>
  </conditionalFormatting>
  <conditionalFormatting sqref="D104">
    <cfRule type="expression" dxfId="1559" priority="83">
      <formula>$E$104</formula>
    </cfRule>
  </conditionalFormatting>
  <conditionalFormatting sqref="D105">
    <cfRule type="expression" dxfId="1558" priority="82">
      <formula>$E$105</formula>
    </cfRule>
  </conditionalFormatting>
  <conditionalFormatting sqref="D106">
    <cfRule type="expression" dxfId="1557" priority="81">
      <formula>$E$106</formula>
    </cfRule>
  </conditionalFormatting>
  <conditionalFormatting sqref="D107">
    <cfRule type="expression" dxfId="1556" priority="80">
      <formula>$E$107</formula>
    </cfRule>
  </conditionalFormatting>
  <conditionalFormatting sqref="D108">
    <cfRule type="expression" dxfId="1555" priority="79">
      <formula>$E$108</formula>
    </cfRule>
  </conditionalFormatting>
  <conditionalFormatting sqref="D109">
    <cfRule type="expression" dxfId="1554" priority="78">
      <formula>$E$109</formula>
    </cfRule>
  </conditionalFormatting>
  <conditionalFormatting sqref="D110">
    <cfRule type="expression" dxfId="1553" priority="77">
      <formula>$E$110</formula>
    </cfRule>
  </conditionalFormatting>
  <conditionalFormatting sqref="D111">
    <cfRule type="expression" dxfId="1552" priority="76">
      <formula>$E$111</formula>
    </cfRule>
  </conditionalFormatting>
  <conditionalFormatting sqref="D112">
    <cfRule type="expression" dxfId="1551" priority="75">
      <formula>$E$112</formula>
    </cfRule>
  </conditionalFormatting>
  <conditionalFormatting sqref="D113">
    <cfRule type="expression" dxfId="1550" priority="74">
      <formula>$E$113</formula>
    </cfRule>
  </conditionalFormatting>
  <conditionalFormatting sqref="D114">
    <cfRule type="expression" dxfId="1549" priority="73">
      <formula>$E$114</formula>
    </cfRule>
  </conditionalFormatting>
  <conditionalFormatting sqref="D115">
    <cfRule type="expression" dxfId="1548" priority="72">
      <formula>$E$115</formula>
    </cfRule>
  </conditionalFormatting>
  <conditionalFormatting sqref="D116">
    <cfRule type="expression" dxfId="1547" priority="71">
      <formula>$E$116</formula>
    </cfRule>
  </conditionalFormatting>
  <conditionalFormatting sqref="D117">
    <cfRule type="expression" dxfId="1546" priority="70">
      <formula>$E$117</formula>
    </cfRule>
  </conditionalFormatting>
  <conditionalFormatting sqref="D118">
    <cfRule type="expression" dxfId="1545" priority="69">
      <formula>$E$118</formula>
    </cfRule>
  </conditionalFormatting>
  <conditionalFormatting sqref="D121:D125">
    <cfRule type="cellIs" dxfId="1544" priority="104" operator="equal">
      <formula>"+"</formula>
    </cfRule>
    <cfRule type="cellIs" dxfId="1543" priority="105" operator="equal">
      <formula>"0"</formula>
    </cfRule>
    <cfRule type="cellIs" dxfId="1542" priority="106" operator="equal">
      <formula>"-"</formula>
    </cfRule>
  </conditionalFormatting>
  <conditionalFormatting sqref="D133">
    <cfRule type="expression" dxfId="1541" priority="22">
      <formula>$E$133</formula>
    </cfRule>
  </conditionalFormatting>
  <conditionalFormatting sqref="D134">
    <cfRule type="expression" dxfId="1540" priority="21">
      <formula>$E$134</formula>
    </cfRule>
  </conditionalFormatting>
  <conditionalFormatting sqref="D135">
    <cfRule type="expression" dxfId="1539" priority="20">
      <formula>$E$135</formula>
    </cfRule>
  </conditionalFormatting>
  <conditionalFormatting sqref="D136">
    <cfRule type="expression" dxfId="1538" priority="19">
      <formula>$E$136</formula>
    </cfRule>
  </conditionalFormatting>
  <conditionalFormatting sqref="D137">
    <cfRule type="expression" dxfId="1537" priority="18">
      <formula>$E$137</formula>
    </cfRule>
  </conditionalFormatting>
  <conditionalFormatting sqref="D138">
    <cfRule type="expression" dxfId="1536" priority="17">
      <formula>$E$138</formula>
    </cfRule>
  </conditionalFormatting>
  <conditionalFormatting sqref="D139">
    <cfRule type="expression" dxfId="1535" priority="16">
      <formula>$E$139</formula>
    </cfRule>
  </conditionalFormatting>
  <conditionalFormatting sqref="D140">
    <cfRule type="expression" dxfId="1534" priority="13">
      <formula>$E$140</formula>
    </cfRule>
  </conditionalFormatting>
  <conditionalFormatting sqref="D141">
    <cfRule type="expression" dxfId="1533" priority="12">
      <formula>$E$141</formula>
    </cfRule>
  </conditionalFormatting>
  <conditionalFormatting sqref="D142">
    <cfRule type="expression" dxfId="1532" priority="11">
      <formula>$E$142</formula>
    </cfRule>
  </conditionalFormatting>
  <conditionalFormatting sqref="D163:D167">
    <cfRule type="cellIs" dxfId="1531" priority="35" operator="equal">
      <formula>"0"</formula>
    </cfRule>
    <cfRule type="cellIs" dxfId="1530" priority="36" operator="equal">
      <formula>"-"</formula>
    </cfRule>
    <cfRule type="cellIs" dxfId="1529" priority="34" operator="equal">
      <formula>"+"</formula>
    </cfRule>
  </conditionalFormatting>
  <conditionalFormatting sqref="F22:F36 K22:K36">
    <cfRule type="cellIs" dxfId="1528" priority="53" operator="equal">
      <formula>0</formula>
    </cfRule>
  </conditionalFormatting>
  <conditionalFormatting sqref="F63:F77">
    <cfRule type="cellIs" dxfId="1527" priority="38" operator="equal">
      <formula>0</formula>
    </cfRule>
  </conditionalFormatting>
  <conditionalFormatting sqref="F104:F118">
    <cfRule type="cellIs" dxfId="1526" priority="40" operator="equal">
      <formula>0</formula>
    </cfRule>
  </conditionalFormatting>
  <conditionalFormatting sqref="F146:F160">
    <cfRule type="cellIs" dxfId="1525" priority="24" operator="equal">
      <formula>0</formula>
    </cfRule>
  </conditionalFormatting>
  <conditionalFormatting sqref="F121:O125">
    <cfRule type="cellIs" dxfId="1524" priority="97" operator="equal">
      <formula>0</formula>
    </cfRule>
  </conditionalFormatting>
  <conditionalFormatting sqref="F163:O167">
    <cfRule type="cellIs" dxfId="1523" priority="27" operator="equal">
      <formula>0</formula>
    </cfRule>
  </conditionalFormatting>
  <conditionalFormatting sqref="K63:K77">
    <cfRule type="cellIs" dxfId="1514" priority="37" operator="equal">
      <formula>0</formula>
    </cfRule>
  </conditionalFormatting>
  <conditionalFormatting sqref="K104:K118">
    <cfRule type="cellIs" dxfId="1513" priority="39" operator="equal">
      <formula>0</formula>
    </cfRule>
  </conditionalFormatting>
  <conditionalFormatting sqref="K146:K160">
    <cfRule type="cellIs" dxfId="1512" priority="23" operator="equal">
      <formula>0</formula>
    </cfRule>
  </conditionalFormatting>
  <conditionalFormatting sqref="R9">
    <cfRule type="expression" dxfId="1503" priority="126">
      <formula>$S$9</formula>
    </cfRule>
  </conditionalFormatting>
  <conditionalFormatting sqref="R10">
    <cfRule type="expression" dxfId="1502" priority="125">
      <formula>$S$10</formula>
    </cfRule>
  </conditionalFormatting>
  <conditionalFormatting sqref="R11">
    <cfRule type="expression" dxfId="1501" priority="124">
      <formula>$S$11</formula>
    </cfRule>
  </conditionalFormatting>
  <conditionalFormatting sqref="R12">
    <cfRule type="expression" dxfId="1500" priority="123">
      <formula>$S$12</formula>
    </cfRule>
  </conditionalFormatting>
  <conditionalFormatting sqref="R13">
    <cfRule type="expression" dxfId="1499" priority="122">
      <formula>$S$13</formula>
    </cfRule>
  </conditionalFormatting>
  <conditionalFormatting sqref="R14">
    <cfRule type="expression" dxfId="1498" priority="121">
      <formula>$S$14</formula>
    </cfRule>
  </conditionalFormatting>
  <conditionalFormatting sqref="R16">
    <cfRule type="expression" dxfId="1497" priority="120">
      <formula>$S$16</formula>
    </cfRule>
  </conditionalFormatting>
  <conditionalFormatting sqref="R17">
    <cfRule type="expression" dxfId="1496" priority="119">
      <formula>$S$17</formula>
    </cfRule>
  </conditionalFormatting>
  <conditionalFormatting sqref="R18">
    <cfRule type="expression" dxfId="1495" priority="118">
      <formula>$S$18</formula>
    </cfRule>
  </conditionalFormatting>
  <conditionalFormatting sqref="R19">
    <cfRule type="expression" dxfId="1494" priority="117">
      <formula>$S$19</formula>
    </cfRule>
  </conditionalFormatting>
  <conditionalFormatting sqref="R20">
    <cfRule type="expression" dxfId="1493" priority="116">
      <formula>$S$20</formula>
    </cfRule>
  </conditionalFormatting>
  <conditionalFormatting sqref="R21">
    <cfRule type="expression" dxfId="1492" priority="115">
      <formula>$S$21</formula>
    </cfRule>
  </conditionalFormatting>
  <conditionalFormatting sqref="R22">
    <cfRule type="expression" dxfId="1491" priority="114">
      <formula>$S$22</formula>
    </cfRule>
  </conditionalFormatting>
  <conditionalFormatting sqref="R23">
    <cfRule type="expression" dxfId="1490" priority="113">
      <formula>$S$23</formula>
    </cfRule>
  </conditionalFormatting>
  <conditionalFormatting sqref="R24">
    <cfRule type="expression" dxfId="1489" priority="112">
      <formula>$S$24</formula>
    </cfRule>
  </conditionalFormatting>
  <conditionalFormatting sqref="R25">
    <cfRule type="expression" dxfId="1488" priority="111">
      <formula>$S$25</formula>
    </cfRule>
  </conditionalFormatting>
  <conditionalFormatting sqref="R27">
    <cfRule type="expression" dxfId="1487" priority="110">
      <formula>$S$27</formula>
    </cfRule>
  </conditionalFormatting>
  <conditionalFormatting sqref="R28">
    <cfRule type="expression" dxfId="1486" priority="109">
      <formula>$S$28</formula>
    </cfRule>
  </conditionalFormatting>
  <conditionalFormatting sqref="R29">
    <cfRule type="expression" dxfId="1485" priority="108">
      <formula>$S$29</formula>
    </cfRule>
  </conditionalFormatting>
  <conditionalFormatting sqref="R30">
    <cfRule type="expression" dxfId="1484" priority="107">
      <formula>$S$30</formula>
    </cfRule>
  </conditionalFormatting>
  <conditionalFormatting sqref="R31">
    <cfRule type="cellIs" dxfId="1483" priority="145" operator="equal">
      <formula>"+"</formula>
    </cfRule>
    <cfRule type="cellIs" dxfId="1482" priority="146" operator="equal">
      <formula>"0"</formula>
    </cfRule>
    <cfRule type="cellIs" dxfId="1481" priority="147" operator="equal">
      <formula>"-"</formula>
    </cfRule>
  </conditionalFormatting>
  <conditionalFormatting sqref="R33:R36">
    <cfRule type="cellIs" dxfId="1480" priority="153" operator="equal">
      <formula>"-"</formula>
    </cfRule>
    <cfRule type="cellIs" dxfId="1479" priority="152" operator="equal">
      <formula>"0"</formula>
    </cfRule>
    <cfRule type="cellIs" dxfId="1478" priority="151" operator="equal">
      <formula>"+"</formula>
    </cfRule>
  </conditionalFormatting>
  <conditionalFormatting sqref="R38:R41">
    <cfRule type="cellIs" dxfId="1477" priority="150" operator="equal">
      <formula>"-"</formula>
    </cfRule>
    <cfRule type="cellIs" dxfId="1476" priority="149" operator="equal">
      <formula>"0"</formula>
    </cfRule>
    <cfRule type="cellIs" dxfId="1475" priority="148" operator="equal">
      <formula>"+"</formula>
    </cfRule>
  </conditionalFormatting>
  <conditionalFormatting sqref="R50">
    <cfRule type="expression" dxfId="1474" priority="175">
      <formula>$S$50=TRUE</formula>
    </cfRule>
  </conditionalFormatting>
  <conditionalFormatting sqref="R51">
    <cfRule type="expression" dxfId="1473" priority="174">
      <formula>$S$51=TRUE</formula>
    </cfRule>
  </conditionalFormatting>
  <conditionalFormatting sqref="R52">
    <cfRule type="expression" dxfId="1472" priority="173">
      <formula>$S$52=TRUE</formula>
    </cfRule>
  </conditionalFormatting>
  <conditionalFormatting sqref="R53">
    <cfRule type="expression" dxfId="1471" priority="172">
      <formula>$S$53=TRUE</formula>
    </cfRule>
  </conditionalFormatting>
  <conditionalFormatting sqref="R54">
    <cfRule type="expression" dxfId="1470" priority="171">
      <formula>$S$54=TRUE</formula>
    </cfRule>
  </conditionalFormatting>
  <conditionalFormatting sqref="R55">
    <cfRule type="expression" dxfId="1469" priority="170">
      <formula>$S$55</formula>
    </cfRule>
  </conditionalFormatting>
  <conditionalFormatting sqref="R57">
    <cfRule type="expression" dxfId="1468" priority="169">
      <formula>$S$57=TRUE</formula>
    </cfRule>
  </conditionalFormatting>
  <conditionalFormatting sqref="R58">
    <cfRule type="expression" dxfId="1467" priority="168">
      <formula>$S$58=TRUE</formula>
    </cfRule>
  </conditionalFormatting>
  <conditionalFormatting sqref="R59">
    <cfRule type="expression" dxfId="1466" priority="167">
      <formula>$S$59=TRUE</formula>
    </cfRule>
  </conditionalFormatting>
  <conditionalFormatting sqref="R60">
    <cfRule type="expression" dxfId="1465" priority="166">
      <formula>$S$60=TRUE</formula>
    </cfRule>
  </conditionalFormatting>
  <conditionalFormatting sqref="R73:R76">
    <cfRule type="cellIs" dxfId="1464" priority="195" operator="equal">
      <formula>"+"</formula>
    </cfRule>
    <cfRule type="cellIs" dxfId="1463" priority="196" operator="equal">
      <formula>"0"</formula>
    </cfRule>
    <cfRule type="cellIs" dxfId="1462" priority="197" operator="equal">
      <formula>"-"</formula>
    </cfRule>
  </conditionalFormatting>
  <conditionalFormatting sqref="R78:R82">
    <cfRule type="cellIs" dxfId="1461" priority="194" operator="equal">
      <formula>"-"</formula>
    </cfRule>
    <cfRule type="cellIs" dxfId="1460" priority="193" operator="equal">
      <formula>"0"</formula>
    </cfRule>
    <cfRule type="cellIs" dxfId="1459" priority="192" operator="equal">
      <formula>"+"</formula>
    </cfRule>
  </conditionalFormatting>
  <conditionalFormatting sqref="R91">
    <cfRule type="expression" dxfId="1458" priority="68">
      <formula>$S$91</formula>
    </cfRule>
  </conditionalFormatting>
  <conditionalFormatting sqref="R92">
    <cfRule type="expression" dxfId="1457" priority="67">
      <formula>$S$92</formula>
    </cfRule>
  </conditionalFormatting>
  <conditionalFormatting sqref="R93">
    <cfRule type="expression" dxfId="1456" priority="66">
      <formula>$S$93</formula>
    </cfRule>
  </conditionalFormatting>
  <conditionalFormatting sqref="R94">
    <cfRule type="expression" dxfId="1455" priority="65">
      <formula>$S$94</formula>
    </cfRule>
  </conditionalFormatting>
  <conditionalFormatting sqref="R95">
    <cfRule type="expression" dxfId="1454" priority="64">
      <formula>$S$95</formula>
    </cfRule>
  </conditionalFormatting>
  <conditionalFormatting sqref="R96">
    <cfRule type="expression" dxfId="1453" priority="63">
      <formula>$S$96</formula>
    </cfRule>
  </conditionalFormatting>
  <conditionalFormatting sqref="R97">
    <cfRule type="expression" dxfId="1452" priority="62">
      <formula>$S$97</formula>
    </cfRule>
  </conditionalFormatting>
  <conditionalFormatting sqref="R98">
    <cfRule type="expression" dxfId="1451" priority="61">
      <formula>$S$98</formula>
    </cfRule>
  </conditionalFormatting>
  <conditionalFormatting sqref="R99">
    <cfRule type="expression" dxfId="1450" priority="60">
      <formula>$S$99</formula>
    </cfRule>
  </conditionalFormatting>
  <conditionalFormatting sqref="R100">
    <cfRule type="expression" dxfId="1449" priority="59">
      <formula>$S$100</formula>
    </cfRule>
  </conditionalFormatting>
  <conditionalFormatting sqref="R101">
    <cfRule type="expression" dxfId="1448" priority="58">
      <formula>$S$101</formula>
    </cfRule>
  </conditionalFormatting>
  <conditionalFormatting sqref="R102">
    <cfRule type="expression" dxfId="1447" priority="57">
      <formula>$S$102</formula>
    </cfRule>
  </conditionalFormatting>
  <conditionalFormatting sqref="R103">
    <cfRule type="expression" dxfId="1446" priority="56">
      <formula>$S$103</formula>
    </cfRule>
  </conditionalFormatting>
  <conditionalFormatting sqref="R104">
    <cfRule type="expression" dxfId="1445" priority="55">
      <formula>$S$104</formula>
    </cfRule>
  </conditionalFormatting>
  <conditionalFormatting sqref="R105:R112">
    <cfRule type="expression" dxfId="1444" priority="54">
      <formula>$S105</formula>
    </cfRule>
  </conditionalFormatting>
  <conditionalFormatting sqref="R122:R123">
    <cfRule type="cellIs" dxfId="1443" priority="102" operator="equal">
      <formula>"0"</formula>
    </cfRule>
    <cfRule type="cellIs" dxfId="1442" priority="101" operator="equal">
      <formula>"+"</formula>
    </cfRule>
    <cfRule type="cellIs" dxfId="1441" priority="103" operator="equal">
      <formula>"-"</formula>
    </cfRule>
  </conditionalFormatting>
  <conditionalFormatting sqref="R125">
    <cfRule type="cellIs" dxfId="1440" priority="98" operator="equal">
      <formula>"+"</formula>
    </cfRule>
    <cfRule type="cellIs" dxfId="1439" priority="100" operator="equal">
      <formula>"-"</formula>
    </cfRule>
    <cfRule type="cellIs" dxfId="1438" priority="99" operator="equal">
      <formula>"0"</formula>
    </cfRule>
  </conditionalFormatting>
  <conditionalFormatting sqref="R133">
    <cfRule type="expression" dxfId="1437" priority="10">
      <formula>$S133</formula>
    </cfRule>
  </conditionalFormatting>
  <conditionalFormatting sqref="R134">
    <cfRule type="expression" dxfId="1436" priority="9">
      <formula>$S$134</formula>
    </cfRule>
  </conditionalFormatting>
  <conditionalFormatting sqref="R135">
    <cfRule type="expression" dxfId="1435" priority="8">
      <formula>$S$135</formula>
    </cfRule>
  </conditionalFormatting>
  <conditionalFormatting sqref="R136">
    <cfRule type="expression" dxfId="1434" priority="7">
      <formula>$S$136</formula>
    </cfRule>
  </conditionalFormatting>
  <conditionalFormatting sqref="R137">
    <cfRule type="expression" dxfId="1433" priority="6">
      <formula>$S$137</formula>
    </cfRule>
  </conditionalFormatting>
  <conditionalFormatting sqref="R138">
    <cfRule type="expression" dxfId="1432" priority="5">
      <formula>$S$138</formula>
    </cfRule>
  </conditionalFormatting>
  <conditionalFormatting sqref="R139">
    <cfRule type="expression" dxfId="1431" priority="4">
      <formula>$S$139</formula>
    </cfRule>
  </conditionalFormatting>
  <conditionalFormatting sqref="R140">
    <cfRule type="expression" dxfId="1430" priority="3">
      <formula>$S$140</formula>
    </cfRule>
  </conditionalFormatting>
  <conditionalFormatting sqref="R141">
    <cfRule type="expression" dxfId="1429" priority="2">
      <formula>$S$141</formula>
    </cfRule>
  </conditionalFormatting>
  <conditionalFormatting sqref="R142">
    <cfRule type="expression" dxfId="1428" priority="1">
      <formula>$S$142</formula>
    </cfRule>
  </conditionalFormatting>
  <conditionalFormatting sqref="R164:R165">
    <cfRule type="cellIs" dxfId="1427" priority="31" operator="equal">
      <formula>"+"</formula>
    </cfRule>
    <cfRule type="cellIs" dxfId="1426" priority="33" operator="equal">
      <formula>"-"</formula>
    </cfRule>
    <cfRule type="cellIs" dxfId="1425" priority="32" operator="equal">
      <formula>"0"</formula>
    </cfRule>
  </conditionalFormatting>
  <conditionalFormatting sqref="R167">
    <cfRule type="cellIs" dxfId="1424" priority="30" operator="equal">
      <formula>"-"</formula>
    </cfRule>
    <cfRule type="cellIs" dxfId="1423" priority="29" operator="equal">
      <formula>"0"</formula>
    </cfRule>
    <cfRule type="cellIs" dxfId="1422" priority="28" operator="equal">
      <formula>"+"</formula>
    </cfRule>
  </conditionalFormatting>
  <pageMargins left="0.23622047244094491" right="0.23622047244094491" top="0.74803149606299213" bottom="0.74803149606299213" header="0.31496062992125984" footer="0.31496062992125984"/>
  <pageSetup paperSize="9" scale="56" orientation="landscape" r:id="rId1"/>
  <headerFooter alignWithMargins="0">
    <oddFooter>&amp;Cwww.meesterharrie.nl</oddFooter>
  </headerFooter>
  <rowBreaks count="3" manualBreakCount="3">
    <brk id="42" min="1" max="17" man="1"/>
    <brk id="83" min="1" max="17" man="1"/>
    <brk id="124" min="1" max="1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41" r:id="rId4" name="Check Box 1">
              <controlPr defaultSize="0" autoFill="0" autoLine="0" autoPict="0">
                <anchor moveWithCells="1">
                  <from>
                    <xdr:col>1</xdr:col>
                    <xdr:colOff>69850</xdr:colOff>
                    <xdr:row>49</xdr:row>
                    <xdr:rowOff>19050</xdr:rowOff>
                  </from>
                  <to>
                    <xdr:col>1</xdr:col>
                    <xdr:colOff>279400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2" r:id="rId5" name="Check Box 2">
              <controlPr defaultSize="0" autoFill="0" autoLine="0" autoPict="0">
                <anchor moveWithCells="1">
                  <from>
                    <xdr:col>1</xdr:col>
                    <xdr:colOff>69850</xdr:colOff>
                    <xdr:row>50</xdr:row>
                    <xdr:rowOff>19050</xdr:rowOff>
                  </from>
                  <to>
                    <xdr:col>1</xdr:col>
                    <xdr:colOff>279400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3" r:id="rId6" name="Check Box 3">
              <controlPr defaultSize="0" autoFill="0" autoLine="0" autoPict="0">
                <anchor moveWithCells="1">
                  <from>
                    <xdr:col>1</xdr:col>
                    <xdr:colOff>69850</xdr:colOff>
                    <xdr:row>51</xdr:row>
                    <xdr:rowOff>19050</xdr:rowOff>
                  </from>
                  <to>
                    <xdr:col>1</xdr:col>
                    <xdr:colOff>279400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4" r:id="rId7" name="Check Box 4">
              <controlPr defaultSize="0" autoFill="0" autoLine="0" autoPict="0">
                <anchor moveWithCells="1">
                  <from>
                    <xdr:col>1</xdr:col>
                    <xdr:colOff>69850</xdr:colOff>
                    <xdr:row>52</xdr:row>
                    <xdr:rowOff>19050</xdr:rowOff>
                  </from>
                  <to>
                    <xdr:col>1</xdr:col>
                    <xdr:colOff>279400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5" r:id="rId8" name="Check Box 5">
              <controlPr defaultSize="0" autoFill="0" autoLine="0" autoPict="0">
                <anchor moveWithCells="1">
                  <from>
                    <xdr:col>1</xdr:col>
                    <xdr:colOff>69850</xdr:colOff>
                    <xdr:row>53</xdr:row>
                    <xdr:rowOff>19050</xdr:rowOff>
                  </from>
                  <to>
                    <xdr:col>1</xdr:col>
                    <xdr:colOff>279400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6" r:id="rId9" name="Check Box 6">
              <controlPr defaultSize="0" autoFill="0" autoLine="0" autoPict="0">
                <anchor moveWithCells="1">
                  <from>
                    <xdr:col>1</xdr:col>
                    <xdr:colOff>69850</xdr:colOff>
                    <xdr:row>54</xdr:row>
                    <xdr:rowOff>19050</xdr:rowOff>
                  </from>
                  <to>
                    <xdr:col>1</xdr:col>
                    <xdr:colOff>279400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7" r:id="rId10" name="Check Box 7">
              <controlPr defaultSize="0" autoFill="0" autoLine="0" autoPict="0">
                <anchor moveWithCells="1">
                  <from>
                    <xdr:col>1</xdr:col>
                    <xdr:colOff>69850</xdr:colOff>
                    <xdr:row>55</xdr:row>
                    <xdr:rowOff>19050</xdr:rowOff>
                  </from>
                  <to>
                    <xdr:col>1</xdr:col>
                    <xdr:colOff>279400</xdr:colOff>
                    <xdr:row>55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8" r:id="rId11" name="Check Box 8">
              <controlPr defaultSize="0" autoFill="0" autoLine="0" autoPict="0">
                <anchor moveWithCells="1">
                  <from>
                    <xdr:col>1</xdr:col>
                    <xdr:colOff>69850</xdr:colOff>
                    <xdr:row>56</xdr:row>
                    <xdr:rowOff>19050</xdr:rowOff>
                  </from>
                  <to>
                    <xdr:col>1</xdr:col>
                    <xdr:colOff>279400</xdr:colOff>
                    <xdr:row>56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9" r:id="rId12" name="Check Box 9">
              <controlPr defaultSize="0" autoFill="0" autoLine="0" autoPict="0">
                <anchor moveWithCells="1">
                  <from>
                    <xdr:col>1</xdr:col>
                    <xdr:colOff>69850</xdr:colOff>
                    <xdr:row>58</xdr:row>
                    <xdr:rowOff>19050</xdr:rowOff>
                  </from>
                  <to>
                    <xdr:col>1</xdr:col>
                    <xdr:colOff>279400</xdr:colOff>
                    <xdr:row>58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0" r:id="rId13" name="Check Box 10">
              <controlPr defaultSize="0" autoFill="0" autoLine="0" autoPict="0">
                <anchor moveWithCells="1">
                  <from>
                    <xdr:col>1</xdr:col>
                    <xdr:colOff>69850</xdr:colOff>
                    <xdr:row>59</xdr:row>
                    <xdr:rowOff>19050</xdr:rowOff>
                  </from>
                  <to>
                    <xdr:col>1</xdr:col>
                    <xdr:colOff>279400</xdr:colOff>
                    <xdr:row>59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1" r:id="rId14" name="Check Box 11">
              <controlPr defaultSize="0" autoFill="0" autoLine="0" autoPict="0">
                <anchor moveWithCells="1">
                  <from>
                    <xdr:col>1</xdr:col>
                    <xdr:colOff>69850</xdr:colOff>
                    <xdr:row>60</xdr:row>
                    <xdr:rowOff>19050</xdr:rowOff>
                  </from>
                  <to>
                    <xdr:col>1</xdr:col>
                    <xdr:colOff>279400</xdr:colOff>
                    <xdr:row>60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2" r:id="rId15" name="Check Box 12">
              <controlPr defaultSize="0" autoFill="0" autoLine="0" autoPict="0">
                <anchor moveWithCells="1">
                  <from>
                    <xdr:col>1</xdr:col>
                    <xdr:colOff>69850</xdr:colOff>
                    <xdr:row>61</xdr:row>
                    <xdr:rowOff>19050</xdr:rowOff>
                  </from>
                  <to>
                    <xdr:col>1</xdr:col>
                    <xdr:colOff>279400</xdr:colOff>
                    <xdr:row>61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3" r:id="rId16" name="Check Box 13">
              <controlPr defaultSize="0" autoFill="0" autoLine="0" autoPict="0">
                <anchor moveWithCells="1">
                  <from>
                    <xdr:col>1</xdr:col>
                    <xdr:colOff>69850</xdr:colOff>
                    <xdr:row>62</xdr:row>
                    <xdr:rowOff>19050</xdr:rowOff>
                  </from>
                  <to>
                    <xdr:col>1</xdr:col>
                    <xdr:colOff>279400</xdr:colOff>
                    <xdr:row>62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4" r:id="rId17" name="Check Box 14">
              <controlPr defaultSize="0" autoFill="0" autoLine="0" autoPict="0">
                <anchor moveWithCells="1">
                  <from>
                    <xdr:col>1</xdr:col>
                    <xdr:colOff>69850</xdr:colOff>
                    <xdr:row>63</xdr:row>
                    <xdr:rowOff>19050</xdr:rowOff>
                  </from>
                  <to>
                    <xdr:col>1</xdr:col>
                    <xdr:colOff>279400</xdr:colOff>
                    <xdr:row>63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5" r:id="rId18" name="Check Box 15">
              <controlPr defaultSize="0" autoFill="0" autoLine="0" autoPict="0">
                <anchor moveWithCells="1">
                  <from>
                    <xdr:col>1</xdr:col>
                    <xdr:colOff>69850</xdr:colOff>
                    <xdr:row>64</xdr:row>
                    <xdr:rowOff>19050</xdr:rowOff>
                  </from>
                  <to>
                    <xdr:col>1</xdr:col>
                    <xdr:colOff>279400</xdr:colOff>
                    <xdr:row>64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6" r:id="rId19" name="Check Box 16">
              <controlPr defaultSize="0" autoFill="0" autoLine="0" autoPict="0">
                <anchor moveWithCells="1">
                  <from>
                    <xdr:col>1</xdr:col>
                    <xdr:colOff>69850</xdr:colOff>
                    <xdr:row>65</xdr:row>
                    <xdr:rowOff>19050</xdr:rowOff>
                  </from>
                  <to>
                    <xdr:col>1</xdr:col>
                    <xdr:colOff>279400</xdr:colOff>
                    <xdr:row>65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7" r:id="rId20" name="Check Box 17">
              <controlPr defaultSize="0" autoFill="0" autoLine="0" autoPict="0">
                <anchor moveWithCells="1">
                  <from>
                    <xdr:col>15</xdr:col>
                    <xdr:colOff>69850</xdr:colOff>
                    <xdr:row>49</xdr:row>
                    <xdr:rowOff>19050</xdr:rowOff>
                  </from>
                  <to>
                    <xdr:col>15</xdr:col>
                    <xdr:colOff>279400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8" r:id="rId21" name="Check Box 18">
              <controlPr defaultSize="0" autoFill="0" autoLine="0" autoPict="0">
                <anchor moveWithCells="1">
                  <from>
                    <xdr:col>15</xdr:col>
                    <xdr:colOff>69850</xdr:colOff>
                    <xdr:row>50</xdr:row>
                    <xdr:rowOff>19050</xdr:rowOff>
                  </from>
                  <to>
                    <xdr:col>15</xdr:col>
                    <xdr:colOff>279400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9" r:id="rId22" name="Check Box 19">
              <controlPr defaultSize="0" autoFill="0" autoLine="0" autoPict="0">
                <anchor moveWithCells="1">
                  <from>
                    <xdr:col>15</xdr:col>
                    <xdr:colOff>69850</xdr:colOff>
                    <xdr:row>51</xdr:row>
                    <xdr:rowOff>19050</xdr:rowOff>
                  </from>
                  <to>
                    <xdr:col>15</xdr:col>
                    <xdr:colOff>279400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0" r:id="rId23" name="Check Box 20">
              <controlPr defaultSize="0" autoFill="0" autoLine="0" autoPict="0">
                <anchor moveWithCells="1">
                  <from>
                    <xdr:col>15</xdr:col>
                    <xdr:colOff>69850</xdr:colOff>
                    <xdr:row>52</xdr:row>
                    <xdr:rowOff>19050</xdr:rowOff>
                  </from>
                  <to>
                    <xdr:col>15</xdr:col>
                    <xdr:colOff>279400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1" r:id="rId24" name="Check Box 21">
              <controlPr defaultSize="0" autoFill="0" autoLine="0" autoPict="0">
                <anchor moveWithCells="1">
                  <from>
                    <xdr:col>15</xdr:col>
                    <xdr:colOff>69850</xdr:colOff>
                    <xdr:row>53</xdr:row>
                    <xdr:rowOff>19050</xdr:rowOff>
                  </from>
                  <to>
                    <xdr:col>15</xdr:col>
                    <xdr:colOff>279400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2" r:id="rId25" name="Check Box 22">
              <controlPr defaultSize="0" autoFill="0" autoLine="0" autoPict="0">
                <anchor moveWithCells="1">
                  <from>
                    <xdr:col>15</xdr:col>
                    <xdr:colOff>69850</xdr:colOff>
                    <xdr:row>54</xdr:row>
                    <xdr:rowOff>19050</xdr:rowOff>
                  </from>
                  <to>
                    <xdr:col>15</xdr:col>
                    <xdr:colOff>279400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3" r:id="rId26" name="Check Box 23">
              <controlPr defaultSize="0" autoFill="0" autoLine="0" autoPict="0">
                <anchor moveWithCells="1">
                  <from>
                    <xdr:col>15</xdr:col>
                    <xdr:colOff>69850</xdr:colOff>
                    <xdr:row>56</xdr:row>
                    <xdr:rowOff>19050</xdr:rowOff>
                  </from>
                  <to>
                    <xdr:col>15</xdr:col>
                    <xdr:colOff>279400</xdr:colOff>
                    <xdr:row>56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4" r:id="rId27" name="Check Box 24">
              <controlPr defaultSize="0" autoFill="0" autoLine="0" autoPict="0">
                <anchor moveWithCells="1">
                  <from>
                    <xdr:col>15</xdr:col>
                    <xdr:colOff>69850</xdr:colOff>
                    <xdr:row>57</xdr:row>
                    <xdr:rowOff>19050</xdr:rowOff>
                  </from>
                  <to>
                    <xdr:col>15</xdr:col>
                    <xdr:colOff>279400</xdr:colOff>
                    <xdr:row>57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5" r:id="rId28" name="Check Box 25">
              <controlPr defaultSize="0" autoFill="0" autoLine="0" autoPict="0">
                <anchor moveWithCells="1">
                  <from>
                    <xdr:col>15</xdr:col>
                    <xdr:colOff>69850</xdr:colOff>
                    <xdr:row>58</xdr:row>
                    <xdr:rowOff>19050</xdr:rowOff>
                  </from>
                  <to>
                    <xdr:col>15</xdr:col>
                    <xdr:colOff>279400</xdr:colOff>
                    <xdr:row>58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6" r:id="rId29" name="Check Box 26">
              <controlPr defaultSize="0" autoFill="0" autoLine="0" autoPict="0">
                <anchor moveWithCells="1">
                  <from>
                    <xdr:col>15</xdr:col>
                    <xdr:colOff>69850</xdr:colOff>
                    <xdr:row>59</xdr:row>
                    <xdr:rowOff>19050</xdr:rowOff>
                  </from>
                  <to>
                    <xdr:col>15</xdr:col>
                    <xdr:colOff>279400</xdr:colOff>
                    <xdr:row>59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7" r:id="rId30" name="Check Box 27">
              <controlPr defaultSize="0" autoFill="0" autoLine="0" autoPict="0">
                <anchor moveWithCells="1">
                  <from>
                    <xdr:col>1</xdr:col>
                    <xdr:colOff>69850</xdr:colOff>
                    <xdr:row>8</xdr:row>
                    <xdr:rowOff>19050</xdr:rowOff>
                  </from>
                  <to>
                    <xdr:col>1</xdr:col>
                    <xdr:colOff>279400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8" r:id="rId31" name="Check Box 28">
              <controlPr defaultSize="0" autoFill="0" autoLine="0" autoPict="0">
                <anchor moveWithCells="1">
                  <from>
                    <xdr:col>1</xdr:col>
                    <xdr:colOff>69850</xdr:colOff>
                    <xdr:row>9</xdr:row>
                    <xdr:rowOff>19050</xdr:rowOff>
                  </from>
                  <to>
                    <xdr:col>1</xdr:col>
                    <xdr:colOff>279400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9" r:id="rId32" name="Check Box 29">
              <controlPr defaultSize="0" autoFill="0" autoLine="0" autoPict="0">
                <anchor moveWithCells="1">
                  <from>
                    <xdr:col>1</xdr:col>
                    <xdr:colOff>69850</xdr:colOff>
                    <xdr:row>10</xdr:row>
                    <xdr:rowOff>19050</xdr:rowOff>
                  </from>
                  <to>
                    <xdr:col>1</xdr:col>
                    <xdr:colOff>279400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0" r:id="rId33" name="Check Box 30">
              <controlPr defaultSize="0" autoFill="0" autoLine="0" autoPict="0">
                <anchor moveWithCells="1">
                  <from>
                    <xdr:col>1</xdr:col>
                    <xdr:colOff>69850</xdr:colOff>
                    <xdr:row>11</xdr:row>
                    <xdr:rowOff>19050</xdr:rowOff>
                  </from>
                  <to>
                    <xdr:col>1</xdr:col>
                    <xdr:colOff>279400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1" r:id="rId34" name="Check Box 31">
              <controlPr defaultSize="0" autoFill="0" autoLine="0" autoPict="0">
                <anchor moveWithCells="1">
                  <from>
                    <xdr:col>1</xdr:col>
                    <xdr:colOff>69850</xdr:colOff>
                    <xdr:row>12</xdr:row>
                    <xdr:rowOff>19050</xdr:rowOff>
                  </from>
                  <to>
                    <xdr:col>1</xdr:col>
                    <xdr:colOff>279400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2" r:id="rId35" name="Check Box 32">
              <controlPr defaultSize="0" autoFill="0" autoLine="0" autoPict="0">
                <anchor moveWithCells="1">
                  <from>
                    <xdr:col>1</xdr:col>
                    <xdr:colOff>69850</xdr:colOff>
                    <xdr:row>13</xdr:row>
                    <xdr:rowOff>19050</xdr:rowOff>
                  </from>
                  <to>
                    <xdr:col>1</xdr:col>
                    <xdr:colOff>279400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3" r:id="rId36" name="Check Box 33">
              <controlPr defaultSize="0" autoFill="0" autoLine="0" autoPict="0">
                <anchor moveWithCells="1">
                  <from>
                    <xdr:col>1</xdr:col>
                    <xdr:colOff>69850</xdr:colOff>
                    <xdr:row>14</xdr:row>
                    <xdr:rowOff>19050</xdr:rowOff>
                  </from>
                  <to>
                    <xdr:col>1</xdr:col>
                    <xdr:colOff>279400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4" r:id="rId37" name="Check Box 34">
              <controlPr defaultSize="0" autoFill="0" autoLine="0" autoPict="0">
                <anchor moveWithCells="1">
                  <from>
                    <xdr:col>1</xdr:col>
                    <xdr:colOff>69850</xdr:colOff>
                    <xdr:row>15</xdr:row>
                    <xdr:rowOff>19050</xdr:rowOff>
                  </from>
                  <to>
                    <xdr:col>1</xdr:col>
                    <xdr:colOff>279400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5" r:id="rId38" name="Check Box 35">
              <controlPr defaultSize="0" autoFill="0" autoLine="0" autoPict="0">
                <anchor moveWithCells="1">
                  <from>
                    <xdr:col>1</xdr:col>
                    <xdr:colOff>69850</xdr:colOff>
                    <xdr:row>17</xdr:row>
                    <xdr:rowOff>19050</xdr:rowOff>
                  </from>
                  <to>
                    <xdr:col>1</xdr:col>
                    <xdr:colOff>279400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6" r:id="rId39" name="Check Box 36">
              <controlPr defaultSize="0" autoFill="0" autoLine="0" autoPict="0">
                <anchor moveWithCells="1">
                  <from>
                    <xdr:col>1</xdr:col>
                    <xdr:colOff>69850</xdr:colOff>
                    <xdr:row>19</xdr:row>
                    <xdr:rowOff>19050</xdr:rowOff>
                  </from>
                  <to>
                    <xdr:col>1</xdr:col>
                    <xdr:colOff>279400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7" r:id="rId40" name="Check Box 37">
              <controlPr defaultSize="0" autoFill="0" autoLine="0" autoPict="0">
                <anchor moveWithCells="1">
                  <from>
                    <xdr:col>1</xdr:col>
                    <xdr:colOff>69850</xdr:colOff>
                    <xdr:row>20</xdr:row>
                    <xdr:rowOff>19050</xdr:rowOff>
                  </from>
                  <to>
                    <xdr:col>1</xdr:col>
                    <xdr:colOff>279400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8" r:id="rId41" name="Check Box 38">
              <controlPr defaultSize="0" autoFill="0" autoLine="0" autoPict="0">
                <anchor moveWithCells="1">
                  <from>
                    <xdr:col>1</xdr:col>
                    <xdr:colOff>69850</xdr:colOff>
                    <xdr:row>21</xdr:row>
                    <xdr:rowOff>19050</xdr:rowOff>
                  </from>
                  <to>
                    <xdr:col>1</xdr:col>
                    <xdr:colOff>279400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9" r:id="rId42" name="Check Box 39">
              <controlPr defaultSize="0" autoFill="0" autoLine="0" autoPict="0">
                <anchor moveWithCells="1">
                  <from>
                    <xdr:col>1</xdr:col>
                    <xdr:colOff>69850</xdr:colOff>
                    <xdr:row>22</xdr:row>
                    <xdr:rowOff>19050</xdr:rowOff>
                  </from>
                  <to>
                    <xdr:col>1</xdr:col>
                    <xdr:colOff>279400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0" r:id="rId43" name="Check Box 40">
              <controlPr defaultSize="0" autoFill="0" autoLine="0" autoPict="0">
                <anchor moveWithCells="1">
                  <from>
                    <xdr:col>1</xdr:col>
                    <xdr:colOff>69850</xdr:colOff>
                    <xdr:row>23</xdr:row>
                    <xdr:rowOff>19050</xdr:rowOff>
                  </from>
                  <to>
                    <xdr:col>1</xdr:col>
                    <xdr:colOff>279400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1" r:id="rId44" name="Check Box 41">
              <controlPr defaultSize="0" autoFill="0" autoLine="0" autoPict="0">
                <anchor moveWithCells="1">
                  <from>
                    <xdr:col>1</xdr:col>
                    <xdr:colOff>69850</xdr:colOff>
                    <xdr:row>24</xdr:row>
                    <xdr:rowOff>19050</xdr:rowOff>
                  </from>
                  <to>
                    <xdr:col>1</xdr:col>
                    <xdr:colOff>279400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2" r:id="rId45" name="Check Box 42">
              <controlPr defaultSize="0" autoFill="0" autoLine="0" autoPict="0">
                <anchor moveWithCells="1">
                  <from>
                    <xdr:col>15</xdr:col>
                    <xdr:colOff>69850</xdr:colOff>
                    <xdr:row>8</xdr:row>
                    <xdr:rowOff>19050</xdr:rowOff>
                  </from>
                  <to>
                    <xdr:col>15</xdr:col>
                    <xdr:colOff>279400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3" r:id="rId46" name="Check Box 43">
              <controlPr defaultSize="0" autoFill="0" autoLine="0" autoPict="0">
                <anchor moveWithCells="1">
                  <from>
                    <xdr:col>15</xdr:col>
                    <xdr:colOff>69850</xdr:colOff>
                    <xdr:row>9</xdr:row>
                    <xdr:rowOff>19050</xdr:rowOff>
                  </from>
                  <to>
                    <xdr:col>15</xdr:col>
                    <xdr:colOff>279400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4" r:id="rId47" name="Check Box 44">
              <controlPr defaultSize="0" autoFill="0" autoLine="0" autoPict="0">
                <anchor moveWithCells="1">
                  <from>
                    <xdr:col>15</xdr:col>
                    <xdr:colOff>69850</xdr:colOff>
                    <xdr:row>10</xdr:row>
                    <xdr:rowOff>19050</xdr:rowOff>
                  </from>
                  <to>
                    <xdr:col>15</xdr:col>
                    <xdr:colOff>279400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5" r:id="rId48" name="Check Box 45">
              <controlPr defaultSize="0" autoFill="0" autoLine="0" autoPict="0">
                <anchor moveWithCells="1">
                  <from>
                    <xdr:col>15</xdr:col>
                    <xdr:colOff>69850</xdr:colOff>
                    <xdr:row>11</xdr:row>
                    <xdr:rowOff>19050</xdr:rowOff>
                  </from>
                  <to>
                    <xdr:col>15</xdr:col>
                    <xdr:colOff>279400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6" r:id="rId49" name="Check Box 46">
              <controlPr defaultSize="0" autoFill="0" autoLine="0" autoPict="0">
                <anchor moveWithCells="1">
                  <from>
                    <xdr:col>15</xdr:col>
                    <xdr:colOff>69850</xdr:colOff>
                    <xdr:row>12</xdr:row>
                    <xdr:rowOff>19050</xdr:rowOff>
                  </from>
                  <to>
                    <xdr:col>15</xdr:col>
                    <xdr:colOff>279400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7" r:id="rId50" name="Check Box 47">
              <controlPr defaultSize="0" autoFill="0" autoLine="0" autoPict="0">
                <anchor moveWithCells="1">
                  <from>
                    <xdr:col>15</xdr:col>
                    <xdr:colOff>69850</xdr:colOff>
                    <xdr:row>13</xdr:row>
                    <xdr:rowOff>19050</xdr:rowOff>
                  </from>
                  <to>
                    <xdr:col>15</xdr:col>
                    <xdr:colOff>279400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8" r:id="rId51" name="Check Box 48">
              <controlPr defaultSize="0" autoFill="0" autoLine="0" autoPict="0">
                <anchor moveWithCells="1">
                  <from>
                    <xdr:col>15</xdr:col>
                    <xdr:colOff>69850</xdr:colOff>
                    <xdr:row>15</xdr:row>
                    <xdr:rowOff>19050</xdr:rowOff>
                  </from>
                  <to>
                    <xdr:col>15</xdr:col>
                    <xdr:colOff>279400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9" r:id="rId52" name="Check Box 49">
              <controlPr defaultSize="0" autoFill="0" autoLine="0" autoPict="0">
                <anchor moveWithCells="1">
                  <from>
                    <xdr:col>15</xdr:col>
                    <xdr:colOff>69850</xdr:colOff>
                    <xdr:row>16</xdr:row>
                    <xdr:rowOff>19050</xdr:rowOff>
                  </from>
                  <to>
                    <xdr:col>15</xdr:col>
                    <xdr:colOff>279400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0" r:id="rId53" name="Check Box 50">
              <controlPr defaultSize="0" autoFill="0" autoLine="0" autoPict="0">
                <anchor moveWithCells="1">
                  <from>
                    <xdr:col>15</xdr:col>
                    <xdr:colOff>69850</xdr:colOff>
                    <xdr:row>17</xdr:row>
                    <xdr:rowOff>19050</xdr:rowOff>
                  </from>
                  <to>
                    <xdr:col>15</xdr:col>
                    <xdr:colOff>279400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1" r:id="rId54" name="Check Box 51">
              <controlPr defaultSize="0" autoFill="0" autoLine="0" autoPict="0">
                <anchor moveWithCells="1">
                  <from>
                    <xdr:col>15</xdr:col>
                    <xdr:colOff>69850</xdr:colOff>
                    <xdr:row>18</xdr:row>
                    <xdr:rowOff>19050</xdr:rowOff>
                  </from>
                  <to>
                    <xdr:col>15</xdr:col>
                    <xdr:colOff>279400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2" r:id="rId55" name="Check Box 52">
              <controlPr defaultSize="0" autoFill="0" autoLine="0" autoPict="0">
                <anchor moveWithCells="1">
                  <from>
                    <xdr:col>1</xdr:col>
                    <xdr:colOff>69850</xdr:colOff>
                    <xdr:row>16</xdr:row>
                    <xdr:rowOff>19050</xdr:rowOff>
                  </from>
                  <to>
                    <xdr:col>1</xdr:col>
                    <xdr:colOff>279400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3" r:id="rId56" name="Check Box 53">
              <controlPr defaultSize="0" autoFill="0" autoLine="0" autoPict="0">
                <anchor moveWithCells="1">
                  <from>
                    <xdr:col>1</xdr:col>
                    <xdr:colOff>69850</xdr:colOff>
                    <xdr:row>25</xdr:row>
                    <xdr:rowOff>19050</xdr:rowOff>
                  </from>
                  <to>
                    <xdr:col>1</xdr:col>
                    <xdr:colOff>279400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4" r:id="rId57" name="Check Box 54">
              <controlPr defaultSize="0" autoFill="0" autoLine="0" autoPict="0">
                <anchor moveWithCells="1">
                  <from>
                    <xdr:col>1</xdr:col>
                    <xdr:colOff>69850</xdr:colOff>
                    <xdr:row>26</xdr:row>
                    <xdr:rowOff>19050</xdr:rowOff>
                  </from>
                  <to>
                    <xdr:col>1</xdr:col>
                    <xdr:colOff>279400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5" r:id="rId58" name="Check Box 55">
              <controlPr defaultSize="0" autoFill="0" autoLine="0" autoPict="0">
                <anchor moveWithCells="1">
                  <from>
                    <xdr:col>15</xdr:col>
                    <xdr:colOff>69850</xdr:colOff>
                    <xdr:row>19</xdr:row>
                    <xdr:rowOff>19050</xdr:rowOff>
                  </from>
                  <to>
                    <xdr:col>15</xdr:col>
                    <xdr:colOff>279400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6" r:id="rId59" name="Check Box 56">
              <controlPr defaultSize="0" autoFill="0" autoLine="0" autoPict="0">
                <anchor moveWithCells="1">
                  <from>
                    <xdr:col>15</xdr:col>
                    <xdr:colOff>69850</xdr:colOff>
                    <xdr:row>20</xdr:row>
                    <xdr:rowOff>19050</xdr:rowOff>
                  </from>
                  <to>
                    <xdr:col>15</xdr:col>
                    <xdr:colOff>279400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7" r:id="rId60" name="Check Box 57">
              <controlPr defaultSize="0" autoFill="0" autoLine="0" autoPict="0">
                <anchor moveWithCells="1">
                  <from>
                    <xdr:col>15</xdr:col>
                    <xdr:colOff>69850</xdr:colOff>
                    <xdr:row>21</xdr:row>
                    <xdr:rowOff>19050</xdr:rowOff>
                  </from>
                  <to>
                    <xdr:col>15</xdr:col>
                    <xdr:colOff>279400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8" r:id="rId61" name="Check Box 58">
              <controlPr defaultSize="0" autoFill="0" autoLine="0" autoPict="0">
                <anchor moveWithCells="1">
                  <from>
                    <xdr:col>15</xdr:col>
                    <xdr:colOff>69850</xdr:colOff>
                    <xdr:row>22</xdr:row>
                    <xdr:rowOff>19050</xdr:rowOff>
                  </from>
                  <to>
                    <xdr:col>15</xdr:col>
                    <xdr:colOff>279400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9" r:id="rId62" name="Check Box 59">
              <controlPr defaultSize="0" autoFill="0" autoLine="0" autoPict="0">
                <anchor moveWithCells="1">
                  <from>
                    <xdr:col>15</xdr:col>
                    <xdr:colOff>69850</xdr:colOff>
                    <xdr:row>23</xdr:row>
                    <xdr:rowOff>19050</xdr:rowOff>
                  </from>
                  <to>
                    <xdr:col>15</xdr:col>
                    <xdr:colOff>279400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0" r:id="rId63" name="Check Box 60">
              <controlPr defaultSize="0" autoFill="0" autoLine="0" autoPict="0">
                <anchor moveWithCells="1">
                  <from>
                    <xdr:col>15</xdr:col>
                    <xdr:colOff>69850</xdr:colOff>
                    <xdr:row>24</xdr:row>
                    <xdr:rowOff>19050</xdr:rowOff>
                  </from>
                  <to>
                    <xdr:col>15</xdr:col>
                    <xdr:colOff>279400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1" r:id="rId64" name="Check Box 61">
              <controlPr defaultSize="0" autoFill="0" autoLine="0" autoPict="0">
                <anchor moveWithCells="1">
                  <from>
                    <xdr:col>15</xdr:col>
                    <xdr:colOff>69850</xdr:colOff>
                    <xdr:row>26</xdr:row>
                    <xdr:rowOff>19050</xdr:rowOff>
                  </from>
                  <to>
                    <xdr:col>15</xdr:col>
                    <xdr:colOff>279400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2" r:id="rId65" name="Check Box 62">
              <controlPr defaultSize="0" autoFill="0" autoLine="0" autoPict="0">
                <anchor moveWithCells="1">
                  <from>
                    <xdr:col>15</xdr:col>
                    <xdr:colOff>69850</xdr:colOff>
                    <xdr:row>27</xdr:row>
                    <xdr:rowOff>19050</xdr:rowOff>
                  </from>
                  <to>
                    <xdr:col>15</xdr:col>
                    <xdr:colOff>279400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3" r:id="rId66" name="Check Box 63">
              <controlPr defaultSize="0" autoFill="0" autoLine="0" autoPict="0">
                <anchor moveWithCells="1">
                  <from>
                    <xdr:col>15</xdr:col>
                    <xdr:colOff>69850</xdr:colOff>
                    <xdr:row>28</xdr:row>
                    <xdr:rowOff>19050</xdr:rowOff>
                  </from>
                  <to>
                    <xdr:col>15</xdr:col>
                    <xdr:colOff>279400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4" r:id="rId67" name="Check Box 64">
              <controlPr defaultSize="0" autoFill="0" autoLine="0" autoPict="0">
                <anchor moveWithCells="1">
                  <from>
                    <xdr:col>15</xdr:col>
                    <xdr:colOff>69850</xdr:colOff>
                    <xdr:row>29</xdr:row>
                    <xdr:rowOff>19050</xdr:rowOff>
                  </from>
                  <to>
                    <xdr:col>15</xdr:col>
                    <xdr:colOff>279400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5" r:id="rId68" name="Check Box 65">
              <controlPr defaultSize="0" autoFill="0" autoLine="0" autoPict="0">
                <anchor moveWithCells="1">
                  <from>
                    <xdr:col>1</xdr:col>
                    <xdr:colOff>69850</xdr:colOff>
                    <xdr:row>90</xdr:row>
                    <xdr:rowOff>19050</xdr:rowOff>
                  </from>
                  <to>
                    <xdr:col>1</xdr:col>
                    <xdr:colOff>279400</xdr:colOff>
                    <xdr:row>90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6" r:id="rId69" name="Check Box 66">
              <controlPr defaultSize="0" autoFill="0" autoLine="0" autoPict="0">
                <anchor moveWithCells="1">
                  <from>
                    <xdr:col>1</xdr:col>
                    <xdr:colOff>69850</xdr:colOff>
                    <xdr:row>91</xdr:row>
                    <xdr:rowOff>19050</xdr:rowOff>
                  </from>
                  <to>
                    <xdr:col>1</xdr:col>
                    <xdr:colOff>279400</xdr:colOff>
                    <xdr:row>91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7" r:id="rId70" name="Check Box 67">
              <controlPr defaultSize="0" autoFill="0" autoLine="0" autoPict="0">
                <anchor moveWithCells="1">
                  <from>
                    <xdr:col>1</xdr:col>
                    <xdr:colOff>69850</xdr:colOff>
                    <xdr:row>92</xdr:row>
                    <xdr:rowOff>19050</xdr:rowOff>
                  </from>
                  <to>
                    <xdr:col>1</xdr:col>
                    <xdr:colOff>279400</xdr:colOff>
                    <xdr:row>92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8" r:id="rId71" name="Check Box 68">
              <controlPr defaultSize="0" autoFill="0" autoLine="0" autoPict="0">
                <anchor moveWithCells="1">
                  <from>
                    <xdr:col>1</xdr:col>
                    <xdr:colOff>69850</xdr:colOff>
                    <xdr:row>93</xdr:row>
                    <xdr:rowOff>19050</xdr:rowOff>
                  </from>
                  <to>
                    <xdr:col>1</xdr:col>
                    <xdr:colOff>279400</xdr:colOff>
                    <xdr:row>93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9" r:id="rId72" name="Check Box 69">
              <controlPr defaultSize="0" autoFill="0" autoLine="0" autoPict="0">
                <anchor moveWithCells="1">
                  <from>
                    <xdr:col>1</xdr:col>
                    <xdr:colOff>69850</xdr:colOff>
                    <xdr:row>94</xdr:row>
                    <xdr:rowOff>19050</xdr:rowOff>
                  </from>
                  <to>
                    <xdr:col>1</xdr:col>
                    <xdr:colOff>279400</xdr:colOff>
                    <xdr:row>94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0" r:id="rId73" name="Check Box 70">
              <controlPr defaultSize="0" autoFill="0" autoLine="0" autoPict="0">
                <anchor moveWithCells="1">
                  <from>
                    <xdr:col>1</xdr:col>
                    <xdr:colOff>69850</xdr:colOff>
                    <xdr:row>95</xdr:row>
                    <xdr:rowOff>19050</xdr:rowOff>
                  </from>
                  <to>
                    <xdr:col>1</xdr:col>
                    <xdr:colOff>279400</xdr:colOff>
                    <xdr:row>95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1" r:id="rId74" name="Check Box 71">
              <controlPr defaultSize="0" autoFill="0" autoLine="0" autoPict="0">
                <anchor moveWithCells="1">
                  <from>
                    <xdr:col>1</xdr:col>
                    <xdr:colOff>69850</xdr:colOff>
                    <xdr:row>96</xdr:row>
                    <xdr:rowOff>19050</xdr:rowOff>
                  </from>
                  <to>
                    <xdr:col>1</xdr:col>
                    <xdr:colOff>279400</xdr:colOff>
                    <xdr:row>96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2" r:id="rId75" name="Check Box 72">
              <controlPr defaultSize="0" autoFill="0" autoLine="0" autoPict="0">
                <anchor moveWithCells="1">
                  <from>
                    <xdr:col>1</xdr:col>
                    <xdr:colOff>69850</xdr:colOff>
                    <xdr:row>97</xdr:row>
                    <xdr:rowOff>19050</xdr:rowOff>
                  </from>
                  <to>
                    <xdr:col>1</xdr:col>
                    <xdr:colOff>279400</xdr:colOff>
                    <xdr:row>97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3" r:id="rId76" name="Check Box 73">
              <controlPr defaultSize="0" autoFill="0" autoLine="0" autoPict="0">
                <anchor moveWithCells="1">
                  <from>
                    <xdr:col>1</xdr:col>
                    <xdr:colOff>69850</xdr:colOff>
                    <xdr:row>99</xdr:row>
                    <xdr:rowOff>19050</xdr:rowOff>
                  </from>
                  <to>
                    <xdr:col>1</xdr:col>
                    <xdr:colOff>279400</xdr:colOff>
                    <xdr:row>99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4" r:id="rId77" name="Check Box 74">
              <controlPr defaultSize="0" autoFill="0" autoLine="0" autoPict="0">
                <anchor moveWithCells="1">
                  <from>
                    <xdr:col>15</xdr:col>
                    <xdr:colOff>69850</xdr:colOff>
                    <xdr:row>90</xdr:row>
                    <xdr:rowOff>19050</xdr:rowOff>
                  </from>
                  <to>
                    <xdr:col>15</xdr:col>
                    <xdr:colOff>279400</xdr:colOff>
                    <xdr:row>90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5" r:id="rId78" name="Check Box 75">
              <controlPr defaultSize="0" autoFill="0" autoLine="0" autoPict="0">
                <anchor moveWithCells="1">
                  <from>
                    <xdr:col>15</xdr:col>
                    <xdr:colOff>69850</xdr:colOff>
                    <xdr:row>91</xdr:row>
                    <xdr:rowOff>19050</xdr:rowOff>
                  </from>
                  <to>
                    <xdr:col>15</xdr:col>
                    <xdr:colOff>279400</xdr:colOff>
                    <xdr:row>91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6" r:id="rId79" name="Check Box 76">
              <controlPr defaultSize="0" autoFill="0" autoLine="0" autoPict="0">
                <anchor moveWithCells="1">
                  <from>
                    <xdr:col>15</xdr:col>
                    <xdr:colOff>69850</xdr:colOff>
                    <xdr:row>92</xdr:row>
                    <xdr:rowOff>19050</xdr:rowOff>
                  </from>
                  <to>
                    <xdr:col>15</xdr:col>
                    <xdr:colOff>279400</xdr:colOff>
                    <xdr:row>92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7" r:id="rId80" name="Check Box 77">
              <controlPr defaultSize="0" autoFill="0" autoLine="0" autoPict="0">
                <anchor moveWithCells="1">
                  <from>
                    <xdr:col>15</xdr:col>
                    <xdr:colOff>69850</xdr:colOff>
                    <xdr:row>93</xdr:row>
                    <xdr:rowOff>19050</xdr:rowOff>
                  </from>
                  <to>
                    <xdr:col>15</xdr:col>
                    <xdr:colOff>279400</xdr:colOff>
                    <xdr:row>93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8" r:id="rId81" name="Check Box 78">
              <controlPr defaultSize="0" autoFill="0" autoLine="0" autoPict="0">
                <anchor moveWithCells="1">
                  <from>
                    <xdr:col>15</xdr:col>
                    <xdr:colOff>69850</xdr:colOff>
                    <xdr:row>94</xdr:row>
                    <xdr:rowOff>19050</xdr:rowOff>
                  </from>
                  <to>
                    <xdr:col>15</xdr:col>
                    <xdr:colOff>279400</xdr:colOff>
                    <xdr:row>94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9" r:id="rId82" name="Check Box 79">
              <controlPr defaultSize="0" autoFill="0" autoLine="0" autoPict="0">
                <anchor moveWithCells="1">
                  <from>
                    <xdr:col>15</xdr:col>
                    <xdr:colOff>69850</xdr:colOff>
                    <xdr:row>95</xdr:row>
                    <xdr:rowOff>19050</xdr:rowOff>
                  </from>
                  <to>
                    <xdr:col>15</xdr:col>
                    <xdr:colOff>279400</xdr:colOff>
                    <xdr:row>95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0" r:id="rId83" name="Check Box 80">
              <controlPr defaultSize="0" autoFill="0" autoLine="0" autoPict="0">
                <anchor moveWithCells="1">
                  <from>
                    <xdr:col>15</xdr:col>
                    <xdr:colOff>69850</xdr:colOff>
                    <xdr:row>97</xdr:row>
                    <xdr:rowOff>19050</xdr:rowOff>
                  </from>
                  <to>
                    <xdr:col>15</xdr:col>
                    <xdr:colOff>279400</xdr:colOff>
                    <xdr:row>97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1" r:id="rId84" name="Check Box 81">
              <controlPr defaultSize="0" autoFill="0" autoLine="0" autoPict="0">
                <anchor moveWithCells="1">
                  <from>
                    <xdr:col>15</xdr:col>
                    <xdr:colOff>69850</xdr:colOff>
                    <xdr:row>98</xdr:row>
                    <xdr:rowOff>19050</xdr:rowOff>
                  </from>
                  <to>
                    <xdr:col>15</xdr:col>
                    <xdr:colOff>279400</xdr:colOff>
                    <xdr:row>98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2" r:id="rId85" name="Check Box 82">
              <controlPr defaultSize="0" autoFill="0" autoLine="0" autoPict="0">
                <anchor moveWithCells="1">
                  <from>
                    <xdr:col>15</xdr:col>
                    <xdr:colOff>69850</xdr:colOff>
                    <xdr:row>99</xdr:row>
                    <xdr:rowOff>19050</xdr:rowOff>
                  </from>
                  <to>
                    <xdr:col>15</xdr:col>
                    <xdr:colOff>279400</xdr:colOff>
                    <xdr:row>99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3" r:id="rId86" name="Check Box 83">
              <controlPr defaultSize="0" autoFill="0" autoLine="0" autoPict="0">
                <anchor moveWithCells="1">
                  <from>
                    <xdr:col>1</xdr:col>
                    <xdr:colOff>69850</xdr:colOff>
                    <xdr:row>98</xdr:row>
                    <xdr:rowOff>19050</xdr:rowOff>
                  </from>
                  <to>
                    <xdr:col>1</xdr:col>
                    <xdr:colOff>279400</xdr:colOff>
                    <xdr:row>98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4" r:id="rId87" name="Check Box 84">
              <controlPr defaultSize="0" autoFill="0" autoLine="0" autoPict="0">
                <anchor moveWithCells="1">
                  <from>
                    <xdr:col>15</xdr:col>
                    <xdr:colOff>69850</xdr:colOff>
                    <xdr:row>96</xdr:row>
                    <xdr:rowOff>19050</xdr:rowOff>
                  </from>
                  <to>
                    <xdr:col>15</xdr:col>
                    <xdr:colOff>279400</xdr:colOff>
                    <xdr:row>96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5" r:id="rId88" name="Check Box 85">
              <controlPr defaultSize="0" autoFill="0" autoLine="0" autoPict="0">
                <anchor moveWithCells="1">
                  <from>
                    <xdr:col>1</xdr:col>
                    <xdr:colOff>69850</xdr:colOff>
                    <xdr:row>100</xdr:row>
                    <xdr:rowOff>19050</xdr:rowOff>
                  </from>
                  <to>
                    <xdr:col>1</xdr:col>
                    <xdr:colOff>279400</xdr:colOff>
                    <xdr:row>100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6" r:id="rId89" name="Check Box 86">
              <controlPr defaultSize="0" autoFill="0" autoLine="0" autoPict="0">
                <anchor moveWithCells="1">
                  <from>
                    <xdr:col>1</xdr:col>
                    <xdr:colOff>69850</xdr:colOff>
                    <xdr:row>101</xdr:row>
                    <xdr:rowOff>19050</xdr:rowOff>
                  </from>
                  <to>
                    <xdr:col>1</xdr:col>
                    <xdr:colOff>279400</xdr:colOff>
                    <xdr:row>101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7" r:id="rId90" name="Check Box 87">
              <controlPr defaultSize="0" autoFill="0" autoLine="0" autoPict="0">
                <anchor moveWithCells="1">
                  <from>
                    <xdr:col>1</xdr:col>
                    <xdr:colOff>69850</xdr:colOff>
                    <xdr:row>102</xdr:row>
                    <xdr:rowOff>19050</xdr:rowOff>
                  </from>
                  <to>
                    <xdr:col>1</xdr:col>
                    <xdr:colOff>279400</xdr:colOff>
                    <xdr:row>102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8" r:id="rId91" name="Check Box 88">
              <controlPr defaultSize="0" autoFill="0" autoLine="0" autoPict="0">
                <anchor moveWithCells="1">
                  <from>
                    <xdr:col>1</xdr:col>
                    <xdr:colOff>69850</xdr:colOff>
                    <xdr:row>103</xdr:row>
                    <xdr:rowOff>19050</xdr:rowOff>
                  </from>
                  <to>
                    <xdr:col>1</xdr:col>
                    <xdr:colOff>279400</xdr:colOff>
                    <xdr:row>103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9" r:id="rId92" name="Check Box 89">
              <controlPr defaultSize="0" autoFill="0" autoLine="0" autoPict="0">
                <anchor moveWithCells="1">
                  <from>
                    <xdr:col>1</xdr:col>
                    <xdr:colOff>69850</xdr:colOff>
                    <xdr:row>104</xdr:row>
                    <xdr:rowOff>19050</xdr:rowOff>
                  </from>
                  <to>
                    <xdr:col>1</xdr:col>
                    <xdr:colOff>279400</xdr:colOff>
                    <xdr:row>104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0" r:id="rId93" name="Check Box 90">
              <controlPr defaultSize="0" autoFill="0" autoLine="0" autoPict="0">
                <anchor moveWithCells="1">
                  <from>
                    <xdr:col>1</xdr:col>
                    <xdr:colOff>69850</xdr:colOff>
                    <xdr:row>105</xdr:row>
                    <xdr:rowOff>19050</xdr:rowOff>
                  </from>
                  <to>
                    <xdr:col>1</xdr:col>
                    <xdr:colOff>279400</xdr:colOff>
                    <xdr:row>105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1" r:id="rId94" name="Check Box 91">
              <controlPr defaultSize="0" autoFill="0" autoLine="0" autoPict="0">
                <anchor moveWithCells="1">
                  <from>
                    <xdr:col>1</xdr:col>
                    <xdr:colOff>69850</xdr:colOff>
                    <xdr:row>106</xdr:row>
                    <xdr:rowOff>19050</xdr:rowOff>
                  </from>
                  <to>
                    <xdr:col>1</xdr:col>
                    <xdr:colOff>279400</xdr:colOff>
                    <xdr:row>106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2" r:id="rId95" name="Check Box 92">
              <controlPr defaultSize="0" autoFill="0" autoLine="0" autoPict="0">
                <anchor moveWithCells="1">
                  <from>
                    <xdr:col>1</xdr:col>
                    <xdr:colOff>69850</xdr:colOff>
                    <xdr:row>107</xdr:row>
                    <xdr:rowOff>19050</xdr:rowOff>
                  </from>
                  <to>
                    <xdr:col>1</xdr:col>
                    <xdr:colOff>279400</xdr:colOff>
                    <xdr:row>107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3" r:id="rId96" name="Check Box 93">
              <controlPr defaultSize="0" autoFill="0" autoLine="0" autoPict="0">
                <anchor moveWithCells="1">
                  <from>
                    <xdr:col>1</xdr:col>
                    <xdr:colOff>69850</xdr:colOff>
                    <xdr:row>109</xdr:row>
                    <xdr:rowOff>19050</xdr:rowOff>
                  </from>
                  <to>
                    <xdr:col>1</xdr:col>
                    <xdr:colOff>279400</xdr:colOff>
                    <xdr:row>109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4" r:id="rId97" name="Check Box 94">
              <controlPr defaultSize="0" autoFill="0" autoLine="0" autoPict="0">
                <anchor moveWithCells="1">
                  <from>
                    <xdr:col>1</xdr:col>
                    <xdr:colOff>69850</xdr:colOff>
                    <xdr:row>108</xdr:row>
                    <xdr:rowOff>19050</xdr:rowOff>
                  </from>
                  <to>
                    <xdr:col>1</xdr:col>
                    <xdr:colOff>279400</xdr:colOff>
                    <xdr:row>108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5" r:id="rId98" name="Check Box 95">
              <controlPr defaultSize="0" autoFill="0" autoLine="0" autoPict="0">
                <anchor moveWithCells="1">
                  <from>
                    <xdr:col>1</xdr:col>
                    <xdr:colOff>69850</xdr:colOff>
                    <xdr:row>110</xdr:row>
                    <xdr:rowOff>19050</xdr:rowOff>
                  </from>
                  <to>
                    <xdr:col>1</xdr:col>
                    <xdr:colOff>279400</xdr:colOff>
                    <xdr:row>110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6" r:id="rId99" name="Check Box 96">
              <controlPr defaultSize="0" autoFill="0" autoLine="0" autoPict="0">
                <anchor moveWithCells="1">
                  <from>
                    <xdr:col>1</xdr:col>
                    <xdr:colOff>69850</xdr:colOff>
                    <xdr:row>111</xdr:row>
                    <xdr:rowOff>19050</xdr:rowOff>
                  </from>
                  <to>
                    <xdr:col>1</xdr:col>
                    <xdr:colOff>279400</xdr:colOff>
                    <xdr:row>111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7" r:id="rId100" name="Check Box 97">
              <controlPr defaultSize="0" autoFill="0" autoLine="0" autoPict="0">
                <anchor moveWithCells="1">
                  <from>
                    <xdr:col>1</xdr:col>
                    <xdr:colOff>69850</xdr:colOff>
                    <xdr:row>112</xdr:row>
                    <xdr:rowOff>19050</xdr:rowOff>
                  </from>
                  <to>
                    <xdr:col>1</xdr:col>
                    <xdr:colOff>279400</xdr:colOff>
                    <xdr:row>112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8" r:id="rId101" name="Check Box 98">
              <controlPr defaultSize="0" autoFill="0" autoLine="0" autoPict="0">
                <anchor moveWithCells="1">
                  <from>
                    <xdr:col>1</xdr:col>
                    <xdr:colOff>69850</xdr:colOff>
                    <xdr:row>113</xdr:row>
                    <xdr:rowOff>19050</xdr:rowOff>
                  </from>
                  <to>
                    <xdr:col>1</xdr:col>
                    <xdr:colOff>279400</xdr:colOff>
                    <xdr:row>113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9" r:id="rId102" name="Check Box 99">
              <controlPr defaultSize="0" autoFill="0" autoLine="0" autoPict="0">
                <anchor moveWithCells="1">
                  <from>
                    <xdr:col>1</xdr:col>
                    <xdr:colOff>69850</xdr:colOff>
                    <xdr:row>114</xdr:row>
                    <xdr:rowOff>19050</xdr:rowOff>
                  </from>
                  <to>
                    <xdr:col>1</xdr:col>
                    <xdr:colOff>279400</xdr:colOff>
                    <xdr:row>114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0" r:id="rId103" name="Check Box 100">
              <controlPr defaultSize="0" autoFill="0" autoLine="0" autoPict="0">
                <anchor moveWithCells="1">
                  <from>
                    <xdr:col>1</xdr:col>
                    <xdr:colOff>69850</xdr:colOff>
                    <xdr:row>115</xdr:row>
                    <xdr:rowOff>19050</xdr:rowOff>
                  </from>
                  <to>
                    <xdr:col>1</xdr:col>
                    <xdr:colOff>279400</xdr:colOff>
                    <xdr:row>115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1" r:id="rId104" name="Check Box 101">
              <controlPr defaultSize="0" autoFill="0" autoLine="0" autoPict="0">
                <anchor moveWithCells="1">
                  <from>
                    <xdr:col>1</xdr:col>
                    <xdr:colOff>69850</xdr:colOff>
                    <xdr:row>116</xdr:row>
                    <xdr:rowOff>19050</xdr:rowOff>
                  </from>
                  <to>
                    <xdr:col>1</xdr:col>
                    <xdr:colOff>279400</xdr:colOff>
                    <xdr:row>116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2" r:id="rId105" name="Check Box 102">
              <controlPr defaultSize="0" autoFill="0" autoLine="0" autoPict="0">
                <anchor moveWithCells="1">
                  <from>
                    <xdr:col>1</xdr:col>
                    <xdr:colOff>69850</xdr:colOff>
                    <xdr:row>117</xdr:row>
                    <xdr:rowOff>19050</xdr:rowOff>
                  </from>
                  <to>
                    <xdr:col>1</xdr:col>
                    <xdr:colOff>279400</xdr:colOff>
                    <xdr:row>117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3" r:id="rId106" name="Check Box 103">
              <controlPr defaultSize="0" autoFill="0" autoLine="0" autoPict="0">
                <anchor moveWithCells="1">
                  <from>
                    <xdr:col>15</xdr:col>
                    <xdr:colOff>69850</xdr:colOff>
                    <xdr:row>100</xdr:row>
                    <xdr:rowOff>19050</xdr:rowOff>
                  </from>
                  <to>
                    <xdr:col>15</xdr:col>
                    <xdr:colOff>279400</xdr:colOff>
                    <xdr:row>100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4" r:id="rId107" name="Check Box 104">
              <controlPr defaultSize="0" autoFill="0" autoLine="0" autoPict="0">
                <anchor moveWithCells="1">
                  <from>
                    <xdr:col>15</xdr:col>
                    <xdr:colOff>69850</xdr:colOff>
                    <xdr:row>101</xdr:row>
                    <xdr:rowOff>19050</xdr:rowOff>
                  </from>
                  <to>
                    <xdr:col>15</xdr:col>
                    <xdr:colOff>279400</xdr:colOff>
                    <xdr:row>101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5" r:id="rId108" name="Check Box 105">
              <controlPr defaultSize="0" autoFill="0" autoLine="0" autoPict="0">
                <anchor moveWithCells="1">
                  <from>
                    <xdr:col>15</xdr:col>
                    <xdr:colOff>69850</xdr:colOff>
                    <xdr:row>102</xdr:row>
                    <xdr:rowOff>19050</xdr:rowOff>
                  </from>
                  <to>
                    <xdr:col>15</xdr:col>
                    <xdr:colOff>279400</xdr:colOff>
                    <xdr:row>102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6" r:id="rId109" name="Check Box 106">
              <controlPr defaultSize="0" autoFill="0" autoLine="0" autoPict="0">
                <anchor moveWithCells="1">
                  <from>
                    <xdr:col>15</xdr:col>
                    <xdr:colOff>69850</xdr:colOff>
                    <xdr:row>103</xdr:row>
                    <xdr:rowOff>19050</xdr:rowOff>
                  </from>
                  <to>
                    <xdr:col>15</xdr:col>
                    <xdr:colOff>279400</xdr:colOff>
                    <xdr:row>103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7" r:id="rId110" name="Check Box 107">
              <controlPr defaultSize="0" autoFill="0" autoLine="0" autoPict="0">
                <anchor moveWithCells="1">
                  <from>
                    <xdr:col>15</xdr:col>
                    <xdr:colOff>69850</xdr:colOff>
                    <xdr:row>104</xdr:row>
                    <xdr:rowOff>19050</xdr:rowOff>
                  </from>
                  <to>
                    <xdr:col>15</xdr:col>
                    <xdr:colOff>279400</xdr:colOff>
                    <xdr:row>104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8" r:id="rId111" name="Check Box 108">
              <controlPr defaultSize="0" autoFill="0" autoLine="0" autoPict="0">
                <anchor moveWithCells="1">
                  <from>
                    <xdr:col>15</xdr:col>
                    <xdr:colOff>69850</xdr:colOff>
                    <xdr:row>105</xdr:row>
                    <xdr:rowOff>19050</xdr:rowOff>
                  </from>
                  <to>
                    <xdr:col>15</xdr:col>
                    <xdr:colOff>279400</xdr:colOff>
                    <xdr:row>105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9" r:id="rId112" name="Check Box 109">
              <controlPr defaultSize="0" autoFill="0" autoLine="0" autoPict="0">
                <anchor moveWithCells="1">
                  <from>
                    <xdr:col>15</xdr:col>
                    <xdr:colOff>69850</xdr:colOff>
                    <xdr:row>106</xdr:row>
                    <xdr:rowOff>19050</xdr:rowOff>
                  </from>
                  <to>
                    <xdr:col>15</xdr:col>
                    <xdr:colOff>279400</xdr:colOff>
                    <xdr:row>106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0" r:id="rId113" name="Check Box 110">
              <controlPr defaultSize="0" autoFill="0" autoLine="0" autoPict="0">
                <anchor moveWithCells="1">
                  <from>
                    <xdr:col>15</xdr:col>
                    <xdr:colOff>69850</xdr:colOff>
                    <xdr:row>107</xdr:row>
                    <xdr:rowOff>19050</xdr:rowOff>
                  </from>
                  <to>
                    <xdr:col>15</xdr:col>
                    <xdr:colOff>279400</xdr:colOff>
                    <xdr:row>107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1" r:id="rId114" name="Check Box 111">
              <controlPr defaultSize="0" autoFill="0" autoLine="0" autoPict="0">
                <anchor moveWithCells="1">
                  <from>
                    <xdr:col>15</xdr:col>
                    <xdr:colOff>69850</xdr:colOff>
                    <xdr:row>109</xdr:row>
                    <xdr:rowOff>19050</xdr:rowOff>
                  </from>
                  <to>
                    <xdr:col>15</xdr:col>
                    <xdr:colOff>279400</xdr:colOff>
                    <xdr:row>109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2" r:id="rId115" name="Check Box 112">
              <controlPr defaultSize="0" autoFill="0" autoLine="0" autoPict="0">
                <anchor moveWithCells="1">
                  <from>
                    <xdr:col>15</xdr:col>
                    <xdr:colOff>69850</xdr:colOff>
                    <xdr:row>108</xdr:row>
                    <xdr:rowOff>19050</xdr:rowOff>
                  </from>
                  <to>
                    <xdr:col>15</xdr:col>
                    <xdr:colOff>279400</xdr:colOff>
                    <xdr:row>108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3" r:id="rId116" name="Check Box 113">
              <controlPr defaultSize="0" autoFill="0" autoLine="0" autoPict="0">
                <anchor moveWithCells="1">
                  <from>
                    <xdr:col>15</xdr:col>
                    <xdr:colOff>69850</xdr:colOff>
                    <xdr:row>110</xdr:row>
                    <xdr:rowOff>19050</xdr:rowOff>
                  </from>
                  <to>
                    <xdr:col>15</xdr:col>
                    <xdr:colOff>279400</xdr:colOff>
                    <xdr:row>110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4" r:id="rId117" name="Check Box 114">
              <controlPr defaultSize="0" autoFill="0" autoLine="0" autoPict="0">
                <anchor moveWithCells="1">
                  <from>
                    <xdr:col>15</xdr:col>
                    <xdr:colOff>69850</xdr:colOff>
                    <xdr:row>111</xdr:row>
                    <xdr:rowOff>19050</xdr:rowOff>
                  </from>
                  <to>
                    <xdr:col>15</xdr:col>
                    <xdr:colOff>279400</xdr:colOff>
                    <xdr:row>111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5" r:id="rId118" name="Check Box 115">
              <controlPr defaultSize="0" autoFill="0" autoLine="0" autoPict="0">
                <anchor moveWithCells="1">
                  <from>
                    <xdr:col>1</xdr:col>
                    <xdr:colOff>69850</xdr:colOff>
                    <xdr:row>132</xdr:row>
                    <xdr:rowOff>19050</xdr:rowOff>
                  </from>
                  <to>
                    <xdr:col>1</xdr:col>
                    <xdr:colOff>279400</xdr:colOff>
                    <xdr:row>132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6" r:id="rId119" name="Check Box 116">
              <controlPr defaultSize="0" autoFill="0" autoLine="0" autoPict="0">
                <anchor moveWithCells="1">
                  <from>
                    <xdr:col>1</xdr:col>
                    <xdr:colOff>69850</xdr:colOff>
                    <xdr:row>133</xdr:row>
                    <xdr:rowOff>19050</xdr:rowOff>
                  </from>
                  <to>
                    <xdr:col>1</xdr:col>
                    <xdr:colOff>279400</xdr:colOff>
                    <xdr:row>133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7" r:id="rId120" name="Check Box 117">
              <controlPr defaultSize="0" autoFill="0" autoLine="0" autoPict="0">
                <anchor moveWithCells="1">
                  <from>
                    <xdr:col>1</xdr:col>
                    <xdr:colOff>69850</xdr:colOff>
                    <xdr:row>134</xdr:row>
                    <xdr:rowOff>19050</xdr:rowOff>
                  </from>
                  <to>
                    <xdr:col>1</xdr:col>
                    <xdr:colOff>279400</xdr:colOff>
                    <xdr:row>134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8" r:id="rId121" name="Check Box 118">
              <controlPr defaultSize="0" autoFill="0" autoLine="0" autoPict="0">
                <anchor moveWithCells="1">
                  <from>
                    <xdr:col>1</xdr:col>
                    <xdr:colOff>69850</xdr:colOff>
                    <xdr:row>135</xdr:row>
                    <xdr:rowOff>19050</xdr:rowOff>
                  </from>
                  <to>
                    <xdr:col>1</xdr:col>
                    <xdr:colOff>279400</xdr:colOff>
                    <xdr:row>135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9" r:id="rId122" name="Check Box 119">
              <controlPr defaultSize="0" autoFill="0" autoLine="0" autoPict="0">
                <anchor moveWithCells="1">
                  <from>
                    <xdr:col>1</xdr:col>
                    <xdr:colOff>69850</xdr:colOff>
                    <xdr:row>136</xdr:row>
                    <xdr:rowOff>19050</xdr:rowOff>
                  </from>
                  <to>
                    <xdr:col>1</xdr:col>
                    <xdr:colOff>279400</xdr:colOff>
                    <xdr:row>136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0" r:id="rId123" name="Check Box 120">
              <controlPr defaultSize="0" autoFill="0" autoLine="0" autoPict="0">
                <anchor moveWithCells="1">
                  <from>
                    <xdr:col>1</xdr:col>
                    <xdr:colOff>69850</xdr:colOff>
                    <xdr:row>137</xdr:row>
                    <xdr:rowOff>19050</xdr:rowOff>
                  </from>
                  <to>
                    <xdr:col>1</xdr:col>
                    <xdr:colOff>279400</xdr:colOff>
                    <xdr:row>137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1" r:id="rId124" name="Check Box 121">
              <controlPr defaultSize="0" autoFill="0" autoLine="0" autoPict="0">
                <anchor moveWithCells="1">
                  <from>
                    <xdr:col>1</xdr:col>
                    <xdr:colOff>69850</xdr:colOff>
                    <xdr:row>138</xdr:row>
                    <xdr:rowOff>19050</xdr:rowOff>
                  </from>
                  <to>
                    <xdr:col>1</xdr:col>
                    <xdr:colOff>279400</xdr:colOff>
                    <xdr:row>138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2" r:id="rId125" name="Check Box 122">
              <controlPr defaultSize="0" autoFill="0" autoLine="0" autoPict="0">
                <anchor moveWithCells="1">
                  <from>
                    <xdr:col>1</xdr:col>
                    <xdr:colOff>69850</xdr:colOff>
                    <xdr:row>139</xdr:row>
                    <xdr:rowOff>19050</xdr:rowOff>
                  </from>
                  <to>
                    <xdr:col>1</xdr:col>
                    <xdr:colOff>279400</xdr:colOff>
                    <xdr:row>139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3" r:id="rId126" name="Check Box 123">
              <controlPr defaultSize="0" autoFill="0" autoLine="0" autoPict="0">
                <anchor moveWithCells="1">
                  <from>
                    <xdr:col>1</xdr:col>
                    <xdr:colOff>69850</xdr:colOff>
                    <xdr:row>141</xdr:row>
                    <xdr:rowOff>19050</xdr:rowOff>
                  </from>
                  <to>
                    <xdr:col>1</xdr:col>
                    <xdr:colOff>279400</xdr:colOff>
                    <xdr:row>141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4" r:id="rId127" name="Check Box 124">
              <controlPr defaultSize="0" autoFill="0" autoLine="0" autoPict="0">
                <anchor moveWithCells="1">
                  <from>
                    <xdr:col>15</xdr:col>
                    <xdr:colOff>69850</xdr:colOff>
                    <xdr:row>132</xdr:row>
                    <xdr:rowOff>19050</xdr:rowOff>
                  </from>
                  <to>
                    <xdr:col>15</xdr:col>
                    <xdr:colOff>279400</xdr:colOff>
                    <xdr:row>132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5" r:id="rId128" name="Check Box 125">
              <controlPr defaultSize="0" autoFill="0" autoLine="0" autoPict="0">
                <anchor moveWithCells="1">
                  <from>
                    <xdr:col>15</xdr:col>
                    <xdr:colOff>69850</xdr:colOff>
                    <xdr:row>133</xdr:row>
                    <xdr:rowOff>19050</xdr:rowOff>
                  </from>
                  <to>
                    <xdr:col>15</xdr:col>
                    <xdr:colOff>279400</xdr:colOff>
                    <xdr:row>133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6" r:id="rId129" name="Check Box 126">
              <controlPr defaultSize="0" autoFill="0" autoLine="0" autoPict="0">
                <anchor moveWithCells="1">
                  <from>
                    <xdr:col>15</xdr:col>
                    <xdr:colOff>69850</xdr:colOff>
                    <xdr:row>134</xdr:row>
                    <xdr:rowOff>19050</xdr:rowOff>
                  </from>
                  <to>
                    <xdr:col>15</xdr:col>
                    <xdr:colOff>279400</xdr:colOff>
                    <xdr:row>134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7" r:id="rId130" name="Check Box 127">
              <controlPr defaultSize="0" autoFill="0" autoLine="0" autoPict="0">
                <anchor moveWithCells="1">
                  <from>
                    <xdr:col>15</xdr:col>
                    <xdr:colOff>69850</xdr:colOff>
                    <xdr:row>135</xdr:row>
                    <xdr:rowOff>19050</xdr:rowOff>
                  </from>
                  <to>
                    <xdr:col>15</xdr:col>
                    <xdr:colOff>279400</xdr:colOff>
                    <xdr:row>135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8" r:id="rId131" name="Check Box 128">
              <controlPr defaultSize="0" autoFill="0" autoLine="0" autoPict="0">
                <anchor moveWithCells="1">
                  <from>
                    <xdr:col>15</xdr:col>
                    <xdr:colOff>69850</xdr:colOff>
                    <xdr:row>136</xdr:row>
                    <xdr:rowOff>19050</xdr:rowOff>
                  </from>
                  <to>
                    <xdr:col>15</xdr:col>
                    <xdr:colOff>279400</xdr:colOff>
                    <xdr:row>136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9" r:id="rId132" name="Check Box 129">
              <controlPr defaultSize="0" autoFill="0" autoLine="0" autoPict="0">
                <anchor moveWithCells="1">
                  <from>
                    <xdr:col>15</xdr:col>
                    <xdr:colOff>69850</xdr:colOff>
                    <xdr:row>137</xdr:row>
                    <xdr:rowOff>19050</xdr:rowOff>
                  </from>
                  <to>
                    <xdr:col>15</xdr:col>
                    <xdr:colOff>279400</xdr:colOff>
                    <xdr:row>137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0" r:id="rId133" name="Check Box 130">
              <controlPr defaultSize="0" autoFill="0" autoLine="0" autoPict="0">
                <anchor moveWithCells="1">
                  <from>
                    <xdr:col>15</xdr:col>
                    <xdr:colOff>69850</xdr:colOff>
                    <xdr:row>139</xdr:row>
                    <xdr:rowOff>19050</xdr:rowOff>
                  </from>
                  <to>
                    <xdr:col>15</xdr:col>
                    <xdr:colOff>279400</xdr:colOff>
                    <xdr:row>139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1" r:id="rId134" name="Check Box 131">
              <controlPr defaultSize="0" autoFill="0" autoLine="0" autoPict="0">
                <anchor moveWithCells="1">
                  <from>
                    <xdr:col>15</xdr:col>
                    <xdr:colOff>69850</xdr:colOff>
                    <xdr:row>140</xdr:row>
                    <xdr:rowOff>19050</xdr:rowOff>
                  </from>
                  <to>
                    <xdr:col>15</xdr:col>
                    <xdr:colOff>279400</xdr:colOff>
                    <xdr:row>140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2" r:id="rId135" name="Check Box 132">
              <controlPr defaultSize="0" autoFill="0" autoLine="0" autoPict="0">
                <anchor moveWithCells="1">
                  <from>
                    <xdr:col>15</xdr:col>
                    <xdr:colOff>69850</xdr:colOff>
                    <xdr:row>141</xdr:row>
                    <xdr:rowOff>19050</xdr:rowOff>
                  </from>
                  <to>
                    <xdr:col>15</xdr:col>
                    <xdr:colOff>279400</xdr:colOff>
                    <xdr:row>141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3" r:id="rId136" name="Check Box 133">
              <controlPr defaultSize="0" autoFill="0" autoLine="0" autoPict="0">
                <anchor moveWithCells="1">
                  <from>
                    <xdr:col>1</xdr:col>
                    <xdr:colOff>69850</xdr:colOff>
                    <xdr:row>140</xdr:row>
                    <xdr:rowOff>19050</xdr:rowOff>
                  </from>
                  <to>
                    <xdr:col>1</xdr:col>
                    <xdr:colOff>279400</xdr:colOff>
                    <xdr:row>140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4" r:id="rId137" name="Check Box 134">
              <controlPr defaultSize="0" autoFill="0" autoLine="0" autoPict="0">
                <anchor moveWithCells="1">
                  <from>
                    <xdr:col>15</xdr:col>
                    <xdr:colOff>69850</xdr:colOff>
                    <xdr:row>138</xdr:row>
                    <xdr:rowOff>19050</xdr:rowOff>
                  </from>
                  <to>
                    <xdr:col>15</xdr:col>
                    <xdr:colOff>279400</xdr:colOff>
                    <xdr:row>138</xdr:row>
                    <xdr:rowOff>222250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1" id="{40AFAC16-7CAE-42EF-9BCA-5508F4774B46}">
            <xm:f>BEGINBLAD!$D11=1</xm:f>
            <x14:dxf>
              <fill>
                <patternFill>
                  <bgColor rgb="FFFFC000"/>
                </patternFill>
              </fill>
            </x14:dxf>
          </x14:cfRule>
          <x14:cfRule type="expression" priority="49" id="{E04C55CD-EF16-4444-8A92-41FCE1D5B942}">
            <xm:f>BEGINBLAD!$D11=2</xm:f>
            <x14:dxf>
              <fill>
                <patternFill>
                  <bgColor rgb="FFFFFF00"/>
                </patternFill>
              </fill>
            </x14:dxf>
          </x14:cfRule>
          <xm:sqref>G22:J36</xm:sqref>
        </x14:conditionalFormatting>
        <x14:conditionalFormatting xmlns:xm="http://schemas.microsoft.com/office/excel/2006/main">
          <x14:cfRule type="expression" priority="47" id="{31FA2715-0F43-433C-8604-142038C9853D}">
            <xm:f>BEGINBLAD!$D11=2</xm:f>
            <x14:dxf>
              <fill>
                <patternFill>
                  <bgColor rgb="FFFFFF00"/>
                </patternFill>
              </fill>
            </x14:dxf>
          </x14:cfRule>
          <x14:cfRule type="expression" priority="48" id="{A3EDC302-C61E-4475-BB0E-1B3305482FF6}">
            <xm:f>BEGINBLAD!$D11=1</xm:f>
            <x14:dxf>
              <fill>
                <patternFill>
                  <bgColor rgb="FFFFC000"/>
                </patternFill>
              </fill>
            </x14:dxf>
          </x14:cfRule>
          <xm:sqref>G63:J77</xm:sqref>
        </x14:conditionalFormatting>
        <x14:conditionalFormatting xmlns:xm="http://schemas.microsoft.com/office/excel/2006/main">
          <x14:cfRule type="expression" priority="43" id="{B604D71B-41F6-466A-A33D-73D08065CF59}">
            <xm:f>BEGINBLAD!$D11=2</xm:f>
            <x14:dxf>
              <fill>
                <patternFill>
                  <bgColor rgb="FFFFFF00"/>
                </patternFill>
              </fill>
            </x14:dxf>
          </x14:cfRule>
          <x14:cfRule type="expression" priority="44" id="{C3EB3E25-F171-4429-80A1-78DC8AF9265B}">
            <xm:f>BEGINBLAD!$D11=1</xm:f>
            <x14:dxf>
              <fill>
                <patternFill>
                  <bgColor rgb="FFFFC000"/>
                </patternFill>
              </fill>
            </x14:dxf>
          </x14:cfRule>
          <xm:sqref>G104:J118</xm:sqref>
        </x14:conditionalFormatting>
        <x14:conditionalFormatting xmlns:xm="http://schemas.microsoft.com/office/excel/2006/main">
          <x14:cfRule type="expression" priority="15" id="{EC0312EB-C6FE-4B4F-9293-2CBE5E63D6A4}">
            <xm:f>BEGINBLAD!$D11=1</xm:f>
            <x14:dxf>
              <fill>
                <patternFill>
                  <bgColor theme="9"/>
                </patternFill>
              </fill>
            </x14:dxf>
          </x14:cfRule>
          <x14:cfRule type="expression" priority="14" id="{0B37B1EC-85AE-4685-9342-3D7BB63E55B7}">
            <xm:f>BEGINBLAD!$D11=2</xm:f>
            <x14:dxf>
              <fill>
                <patternFill>
                  <bgColor rgb="FFFFFF00"/>
                </patternFill>
              </fill>
            </x14:dxf>
          </x14:cfRule>
          <xm:sqref>G146:J160</xm:sqref>
        </x14:conditionalFormatting>
        <x14:conditionalFormatting xmlns:xm="http://schemas.microsoft.com/office/excel/2006/main">
          <x14:cfRule type="expression" priority="52" id="{868DA74F-077E-4694-ACF6-CC8CBF0646CF}">
            <xm:f>BEGINBLAD!$D26=1</xm:f>
            <x14:dxf>
              <fill>
                <patternFill>
                  <bgColor rgb="FFFFC000"/>
                </patternFill>
              </fill>
            </x14:dxf>
          </x14:cfRule>
          <x14:cfRule type="expression" priority="50" id="{6E444182-EE28-415D-BEDA-EB763679BDC9}">
            <xm:f>BEGINBLAD!$D26=2</xm:f>
            <x14:dxf>
              <fill>
                <patternFill>
                  <bgColor rgb="FFFFFF00"/>
                </patternFill>
              </fill>
            </x14:dxf>
          </x14:cfRule>
          <xm:sqref>L22:O36</xm:sqref>
        </x14:conditionalFormatting>
        <x14:conditionalFormatting xmlns:xm="http://schemas.microsoft.com/office/excel/2006/main">
          <x14:cfRule type="expression" priority="45" id="{0D845AF5-CDF2-4549-B87C-92687124CF96}">
            <xm:f>BEGINBLAD!$D26=2</xm:f>
            <x14:dxf>
              <fill>
                <patternFill>
                  <bgColor rgb="FFFFFF00"/>
                </patternFill>
              </fill>
            </x14:dxf>
          </x14:cfRule>
          <x14:cfRule type="expression" priority="46" id="{0696CB14-9ACC-40B9-8516-A6660465ABB2}">
            <xm:f>BEGINBLAD!$D26=1</xm:f>
            <x14:dxf>
              <fill>
                <patternFill>
                  <bgColor rgb="FFFFC000"/>
                </patternFill>
              </fill>
            </x14:dxf>
          </x14:cfRule>
          <xm:sqref>L63:O77</xm:sqref>
        </x14:conditionalFormatting>
        <x14:conditionalFormatting xmlns:xm="http://schemas.microsoft.com/office/excel/2006/main">
          <x14:cfRule type="expression" priority="41" id="{95E3DED9-F270-4478-B7C8-2BED8CAFEE59}">
            <xm:f>BEGINBLAD!$D26=2</xm:f>
            <x14:dxf>
              <fill>
                <patternFill>
                  <bgColor rgb="FFFFFF00"/>
                </patternFill>
              </fill>
            </x14:dxf>
          </x14:cfRule>
          <x14:cfRule type="expression" priority="42" id="{C7045A84-66F2-40D7-A8E2-9903E1C95781}">
            <xm:f>BEGINBLAD!$D26=1</xm:f>
            <x14:dxf>
              <fill>
                <patternFill>
                  <bgColor rgb="FFFFC000"/>
                </patternFill>
              </fill>
            </x14:dxf>
          </x14:cfRule>
          <xm:sqref>L104:O118</xm:sqref>
        </x14:conditionalFormatting>
        <x14:conditionalFormatting xmlns:xm="http://schemas.microsoft.com/office/excel/2006/main">
          <x14:cfRule type="expression" priority="26" id="{AFEDCE19-56E6-4CE2-8EC9-932D4E24DBC6}">
            <xm:f>BEGINBLAD!$D26=1</xm:f>
            <x14:dxf>
              <fill>
                <patternFill>
                  <bgColor theme="9"/>
                </patternFill>
              </fill>
            </x14:dxf>
          </x14:cfRule>
          <x14:cfRule type="expression" priority="25" id="{9E14174B-7394-48C8-B423-7FF59E4D6580}">
            <xm:f>BEGINBLAD!$D26=2</xm:f>
            <x14:dxf>
              <fill>
                <patternFill>
                  <bgColor rgb="FFFFFF00"/>
                </patternFill>
              </fill>
            </x14:dxf>
          </x14:cfRule>
          <xm:sqref>L146:O160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715A0-3C23-4698-B271-8AD7BA63A825}">
  <sheetPr>
    <tabColor rgb="FF66FFFF"/>
  </sheetPr>
  <dimension ref="A2:S167"/>
  <sheetViews>
    <sheetView showGridLines="0" showRowColHeaders="0" zoomScale="75" zoomScaleNormal="75" zoomScaleSheetLayoutView="75" workbookViewId="0">
      <selection activeCell="D2" sqref="D2"/>
    </sheetView>
  </sheetViews>
  <sheetFormatPr defaultColWidth="9.1796875" defaultRowHeight="12.5" x14ac:dyDescent="0.25"/>
  <cols>
    <col min="1" max="1" width="2.7265625" customWidth="1"/>
    <col min="2" max="2" width="5.453125" customWidth="1"/>
    <col min="3" max="3" width="5.7265625" style="2" customWidth="1"/>
    <col min="4" max="4" width="65.7265625" style="1" customWidth="1"/>
    <col min="5" max="5" width="3.1796875" style="4" customWidth="1"/>
    <col min="6" max="6" width="20.7265625" style="7" customWidth="1"/>
    <col min="7" max="10" width="3.7265625" style="7" customWidth="1"/>
    <col min="11" max="11" width="20.7265625" style="7" customWidth="1"/>
    <col min="12" max="14" width="3.7265625" style="7" customWidth="1"/>
    <col min="15" max="15" width="3.7265625" style="2" customWidth="1"/>
    <col min="16" max="16" width="5.453125" customWidth="1"/>
    <col min="17" max="17" width="4.7265625" style="1" customWidth="1"/>
    <col min="18" max="18" width="65.7265625" style="1" customWidth="1"/>
    <col min="19" max="19" width="9.453125" bestFit="1" customWidth="1"/>
  </cols>
  <sheetData>
    <row r="2" spans="1:19" x14ac:dyDescent="0.25">
      <c r="F2" s="179" t="s">
        <v>149</v>
      </c>
      <c r="G2" s="179"/>
      <c r="H2" s="179"/>
      <c r="I2" s="179"/>
      <c r="J2" s="179"/>
      <c r="K2" s="179"/>
      <c r="L2" s="179"/>
      <c r="M2" s="179"/>
      <c r="N2" s="179"/>
      <c r="O2" s="179"/>
    </row>
    <row r="3" spans="1:19" ht="26" x14ac:dyDescent="0.6">
      <c r="F3" s="178">
        <f>BEGINBLAD!$R$4</f>
        <v>5</v>
      </c>
      <c r="G3" s="178"/>
      <c r="H3" s="178"/>
      <c r="I3" s="178"/>
      <c r="J3" s="178"/>
      <c r="K3" s="178"/>
      <c r="L3" s="178"/>
      <c r="M3" s="178"/>
      <c r="N3" s="178"/>
      <c r="O3" s="178"/>
    </row>
    <row r="4" spans="1:19" ht="12.75" customHeight="1" x14ac:dyDescent="0.6">
      <c r="F4" s="134"/>
      <c r="G4" s="134"/>
      <c r="H4" s="134"/>
      <c r="I4" s="134"/>
      <c r="J4" s="134"/>
      <c r="K4" s="134"/>
      <c r="L4" s="134"/>
      <c r="M4" s="134"/>
      <c r="N4" s="134"/>
      <c r="O4" s="134"/>
    </row>
    <row r="5" spans="1:19" ht="18.5" x14ac:dyDescent="0.25">
      <c r="A5" s="167"/>
      <c r="B5" s="133"/>
      <c r="C5" s="133"/>
      <c r="D5" s="133"/>
      <c r="E5" s="133"/>
      <c r="F5" s="168" t="s">
        <v>148</v>
      </c>
      <c r="G5" s="168"/>
      <c r="H5" s="168"/>
      <c r="I5" s="168"/>
      <c r="J5" s="168"/>
      <c r="K5" s="168"/>
      <c r="L5" s="168"/>
      <c r="M5" s="168"/>
      <c r="N5" s="168"/>
      <c r="O5" s="168"/>
      <c r="P5" s="133"/>
      <c r="Q5" s="133"/>
      <c r="R5" s="133"/>
    </row>
    <row r="6" spans="1:19" ht="26" x14ac:dyDescent="0.25">
      <c r="A6" s="167"/>
      <c r="D6" s="131" t="s">
        <v>39</v>
      </c>
      <c r="E6" s="52"/>
      <c r="F6" s="185">
        <f>BEGINBLAD!$R$11</f>
        <v>45437</v>
      </c>
      <c r="G6" s="185"/>
      <c r="H6" s="185"/>
      <c r="I6" s="185"/>
      <c r="J6" s="185"/>
      <c r="K6" s="185">
        <v>45468</v>
      </c>
      <c r="L6" s="185"/>
      <c r="M6" s="185"/>
      <c r="N6" s="185"/>
      <c r="O6" s="185"/>
      <c r="P6" s="52"/>
      <c r="Q6" s="52"/>
      <c r="R6" s="130"/>
    </row>
    <row r="7" spans="1:19" x14ac:dyDescent="0.25">
      <c r="A7" s="167"/>
    </row>
    <row r="8" spans="1:19" ht="19.5" customHeight="1" x14ac:dyDescent="0.45">
      <c r="A8" s="167"/>
      <c r="C8" s="13"/>
      <c r="D8" s="60" t="s">
        <v>41</v>
      </c>
      <c r="E8" s="41"/>
      <c r="F8" s="170" t="s">
        <v>144</v>
      </c>
      <c r="G8" s="170"/>
      <c r="H8" s="170"/>
      <c r="I8" s="170"/>
      <c r="J8" s="170"/>
      <c r="K8" s="170"/>
      <c r="L8" s="170"/>
      <c r="M8" s="170"/>
      <c r="N8" s="170"/>
      <c r="O8" s="170"/>
      <c r="Q8" s="14"/>
      <c r="R8" s="17" t="s">
        <v>61</v>
      </c>
      <c r="S8" s="80"/>
    </row>
    <row r="9" spans="1:19" s="3" customFormat="1" ht="20.149999999999999" customHeight="1" x14ac:dyDescent="0.25">
      <c r="A9" s="167"/>
      <c r="B9"/>
      <c r="C9" s="14">
        <v>1</v>
      </c>
      <c r="D9" s="58" t="s">
        <v>42</v>
      </c>
      <c r="E9" s="25" t="b">
        <v>0</v>
      </c>
      <c r="F9" s="21"/>
      <c r="G9" s="21"/>
      <c r="H9" s="21"/>
      <c r="I9" s="21"/>
      <c r="J9" s="21"/>
      <c r="K9" s="21"/>
      <c r="L9" s="21"/>
      <c r="M9" s="21"/>
      <c r="N9" s="21"/>
      <c r="O9" s="22"/>
      <c r="P9"/>
      <c r="Q9" s="14">
        <v>19</v>
      </c>
      <c r="R9" s="58" t="s">
        <v>62</v>
      </c>
      <c r="S9" s="66" t="b">
        <v>0</v>
      </c>
    </row>
    <row r="10" spans="1:19" s="3" customFormat="1" ht="20.149999999999999" customHeight="1" x14ac:dyDescent="0.25">
      <c r="A10" s="167"/>
      <c r="B10"/>
      <c r="C10" s="14">
        <v>2</v>
      </c>
      <c r="D10" s="58" t="s">
        <v>43</v>
      </c>
      <c r="E10" s="25" t="b">
        <v>0</v>
      </c>
      <c r="P10"/>
      <c r="Q10" s="14">
        <v>20</v>
      </c>
      <c r="R10" s="58" t="s">
        <v>63</v>
      </c>
      <c r="S10" s="66" t="b">
        <v>0</v>
      </c>
    </row>
    <row r="11" spans="1:19" s="3" customFormat="1" ht="20.149999999999999" customHeight="1" x14ac:dyDescent="0.25">
      <c r="A11" s="167"/>
      <c r="B11"/>
      <c r="C11" s="14">
        <v>3</v>
      </c>
      <c r="D11" s="58" t="s">
        <v>44</v>
      </c>
      <c r="E11" s="25" t="b">
        <v>0</v>
      </c>
      <c r="F11" s="171" t="s">
        <v>38</v>
      </c>
      <c r="G11" s="171"/>
      <c r="H11" s="171"/>
      <c r="I11" s="171"/>
      <c r="J11" s="171"/>
      <c r="K11" s="171"/>
      <c r="L11" s="171"/>
      <c r="M11" s="171"/>
      <c r="N11" s="171"/>
      <c r="O11" s="171"/>
      <c r="P11"/>
      <c r="Q11" s="14">
        <v>21</v>
      </c>
      <c r="R11" s="58" t="s">
        <v>64</v>
      </c>
      <c r="S11" s="66" t="b">
        <v>0</v>
      </c>
    </row>
    <row r="12" spans="1:19" s="3" customFormat="1" ht="20.149999999999999" customHeight="1" x14ac:dyDescent="0.25">
      <c r="A12" s="167"/>
      <c r="B12"/>
      <c r="C12" s="14">
        <v>4</v>
      </c>
      <c r="D12" s="58" t="s">
        <v>51</v>
      </c>
      <c r="E12" s="25" t="b">
        <v>0</v>
      </c>
      <c r="F12" s="21"/>
      <c r="G12" s="21"/>
      <c r="H12" s="21"/>
      <c r="I12" s="21"/>
      <c r="J12" s="21"/>
      <c r="K12" s="21"/>
      <c r="L12" s="21"/>
      <c r="M12" s="21"/>
      <c r="N12" s="21"/>
      <c r="O12" s="22"/>
      <c r="P12"/>
      <c r="Q12" s="14">
        <v>22</v>
      </c>
      <c r="R12" s="59" t="s">
        <v>65</v>
      </c>
      <c r="S12" s="66" t="b">
        <v>0</v>
      </c>
    </row>
    <row r="13" spans="1:19" s="3" customFormat="1" ht="20.149999999999999" customHeight="1" x14ac:dyDescent="0.25">
      <c r="A13" s="167"/>
      <c r="B13"/>
      <c r="C13" s="14">
        <v>5</v>
      </c>
      <c r="D13" s="58" t="s">
        <v>45</v>
      </c>
      <c r="E13" s="25" t="b">
        <v>0</v>
      </c>
      <c r="F13" s="21"/>
      <c r="G13" s="21"/>
      <c r="H13" s="21"/>
      <c r="I13" s="21"/>
      <c r="J13" s="21"/>
      <c r="K13" s="21"/>
      <c r="L13" s="21"/>
      <c r="M13" s="21"/>
      <c r="N13" s="21"/>
      <c r="O13" s="22"/>
      <c r="P13"/>
      <c r="Q13" s="14">
        <v>23</v>
      </c>
      <c r="R13" s="59" t="s">
        <v>66</v>
      </c>
      <c r="S13" s="66" t="b">
        <v>0</v>
      </c>
    </row>
    <row r="14" spans="1:19" s="3" customFormat="1" ht="20.149999999999999" customHeight="1" x14ac:dyDescent="0.25">
      <c r="A14" s="167"/>
      <c r="B14"/>
      <c r="C14" s="14">
        <v>6</v>
      </c>
      <c r="D14" s="59" t="s">
        <v>46</v>
      </c>
      <c r="E14" s="25" t="b">
        <v>0</v>
      </c>
      <c r="F14" s="21"/>
      <c r="G14" s="21"/>
      <c r="H14" s="21"/>
      <c r="I14" s="21"/>
      <c r="J14" s="21"/>
      <c r="K14" s="21"/>
      <c r="L14" s="21"/>
      <c r="M14" s="21"/>
      <c r="N14" s="21"/>
      <c r="O14" s="22"/>
      <c r="P14"/>
      <c r="Q14" s="14">
        <v>24</v>
      </c>
      <c r="R14" s="59" t="s">
        <v>67</v>
      </c>
      <c r="S14" s="66" t="b">
        <v>0</v>
      </c>
    </row>
    <row r="15" spans="1:19" s="3" customFormat="1" ht="20.149999999999999" customHeight="1" x14ac:dyDescent="0.45">
      <c r="A15" s="167"/>
      <c r="B15"/>
      <c r="C15" s="14">
        <v>7</v>
      </c>
      <c r="D15" s="59" t="s">
        <v>47</v>
      </c>
      <c r="E15" s="25" t="b">
        <v>0</v>
      </c>
      <c r="F15" s="21"/>
      <c r="G15" s="21"/>
      <c r="H15" s="21"/>
      <c r="I15" s="21"/>
      <c r="J15" s="21"/>
      <c r="K15" s="21"/>
      <c r="L15" s="21"/>
      <c r="M15" s="21"/>
      <c r="N15" s="21"/>
      <c r="O15" s="22"/>
      <c r="P15"/>
      <c r="Q15" s="14"/>
      <c r="R15" s="17" t="s">
        <v>68</v>
      </c>
      <c r="S15" s="66"/>
    </row>
    <row r="16" spans="1:19" s="3" customFormat="1" ht="20.149999999999999" customHeight="1" x14ac:dyDescent="0.25">
      <c r="A16" s="167"/>
      <c r="B16"/>
      <c r="C16" s="14">
        <v>8</v>
      </c>
      <c r="D16" s="59" t="s">
        <v>48</v>
      </c>
      <c r="E16" s="25" t="b">
        <v>0</v>
      </c>
      <c r="F16" s="21"/>
      <c r="G16" s="21"/>
      <c r="H16" s="21"/>
      <c r="I16" s="21"/>
      <c r="J16" s="21"/>
      <c r="K16" s="21"/>
      <c r="L16" s="21"/>
      <c r="M16" s="21"/>
      <c r="N16" s="21"/>
      <c r="O16" s="22"/>
      <c r="P16"/>
      <c r="Q16" s="14">
        <v>25</v>
      </c>
      <c r="R16" s="58" t="s">
        <v>69</v>
      </c>
      <c r="S16" s="66" t="b">
        <v>0</v>
      </c>
    </row>
    <row r="17" spans="1:19" s="3" customFormat="1" ht="20.149999999999999" customHeight="1" x14ac:dyDescent="0.25">
      <c r="A17" s="167"/>
      <c r="B17"/>
      <c r="C17" s="14">
        <v>9</v>
      </c>
      <c r="D17" s="59" t="s">
        <v>49</v>
      </c>
      <c r="E17" s="25" t="b">
        <v>0</v>
      </c>
      <c r="F17" s="21"/>
      <c r="G17" s="21"/>
      <c r="H17" s="21"/>
      <c r="I17" s="21"/>
      <c r="J17" s="21"/>
      <c r="K17" s="21"/>
      <c r="L17" s="21"/>
      <c r="M17" s="21"/>
      <c r="N17" s="21"/>
      <c r="O17" s="22"/>
      <c r="P17"/>
      <c r="Q17" s="14">
        <v>26</v>
      </c>
      <c r="R17" s="58" t="s">
        <v>70</v>
      </c>
      <c r="S17" s="67" t="b">
        <v>0</v>
      </c>
    </row>
    <row r="18" spans="1:19" s="3" customFormat="1" ht="20.149999999999999" customHeight="1" x14ac:dyDescent="0.25">
      <c r="A18" s="167"/>
      <c r="B18"/>
      <c r="C18" s="14">
        <v>10</v>
      </c>
      <c r="D18" s="59" t="s">
        <v>50</v>
      </c>
      <c r="E18" s="25" t="b">
        <v>0</v>
      </c>
      <c r="P18"/>
      <c r="Q18" s="14">
        <v>27</v>
      </c>
      <c r="R18" s="58" t="s">
        <v>71</v>
      </c>
      <c r="S18" s="67" t="b">
        <v>0</v>
      </c>
    </row>
    <row r="19" spans="1:19" s="3" customFormat="1" ht="20.149999999999999" customHeight="1" x14ac:dyDescent="0.45">
      <c r="A19" s="167"/>
      <c r="B19"/>
      <c r="C19" s="14"/>
      <c r="D19" s="17" t="s">
        <v>52</v>
      </c>
      <c r="E19" s="25"/>
      <c r="P19"/>
      <c r="Q19" s="14">
        <v>28</v>
      </c>
      <c r="R19" s="58" t="s">
        <v>72</v>
      </c>
      <c r="S19" s="67" t="b">
        <v>0</v>
      </c>
    </row>
    <row r="20" spans="1:19" s="3" customFormat="1" ht="20.149999999999999" customHeight="1" x14ac:dyDescent="0.25">
      <c r="A20" s="167"/>
      <c r="B20"/>
      <c r="C20" s="14">
        <v>11</v>
      </c>
      <c r="D20" s="58" t="s">
        <v>53</v>
      </c>
      <c r="E20" s="25" t="b">
        <v>0</v>
      </c>
      <c r="F20" s="55" t="s">
        <v>6</v>
      </c>
      <c r="G20" s="181" t="s">
        <v>37</v>
      </c>
      <c r="H20" s="182"/>
      <c r="I20" s="182"/>
      <c r="J20" s="183"/>
      <c r="K20" s="55" t="s">
        <v>7</v>
      </c>
      <c r="L20" s="175" t="s">
        <v>37</v>
      </c>
      <c r="M20" s="176"/>
      <c r="N20" s="176"/>
      <c r="O20" s="177"/>
      <c r="P20"/>
      <c r="Q20" s="14">
        <v>29</v>
      </c>
      <c r="R20" s="58" t="s">
        <v>73</v>
      </c>
      <c r="S20" s="67" t="b">
        <v>0</v>
      </c>
    </row>
    <row r="21" spans="1:19" s="3" customFormat="1" ht="20.149999999999999" customHeight="1" thickBot="1" x14ac:dyDescent="0.3">
      <c r="A21" s="167"/>
      <c r="B21"/>
      <c r="C21" s="14">
        <v>12</v>
      </c>
      <c r="D21" s="58" t="s">
        <v>54</v>
      </c>
      <c r="E21" s="25" t="b">
        <v>0</v>
      </c>
      <c r="F21" s="21"/>
      <c r="G21" s="37"/>
      <c r="H21" s="24"/>
      <c r="I21" s="24"/>
      <c r="J21" s="24"/>
      <c r="K21" s="21"/>
      <c r="L21" s="21"/>
      <c r="M21" s="21"/>
      <c r="N21" s="21"/>
      <c r="O21" s="22"/>
      <c r="P21"/>
      <c r="Q21" s="14">
        <v>30</v>
      </c>
      <c r="R21" s="59" t="s">
        <v>74</v>
      </c>
      <c r="S21" s="67" t="b">
        <v>0</v>
      </c>
    </row>
    <row r="22" spans="1:19" s="3" customFormat="1" ht="20.149999999999999" customHeight="1" x14ac:dyDescent="0.25">
      <c r="A22" s="167"/>
      <c r="B22"/>
      <c r="C22" s="14">
        <v>13</v>
      </c>
      <c r="D22" s="58" t="s">
        <v>55</v>
      </c>
      <c r="E22" s="25" t="b">
        <v>0</v>
      </c>
      <c r="F22" s="113">
        <f>BEGINBLAD!C11</f>
        <v>0</v>
      </c>
      <c r="G22" s="68"/>
      <c r="H22" s="68"/>
      <c r="I22" s="68"/>
      <c r="J22" s="68"/>
      <c r="K22" s="38">
        <f>BEGINBLAD!C26</f>
        <v>0</v>
      </c>
      <c r="L22" s="68"/>
      <c r="M22" s="118"/>
      <c r="N22" s="118"/>
      <c r="O22" s="115"/>
      <c r="P22"/>
      <c r="Q22" s="14">
        <v>31</v>
      </c>
      <c r="R22" s="59" t="s">
        <v>75</v>
      </c>
      <c r="S22" s="67" t="b">
        <v>0</v>
      </c>
    </row>
    <row r="23" spans="1:19" s="3" customFormat="1" ht="20.149999999999999" customHeight="1" x14ac:dyDescent="0.25">
      <c r="A23" s="167"/>
      <c r="B23"/>
      <c r="C23" s="14">
        <v>14</v>
      </c>
      <c r="D23" s="58" t="s">
        <v>56</v>
      </c>
      <c r="E23" s="25" t="b">
        <v>0</v>
      </c>
      <c r="F23" s="111">
        <f>BEGINBLAD!C12</f>
        <v>0</v>
      </c>
      <c r="G23" s="69"/>
      <c r="H23" s="69"/>
      <c r="I23" s="69"/>
      <c r="J23" s="69"/>
      <c r="K23" s="23">
        <f>BEGINBLAD!C27</f>
        <v>0</v>
      </c>
      <c r="L23" s="69"/>
      <c r="M23" s="119"/>
      <c r="N23" s="119"/>
      <c r="O23" s="116"/>
      <c r="P23"/>
      <c r="Q23" s="14">
        <v>32</v>
      </c>
      <c r="R23" s="59" t="s">
        <v>76</v>
      </c>
      <c r="S23" s="67" t="b">
        <v>0</v>
      </c>
    </row>
    <row r="24" spans="1:19" s="3" customFormat="1" ht="20.149999999999999" customHeight="1" x14ac:dyDescent="0.25">
      <c r="A24" s="167"/>
      <c r="B24"/>
      <c r="C24" s="14">
        <v>15</v>
      </c>
      <c r="D24" s="59" t="s">
        <v>57</v>
      </c>
      <c r="E24" s="25" t="b">
        <v>0</v>
      </c>
      <c r="F24" s="111">
        <f>BEGINBLAD!C13</f>
        <v>0</v>
      </c>
      <c r="G24" s="69"/>
      <c r="H24" s="69"/>
      <c r="I24" s="69"/>
      <c r="J24" s="69"/>
      <c r="K24" s="23">
        <f>BEGINBLAD!C28</f>
        <v>0</v>
      </c>
      <c r="L24" s="69"/>
      <c r="M24" s="119"/>
      <c r="N24" s="119"/>
      <c r="O24" s="116"/>
      <c r="P24"/>
      <c r="Q24" s="14">
        <v>33</v>
      </c>
      <c r="R24" s="59" t="s">
        <v>77</v>
      </c>
      <c r="S24" s="67" t="b">
        <v>0</v>
      </c>
    </row>
    <row r="25" spans="1:19" s="3" customFormat="1" ht="20.149999999999999" customHeight="1" x14ac:dyDescent="0.25">
      <c r="A25" s="167"/>
      <c r="B25"/>
      <c r="C25" s="14">
        <v>16</v>
      </c>
      <c r="D25" s="59" t="s">
        <v>58</v>
      </c>
      <c r="E25" s="25" t="b">
        <v>0</v>
      </c>
      <c r="F25" s="111">
        <f>BEGINBLAD!C14</f>
        <v>0</v>
      </c>
      <c r="G25" s="69"/>
      <c r="H25" s="69"/>
      <c r="I25" s="69"/>
      <c r="J25" s="69"/>
      <c r="K25" s="23">
        <f>BEGINBLAD!C29</f>
        <v>0</v>
      </c>
      <c r="L25" s="69"/>
      <c r="M25" s="119"/>
      <c r="N25" s="119"/>
      <c r="O25" s="116"/>
      <c r="P25"/>
      <c r="Q25" s="14">
        <v>34</v>
      </c>
      <c r="R25" s="59" t="s">
        <v>78</v>
      </c>
      <c r="S25" s="67" t="b">
        <v>0</v>
      </c>
    </row>
    <row r="26" spans="1:19" s="3" customFormat="1" ht="20.149999999999999" customHeight="1" x14ac:dyDescent="0.45">
      <c r="A26" s="167"/>
      <c r="B26"/>
      <c r="C26" s="14">
        <v>17</v>
      </c>
      <c r="D26" s="59" t="s">
        <v>59</v>
      </c>
      <c r="E26" s="25" t="b">
        <v>0</v>
      </c>
      <c r="F26" s="111">
        <f>BEGINBLAD!C15</f>
        <v>0</v>
      </c>
      <c r="G26" s="69"/>
      <c r="H26" s="69"/>
      <c r="I26" s="69"/>
      <c r="J26" s="69"/>
      <c r="K26" s="23">
        <f>BEGINBLAD!C30</f>
        <v>0</v>
      </c>
      <c r="L26" s="69"/>
      <c r="M26" s="119"/>
      <c r="N26" s="119"/>
      <c r="O26" s="116"/>
      <c r="P26"/>
      <c r="Q26" s="14"/>
      <c r="R26" s="17" t="s">
        <v>79</v>
      </c>
      <c r="S26" s="67"/>
    </row>
    <row r="27" spans="1:19" s="3" customFormat="1" ht="20.149999999999999" customHeight="1" x14ac:dyDescent="0.25">
      <c r="A27" s="167"/>
      <c r="B27"/>
      <c r="C27" s="14">
        <v>18</v>
      </c>
      <c r="D27" s="59" t="s">
        <v>60</v>
      </c>
      <c r="E27" s="25" t="b">
        <v>0</v>
      </c>
      <c r="F27" s="111">
        <f>BEGINBLAD!C16</f>
        <v>0</v>
      </c>
      <c r="G27" s="69"/>
      <c r="H27" s="69"/>
      <c r="I27" s="69"/>
      <c r="J27" s="69"/>
      <c r="K27" s="23">
        <f>BEGINBLAD!C31</f>
        <v>0</v>
      </c>
      <c r="L27" s="69"/>
      <c r="M27" s="119"/>
      <c r="N27" s="119"/>
      <c r="O27" s="116"/>
      <c r="P27"/>
      <c r="Q27" s="14">
        <v>35</v>
      </c>
      <c r="R27" s="58" t="s">
        <v>80</v>
      </c>
      <c r="S27" s="67" t="b">
        <v>0</v>
      </c>
    </row>
    <row r="28" spans="1:19" s="3" customFormat="1" ht="20.149999999999999" customHeight="1" x14ac:dyDescent="0.25">
      <c r="A28" s="167"/>
      <c r="B28"/>
      <c r="C28" s="14"/>
      <c r="D28" s="26"/>
      <c r="E28" s="42"/>
      <c r="F28" s="111">
        <f>BEGINBLAD!C17</f>
        <v>0</v>
      </c>
      <c r="G28" s="69"/>
      <c r="H28" s="69"/>
      <c r="I28" s="69"/>
      <c r="J28" s="69"/>
      <c r="K28" s="23">
        <f>BEGINBLAD!C32</f>
        <v>0</v>
      </c>
      <c r="L28" s="69"/>
      <c r="M28" s="119"/>
      <c r="N28" s="119"/>
      <c r="O28" s="116"/>
      <c r="P28"/>
      <c r="Q28" s="14">
        <v>36</v>
      </c>
      <c r="R28" s="58" t="s">
        <v>81</v>
      </c>
      <c r="S28" s="67" t="b">
        <v>0</v>
      </c>
    </row>
    <row r="29" spans="1:19" s="3" customFormat="1" ht="20.149999999999999" customHeight="1" x14ac:dyDescent="0.25">
      <c r="A29" s="167"/>
      <c r="B29"/>
      <c r="C29" s="14"/>
      <c r="D29" s="26"/>
      <c r="E29" s="42"/>
      <c r="F29" s="111">
        <f>BEGINBLAD!C18</f>
        <v>0</v>
      </c>
      <c r="G29" s="69"/>
      <c r="H29" s="69"/>
      <c r="I29" s="69"/>
      <c r="J29" s="69"/>
      <c r="K29" s="23">
        <f>BEGINBLAD!C33</f>
        <v>0</v>
      </c>
      <c r="L29" s="69"/>
      <c r="M29" s="119"/>
      <c r="N29" s="119"/>
      <c r="O29" s="116"/>
      <c r="P29"/>
      <c r="Q29" s="14">
        <v>37</v>
      </c>
      <c r="R29" s="59" t="s">
        <v>82</v>
      </c>
      <c r="S29" s="67" t="b">
        <v>0</v>
      </c>
    </row>
    <row r="30" spans="1:19" s="3" customFormat="1" ht="20.149999999999999" customHeight="1" x14ac:dyDescent="0.25">
      <c r="B30"/>
      <c r="C30" s="14"/>
      <c r="D30" s="26"/>
      <c r="E30" s="42"/>
      <c r="F30" s="111">
        <f>BEGINBLAD!C19</f>
        <v>0</v>
      </c>
      <c r="G30" s="69"/>
      <c r="H30" s="69"/>
      <c r="I30" s="69"/>
      <c r="J30" s="69"/>
      <c r="K30" s="23">
        <f>BEGINBLAD!C34</f>
        <v>0</v>
      </c>
      <c r="L30" s="69"/>
      <c r="M30" s="119"/>
      <c r="N30" s="119"/>
      <c r="O30" s="116"/>
      <c r="P30"/>
      <c r="Q30" s="14">
        <v>38</v>
      </c>
      <c r="R30" s="65" t="s">
        <v>83</v>
      </c>
      <c r="S30" s="67" t="b">
        <v>0</v>
      </c>
    </row>
    <row r="31" spans="1:19" s="3" customFormat="1" ht="20.149999999999999" customHeight="1" x14ac:dyDescent="0.45">
      <c r="B31"/>
      <c r="C31" s="14"/>
      <c r="D31" s="17"/>
      <c r="E31" s="42"/>
      <c r="F31" s="111">
        <f>BEGINBLAD!C20</f>
        <v>0</v>
      </c>
      <c r="G31" s="69"/>
      <c r="H31" s="69"/>
      <c r="I31" s="69"/>
      <c r="J31" s="69"/>
      <c r="K31" s="23">
        <f>BEGINBLAD!C35</f>
        <v>0</v>
      </c>
      <c r="L31" s="69"/>
      <c r="M31" s="119"/>
      <c r="N31" s="119"/>
      <c r="O31" s="116"/>
      <c r="P31"/>
      <c r="Q31" s="14"/>
      <c r="R31" s="11"/>
    </row>
    <row r="32" spans="1:19" s="3" customFormat="1" ht="20.149999999999999" customHeight="1" x14ac:dyDescent="0.25">
      <c r="B32"/>
      <c r="C32" s="14"/>
      <c r="D32" s="64"/>
      <c r="E32" s="42"/>
      <c r="F32" s="111">
        <f>BEGINBLAD!C21</f>
        <v>0</v>
      </c>
      <c r="G32" s="69"/>
      <c r="H32" s="69"/>
      <c r="I32" s="69"/>
      <c r="J32" s="69"/>
      <c r="K32" s="23">
        <f>BEGINBLAD!C36</f>
        <v>0</v>
      </c>
      <c r="L32" s="69"/>
      <c r="M32" s="119"/>
      <c r="N32" s="119"/>
      <c r="O32" s="116"/>
      <c r="P32"/>
      <c r="Q32" s="14"/>
      <c r="R32" s="1"/>
    </row>
    <row r="33" spans="1:18" s="3" customFormat="1" ht="20.149999999999999" customHeight="1" x14ac:dyDescent="0.25">
      <c r="B33"/>
      <c r="C33" s="14"/>
      <c r="E33" s="42"/>
      <c r="F33" s="123">
        <f>BEGINBLAD!C22</f>
        <v>0</v>
      </c>
      <c r="G33" s="69"/>
      <c r="H33" s="69"/>
      <c r="I33" s="69"/>
      <c r="J33" s="69"/>
      <c r="K33" s="23">
        <f>BEGINBLAD!C37</f>
        <v>0</v>
      </c>
      <c r="L33" s="69"/>
      <c r="M33" s="119"/>
      <c r="N33" s="119"/>
      <c r="O33" s="116"/>
      <c r="P33"/>
      <c r="Q33" s="14"/>
      <c r="R33" s="26"/>
    </row>
    <row r="34" spans="1:18" s="3" customFormat="1" ht="20.149999999999999" customHeight="1" x14ac:dyDescent="0.25">
      <c r="B34"/>
      <c r="C34" s="14"/>
      <c r="D34" s="27"/>
      <c r="E34" s="42"/>
      <c r="F34" s="111">
        <f>BEGINBLAD!C23</f>
        <v>0</v>
      </c>
      <c r="G34" s="69"/>
      <c r="H34" s="69"/>
      <c r="I34" s="69"/>
      <c r="J34" s="69"/>
      <c r="K34" s="23">
        <f>BEGINBLAD!C38</f>
        <v>0</v>
      </c>
      <c r="L34" s="69"/>
      <c r="M34" s="119"/>
      <c r="N34" s="119"/>
      <c r="O34" s="116"/>
      <c r="P34"/>
      <c r="Q34" s="14"/>
      <c r="R34" s="26"/>
    </row>
    <row r="35" spans="1:18" s="3" customFormat="1" ht="20.149999999999999" customHeight="1" x14ac:dyDescent="0.25">
      <c r="B35"/>
      <c r="C35" s="14"/>
      <c r="E35" s="42"/>
      <c r="F35" s="111">
        <f>BEGINBLAD!C24</f>
        <v>0</v>
      </c>
      <c r="G35" s="69"/>
      <c r="H35" s="69"/>
      <c r="I35" s="69"/>
      <c r="J35" s="69"/>
      <c r="K35" s="23">
        <f>BEGINBLAD!C39</f>
        <v>0</v>
      </c>
      <c r="L35" s="69"/>
      <c r="M35" s="119"/>
      <c r="N35" s="119"/>
      <c r="O35" s="116"/>
      <c r="P35"/>
      <c r="Q35" s="14"/>
      <c r="R35" s="27"/>
    </row>
    <row r="36" spans="1:18" s="3" customFormat="1" ht="20.149999999999999" customHeight="1" thickBot="1" x14ac:dyDescent="0.3">
      <c r="B36"/>
      <c r="C36" s="14"/>
      <c r="D36" s="27"/>
      <c r="E36" s="42"/>
      <c r="F36" s="112">
        <f>BEGINBLAD!C25</f>
        <v>0</v>
      </c>
      <c r="G36" s="70"/>
      <c r="H36" s="70"/>
      <c r="I36" s="70"/>
      <c r="J36" s="70"/>
      <c r="K36" s="39">
        <f>BEGINBLAD!C40</f>
        <v>0</v>
      </c>
      <c r="L36" s="70"/>
      <c r="M36" s="120"/>
      <c r="N36" s="120"/>
      <c r="O36" s="117"/>
      <c r="P36"/>
      <c r="Q36" s="14"/>
      <c r="R36" s="27"/>
    </row>
    <row r="37" spans="1:18" s="3" customFormat="1" ht="20.149999999999999" customHeight="1" x14ac:dyDescent="0.45">
      <c r="B37"/>
      <c r="C37" s="14"/>
      <c r="D37" s="17" t="s">
        <v>84</v>
      </c>
      <c r="E37" s="42"/>
      <c r="F37" s="28"/>
      <c r="G37" s="21"/>
      <c r="H37" s="21"/>
      <c r="I37" s="21"/>
      <c r="J37" s="21"/>
      <c r="K37" s="28"/>
      <c r="L37" s="21"/>
      <c r="M37" s="21"/>
      <c r="N37" s="21"/>
      <c r="O37" s="31"/>
      <c r="P37"/>
      <c r="Q37" s="14"/>
      <c r="R37" s="19"/>
    </row>
    <row r="38" spans="1:18" s="3" customFormat="1" ht="20.149999999999999" customHeight="1" x14ac:dyDescent="0.25">
      <c r="B38"/>
      <c r="C38" s="14"/>
      <c r="D38" s="27"/>
      <c r="E38" s="42"/>
      <c r="F38" s="28"/>
      <c r="G38" s="21"/>
      <c r="H38" s="21"/>
      <c r="I38" s="21"/>
      <c r="J38" s="21"/>
      <c r="K38" s="28"/>
      <c r="L38" s="21"/>
      <c r="M38" s="21"/>
      <c r="N38" s="21"/>
      <c r="O38" s="31"/>
      <c r="P38"/>
      <c r="Q38" s="14"/>
      <c r="R38" s="26"/>
    </row>
    <row r="39" spans="1:18" s="3" customFormat="1" ht="20.149999999999999" customHeight="1" x14ac:dyDescent="0.35">
      <c r="B39"/>
      <c r="C39" s="14"/>
      <c r="D39" s="19"/>
      <c r="E39" s="184"/>
      <c r="F39" s="29"/>
      <c r="G39" s="30"/>
      <c r="H39" s="30"/>
      <c r="I39" s="30"/>
      <c r="J39" s="30"/>
      <c r="K39" s="29"/>
      <c r="L39" s="30"/>
      <c r="M39" s="30"/>
      <c r="N39" s="30"/>
      <c r="O39" s="31"/>
      <c r="P39"/>
      <c r="Q39" s="14"/>
      <c r="R39" s="26"/>
    </row>
    <row r="40" spans="1:18" s="3" customFormat="1" ht="20.149999999999999" customHeight="1" x14ac:dyDescent="0.35">
      <c r="C40" s="14"/>
      <c r="D40" s="26"/>
      <c r="E40" s="184"/>
      <c r="F40" s="29"/>
      <c r="G40" s="30"/>
      <c r="H40" s="30"/>
      <c r="I40" s="30"/>
      <c r="J40" s="30"/>
      <c r="K40" s="29"/>
      <c r="L40" s="30"/>
      <c r="M40" s="30"/>
      <c r="N40" s="30"/>
      <c r="O40" s="31"/>
      <c r="P40"/>
      <c r="Q40" s="14"/>
      <c r="R40" s="27"/>
    </row>
    <row r="41" spans="1:18" s="3" customFormat="1" ht="20.149999999999999" customHeight="1" x14ac:dyDescent="0.35">
      <c r="C41" s="14"/>
      <c r="D41" s="26"/>
      <c r="E41" s="184"/>
      <c r="F41" s="29"/>
      <c r="G41" s="30"/>
      <c r="H41" s="30"/>
      <c r="I41" s="30"/>
      <c r="J41" s="30"/>
      <c r="K41" s="29"/>
      <c r="L41" s="30"/>
      <c r="M41" s="30"/>
      <c r="N41" s="30"/>
      <c r="O41" s="31"/>
      <c r="P41"/>
      <c r="Q41" s="14"/>
      <c r="R41" s="27"/>
    </row>
    <row r="43" spans="1:18" ht="12.75" customHeight="1" x14ac:dyDescent="0.35">
      <c r="F43" s="180" t="s">
        <v>149</v>
      </c>
      <c r="G43" s="180"/>
      <c r="H43" s="180"/>
      <c r="I43" s="180"/>
      <c r="J43" s="180"/>
      <c r="K43" s="180"/>
      <c r="L43" s="180"/>
      <c r="M43" s="180"/>
      <c r="N43" s="180"/>
      <c r="O43" s="180"/>
    </row>
    <row r="44" spans="1:18" ht="26" x14ac:dyDescent="0.6">
      <c r="F44" s="178">
        <f t="shared" ref="F44" si="0">$F$3</f>
        <v>5</v>
      </c>
      <c r="G44" s="178"/>
      <c r="H44" s="178"/>
      <c r="I44" s="178"/>
      <c r="J44" s="178"/>
      <c r="K44" s="178"/>
      <c r="L44" s="178"/>
      <c r="M44" s="178"/>
      <c r="N44" s="178"/>
      <c r="O44" s="178"/>
    </row>
    <row r="45" spans="1:18" x14ac:dyDescent="0.25">
      <c r="F45" s="179"/>
      <c r="G45" s="179"/>
      <c r="H45" s="179"/>
      <c r="I45" s="179"/>
      <c r="J45" s="179"/>
      <c r="K45" s="179"/>
      <c r="L45" s="179"/>
      <c r="M45" s="179"/>
      <c r="N45" s="179"/>
      <c r="O45" s="179"/>
    </row>
    <row r="46" spans="1:18" ht="18.5" x14ac:dyDescent="0.25">
      <c r="A46" s="167"/>
      <c r="B46" s="133"/>
      <c r="C46" s="133"/>
      <c r="D46" s="133"/>
      <c r="E46" s="133"/>
      <c r="F46" s="168" t="s">
        <v>8</v>
      </c>
      <c r="G46" s="168"/>
      <c r="H46" s="168"/>
      <c r="I46" s="168"/>
      <c r="J46" s="168"/>
      <c r="K46" s="168"/>
      <c r="L46" s="168"/>
      <c r="M46" s="168"/>
      <c r="N46" s="168"/>
      <c r="O46" s="168"/>
      <c r="P46" s="133"/>
      <c r="Q46" s="133"/>
      <c r="R46" s="133"/>
    </row>
    <row r="47" spans="1:18" ht="26" x14ac:dyDescent="0.25">
      <c r="A47" s="167"/>
      <c r="D47" s="131" t="s">
        <v>39</v>
      </c>
      <c r="E47" s="132"/>
      <c r="F47" s="169">
        <f t="shared" ref="F47" si="1">$F$6</f>
        <v>45437</v>
      </c>
      <c r="G47" s="169"/>
      <c r="H47" s="169"/>
      <c r="I47" s="169"/>
      <c r="J47" s="169"/>
      <c r="K47" s="169">
        <f t="shared" ref="K47" si="2">$K$6</f>
        <v>45468</v>
      </c>
      <c r="L47" s="169"/>
      <c r="M47" s="169"/>
      <c r="N47" s="169"/>
      <c r="O47" s="169"/>
      <c r="P47" s="52"/>
      <c r="Q47" s="52"/>
      <c r="R47" s="52"/>
    </row>
    <row r="48" spans="1:18" x14ac:dyDescent="0.25">
      <c r="A48" s="167"/>
    </row>
    <row r="49" spans="1:19" ht="19.5" customHeight="1" x14ac:dyDescent="0.45">
      <c r="A49" s="167"/>
      <c r="C49" s="13"/>
      <c r="D49" s="17" t="s">
        <v>36</v>
      </c>
      <c r="E49" s="41"/>
      <c r="F49" s="170" t="s">
        <v>144</v>
      </c>
      <c r="G49" s="170"/>
      <c r="H49" s="170"/>
      <c r="I49" s="170"/>
      <c r="J49" s="170"/>
      <c r="K49" s="170"/>
      <c r="L49" s="170"/>
      <c r="M49" s="170"/>
      <c r="N49" s="170"/>
      <c r="O49" s="170"/>
      <c r="Q49" s="14"/>
      <c r="R49" s="19" t="s">
        <v>5</v>
      </c>
      <c r="S49" s="19"/>
    </row>
    <row r="50" spans="1:19" s="3" customFormat="1" ht="20.149999999999999" customHeight="1" x14ac:dyDescent="0.25">
      <c r="A50" s="167"/>
      <c r="B50"/>
      <c r="C50" s="14">
        <v>1</v>
      </c>
      <c r="D50" s="98" t="s">
        <v>9</v>
      </c>
      <c r="E50" s="25" t="b">
        <v>0</v>
      </c>
      <c r="F50" s="21"/>
      <c r="G50" s="21"/>
      <c r="H50" s="21"/>
      <c r="I50" s="21"/>
      <c r="J50" s="21"/>
      <c r="K50" s="21"/>
      <c r="L50" s="21"/>
      <c r="M50" s="21"/>
      <c r="N50" s="21"/>
      <c r="O50" s="22"/>
      <c r="P50"/>
      <c r="Q50" s="14">
        <v>17</v>
      </c>
      <c r="R50" s="98" t="s">
        <v>26</v>
      </c>
      <c r="S50" s="66" t="b">
        <v>0</v>
      </c>
    </row>
    <row r="51" spans="1:19" s="3" customFormat="1" ht="20.149999999999999" customHeight="1" x14ac:dyDescent="0.25">
      <c r="A51" s="167"/>
      <c r="B51"/>
      <c r="C51" s="14">
        <v>2</v>
      </c>
      <c r="D51" s="98" t="s">
        <v>10</v>
      </c>
      <c r="E51" s="25" t="b">
        <v>0</v>
      </c>
      <c r="P51"/>
      <c r="Q51" s="14">
        <v>18</v>
      </c>
      <c r="R51" s="98" t="s">
        <v>27</v>
      </c>
      <c r="S51" s="66" t="b">
        <v>0</v>
      </c>
    </row>
    <row r="52" spans="1:19" s="3" customFormat="1" ht="20.149999999999999" customHeight="1" x14ac:dyDescent="0.25">
      <c r="A52" s="167"/>
      <c r="B52"/>
      <c r="C52" s="14">
        <v>3</v>
      </c>
      <c r="D52" s="98" t="s">
        <v>11</v>
      </c>
      <c r="E52" s="25" t="b">
        <v>0</v>
      </c>
      <c r="F52" s="171" t="s">
        <v>38</v>
      </c>
      <c r="G52" s="171"/>
      <c r="H52" s="171"/>
      <c r="I52" s="171"/>
      <c r="J52" s="171"/>
      <c r="K52" s="171"/>
      <c r="L52" s="171"/>
      <c r="M52" s="171"/>
      <c r="N52" s="171"/>
      <c r="O52" s="171"/>
      <c r="P52"/>
      <c r="Q52" s="14">
        <v>19</v>
      </c>
      <c r="R52" s="98" t="s">
        <v>28</v>
      </c>
      <c r="S52" s="66" t="b">
        <v>0</v>
      </c>
    </row>
    <row r="53" spans="1:19" s="3" customFormat="1" ht="20.149999999999999" customHeight="1" x14ac:dyDescent="0.25">
      <c r="A53" s="167"/>
      <c r="B53"/>
      <c r="C53" s="14">
        <v>4</v>
      </c>
      <c r="D53" s="98" t="s">
        <v>12</v>
      </c>
      <c r="E53" s="25" t="b">
        <v>0</v>
      </c>
      <c r="F53" s="21"/>
      <c r="G53" s="21"/>
      <c r="H53" s="21"/>
      <c r="I53" s="21"/>
      <c r="J53" s="21"/>
      <c r="K53" s="21"/>
      <c r="L53" s="21"/>
      <c r="M53" s="21"/>
      <c r="N53" s="21"/>
      <c r="O53" s="22"/>
      <c r="P53"/>
      <c r="Q53" s="14">
        <v>20</v>
      </c>
      <c r="R53" s="43" t="s">
        <v>29</v>
      </c>
      <c r="S53" s="66" t="b">
        <v>0</v>
      </c>
    </row>
    <row r="54" spans="1:19" s="3" customFormat="1" ht="20.149999999999999" customHeight="1" x14ac:dyDescent="0.25">
      <c r="A54" s="167"/>
      <c r="B54"/>
      <c r="C54" s="14">
        <v>5</v>
      </c>
      <c r="D54" s="43" t="s">
        <v>13</v>
      </c>
      <c r="E54" s="25" t="b">
        <v>0</v>
      </c>
      <c r="F54" s="21"/>
      <c r="G54" s="21"/>
      <c r="H54" s="21"/>
      <c r="I54" s="21"/>
      <c r="J54" s="21"/>
      <c r="K54" s="21"/>
      <c r="L54" s="21"/>
      <c r="M54" s="21"/>
      <c r="N54" s="21"/>
      <c r="O54" s="22"/>
      <c r="P54"/>
      <c r="Q54" s="14">
        <v>21</v>
      </c>
      <c r="R54" s="43" t="s">
        <v>30</v>
      </c>
      <c r="S54" s="66" t="b">
        <v>0</v>
      </c>
    </row>
    <row r="55" spans="1:19" s="3" customFormat="1" ht="20.149999999999999" customHeight="1" x14ac:dyDescent="0.25">
      <c r="A55" s="167"/>
      <c r="B55"/>
      <c r="C55" s="14">
        <v>6</v>
      </c>
      <c r="D55" s="43" t="s">
        <v>14</v>
      </c>
      <c r="E55" s="25" t="b">
        <v>0</v>
      </c>
      <c r="F55" s="21"/>
      <c r="G55" s="21"/>
      <c r="H55" s="21"/>
      <c r="I55" s="21"/>
      <c r="J55" s="21"/>
      <c r="K55" s="21"/>
      <c r="L55" s="21"/>
      <c r="M55" s="21"/>
      <c r="N55" s="21"/>
      <c r="O55" s="22"/>
      <c r="P55"/>
      <c r="Q55" s="14">
        <v>22</v>
      </c>
      <c r="R55" s="43" t="s">
        <v>31</v>
      </c>
      <c r="S55" s="66" t="b">
        <v>0</v>
      </c>
    </row>
    <row r="56" spans="1:19" s="3" customFormat="1" ht="20.149999999999999" customHeight="1" x14ac:dyDescent="0.25">
      <c r="A56" s="167"/>
      <c r="B56"/>
      <c r="C56" s="14">
        <v>7</v>
      </c>
      <c r="D56" s="43" t="s">
        <v>15</v>
      </c>
      <c r="E56" s="25" t="b">
        <v>0</v>
      </c>
      <c r="F56" s="21"/>
      <c r="G56" s="21"/>
      <c r="H56" s="21"/>
      <c r="I56" s="21"/>
      <c r="J56" s="21"/>
      <c r="K56" s="21"/>
      <c r="L56" s="21"/>
      <c r="M56" s="21"/>
      <c r="N56" s="21"/>
      <c r="O56" s="22"/>
      <c r="P56"/>
      <c r="Q56" s="14"/>
      <c r="R56" s="19" t="s">
        <v>1</v>
      </c>
      <c r="S56" s="66"/>
    </row>
    <row r="57" spans="1:19" s="3" customFormat="1" ht="20.149999999999999" customHeight="1" x14ac:dyDescent="0.25">
      <c r="A57" s="167"/>
      <c r="B57"/>
      <c r="C57" s="14">
        <v>8</v>
      </c>
      <c r="D57" s="43" t="s">
        <v>16</v>
      </c>
      <c r="E57" s="25" t="b">
        <v>0</v>
      </c>
      <c r="F57" s="21"/>
      <c r="G57" s="21"/>
      <c r="H57" s="21"/>
      <c r="I57" s="21"/>
      <c r="J57" s="21"/>
      <c r="K57" s="21"/>
      <c r="L57" s="21"/>
      <c r="M57" s="21"/>
      <c r="N57" s="21"/>
      <c r="O57" s="22"/>
      <c r="P57"/>
      <c r="Q57" s="14">
        <v>23</v>
      </c>
      <c r="R57" s="98" t="s">
        <v>32</v>
      </c>
      <c r="S57" s="66" t="b">
        <v>0</v>
      </c>
    </row>
    <row r="58" spans="1:19" s="3" customFormat="1" ht="20.149999999999999" customHeight="1" x14ac:dyDescent="0.25">
      <c r="A58" s="167"/>
      <c r="B58"/>
      <c r="C58" s="14"/>
      <c r="D58" s="19" t="s">
        <v>17</v>
      </c>
      <c r="E58" s="25"/>
      <c r="F58" s="21"/>
      <c r="G58" s="21"/>
      <c r="H58" s="21"/>
      <c r="I58" s="21"/>
      <c r="J58" s="21"/>
      <c r="K58" s="21"/>
      <c r="L58" s="21"/>
      <c r="M58" s="21"/>
      <c r="N58" s="21"/>
      <c r="O58" s="22"/>
      <c r="P58"/>
      <c r="Q58" s="14">
        <v>24</v>
      </c>
      <c r="R58" s="98" t="s">
        <v>33</v>
      </c>
      <c r="S58" s="67" t="b">
        <v>0</v>
      </c>
    </row>
    <row r="59" spans="1:19" s="3" customFormat="1" ht="20.149999999999999" customHeight="1" x14ac:dyDescent="0.25">
      <c r="A59" s="167"/>
      <c r="B59"/>
      <c r="C59" s="14">
        <v>9</v>
      </c>
      <c r="D59" s="98" t="s">
        <v>18</v>
      </c>
      <c r="E59" s="25" t="b">
        <v>0</v>
      </c>
      <c r="P59"/>
      <c r="Q59" s="14">
        <v>25</v>
      </c>
      <c r="R59" s="43" t="s">
        <v>34</v>
      </c>
      <c r="S59" s="67" t="b">
        <v>0</v>
      </c>
    </row>
    <row r="60" spans="1:19" s="3" customFormat="1" ht="20.149999999999999" customHeight="1" x14ac:dyDescent="0.25">
      <c r="A60" s="167"/>
      <c r="B60"/>
      <c r="C60" s="14">
        <v>10</v>
      </c>
      <c r="D60" s="98" t="s">
        <v>19</v>
      </c>
      <c r="E60" s="25" t="b">
        <v>0</v>
      </c>
      <c r="P60"/>
      <c r="Q60" s="14">
        <v>26</v>
      </c>
      <c r="R60" s="43" t="s">
        <v>35</v>
      </c>
      <c r="S60" s="67" t="b">
        <v>0</v>
      </c>
    </row>
    <row r="61" spans="1:19" s="3" customFormat="1" ht="20.149999999999999" customHeight="1" x14ac:dyDescent="0.25">
      <c r="A61" s="167"/>
      <c r="B61"/>
      <c r="C61" s="14">
        <v>11</v>
      </c>
      <c r="D61" s="98" t="s">
        <v>20</v>
      </c>
      <c r="E61" s="25" t="b">
        <v>0</v>
      </c>
      <c r="F61" s="55" t="s">
        <v>6</v>
      </c>
      <c r="G61" s="181" t="s">
        <v>37</v>
      </c>
      <c r="H61" s="182"/>
      <c r="I61" s="182"/>
      <c r="J61" s="183"/>
      <c r="K61" s="55" t="s">
        <v>7</v>
      </c>
      <c r="L61" s="175" t="s">
        <v>37</v>
      </c>
      <c r="M61" s="176"/>
      <c r="N61" s="176"/>
      <c r="O61" s="177"/>
      <c r="P61"/>
      <c r="Q61" s="14"/>
      <c r="R61" s="1"/>
    </row>
    <row r="62" spans="1:19" s="3" customFormat="1" ht="20.149999999999999" customHeight="1" thickBot="1" x14ac:dyDescent="0.3">
      <c r="A62" s="167"/>
      <c r="B62"/>
      <c r="C62" s="14">
        <v>12</v>
      </c>
      <c r="D62" s="98" t="s">
        <v>21</v>
      </c>
      <c r="E62" s="25" t="b">
        <v>0</v>
      </c>
      <c r="F62" s="21"/>
      <c r="G62" s="37"/>
      <c r="H62" s="24"/>
      <c r="I62" s="24"/>
      <c r="J62" s="24"/>
      <c r="K62" s="21"/>
      <c r="L62" s="21"/>
      <c r="M62" s="21"/>
      <c r="N62" s="21"/>
      <c r="O62" s="22"/>
      <c r="P62"/>
      <c r="Q62" s="14"/>
      <c r="R62" s="1"/>
    </row>
    <row r="63" spans="1:19" s="3" customFormat="1" ht="20.149999999999999" customHeight="1" x14ac:dyDescent="0.25">
      <c r="A63" s="167"/>
      <c r="B63"/>
      <c r="C63" s="14">
        <v>13</v>
      </c>
      <c r="D63" s="43" t="s">
        <v>22</v>
      </c>
      <c r="E63" s="25" t="b">
        <v>0</v>
      </c>
      <c r="F63" s="113">
        <f>BEGINBLAD!C11</f>
        <v>0</v>
      </c>
      <c r="G63" s="68"/>
      <c r="H63" s="68"/>
      <c r="I63" s="68"/>
      <c r="J63" s="68"/>
      <c r="K63" s="38">
        <f>BEGINBLAD!C26</f>
        <v>0</v>
      </c>
      <c r="L63" s="68"/>
      <c r="M63" s="118"/>
      <c r="N63" s="118"/>
      <c r="O63" s="115"/>
      <c r="P63"/>
      <c r="Q63" s="14"/>
      <c r="R63" s="1"/>
    </row>
    <row r="64" spans="1:19" s="3" customFormat="1" ht="20.149999999999999" customHeight="1" x14ac:dyDescent="0.25">
      <c r="A64" s="167"/>
      <c r="B64"/>
      <c r="C64" s="14">
        <v>14</v>
      </c>
      <c r="D64" s="43" t="s">
        <v>23</v>
      </c>
      <c r="E64" s="25" t="b">
        <v>0</v>
      </c>
      <c r="F64" s="111">
        <f>BEGINBLAD!C12</f>
        <v>0</v>
      </c>
      <c r="G64" s="69"/>
      <c r="H64" s="69"/>
      <c r="I64" s="69"/>
      <c r="J64" s="69"/>
      <c r="K64" s="23">
        <f>BEGINBLAD!C27</f>
        <v>0</v>
      </c>
      <c r="L64" s="69"/>
      <c r="M64" s="119"/>
      <c r="N64" s="119"/>
      <c r="O64" s="116"/>
      <c r="P64"/>
      <c r="Q64" s="14"/>
      <c r="R64" s="1"/>
    </row>
    <row r="65" spans="1:18" s="3" customFormat="1" ht="20.149999999999999" customHeight="1" x14ac:dyDescent="0.25">
      <c r="A65" s="167"/>
      <c r="B65"/>
      <c r="C65" s="14">
        <v>15</v>
      </c>
      <c r="D65" s="43" t="s">
        <v>24</v>
      </c>
      <c r="E65" s="25" t="b">
        <v>0</v>
      </c>
      <c r="F65" s="111">
        <f>BEGINBLAD!C13</f>
        <v>0</v>
      </c>
      <c r="G65" s="69"/>
      <c r="H65" s="69"/>
      <c r="I65" s="69"/>
      <c r="J65" s="69"/>
      <c r="K65" s="23">
        <f>BEGINBLAD!C28</f>
        <v>0</v>
      </c>
      <c r="L65" s="69"/>
      <c r="M65" s="119"/>
      <c r="N65" s="119"/>
      <c r="O65" s="116"/>
      <c r="P65"/>
      <c r="Q65" s="14"/>
      <c r="R65" s="1"/>
    </row>
    <row r="66" spans="1:18" s="3" customFormat="1" ht="20.149999999999999" customHeight="1" x14ac:dyDescent="0.25">
      <c r="A66" s="167"/>
      <c r="B66"/>
      <c r="C66" s="14">
        <v>16</v>
      </c>
      <c r="D66" s="43" t="s">
        <v>25</v>
      </c>
      <c r="E66" s="25" t="b">
        <v>0</v>
      </c>
      <c r="F66" s="111">
        <f>BEGINBLAD!C14</f>
        <v>0</v>
      </c>
      <c r="G66" s="69"/>
      <c r="H66" s="69"/>
      <c r="I66" s="69"/>
      <c r="J66" s="69"/>
      <c r="K66" s="23">
        <f>BEGINBLAD!C29</f>
        <v>0</v>
      </c>
      <c r="L66" s="69"/>
      <c r="M66" s="119"/>
      <c r="N66" s="119"/>
      <c r="O66" s="116"/>
      <c r="P66"/>
      <c r="Q66" s="14"/>
      <c r="R66" s="1"/>
    </row>
    <row r="67" spans="1:18" s="3" customFormat="1" ht="20.149999999999999" customHeight="1" x14ac:dyDescent="0.25">
      <c r="A67" s="167"/>
      <c r="B67"/>
      <c r="C67" s="14"/>
      <c r="D67" s="26"/>
      <c r="E67" s="42"/>
      <c r="F67" s="111">
        <f>BEGINBLAD!C15</f>
        <v>0</v>
      </c>
      <c r="G67" s="69"/>
      <c r="H67" s="69"/>
      <c r="I67" s="69"/>
      <c r="J67" s="69"/>
      <c r="K67" s="23">
        <f>BEGINBLAD!C30</f>
        <v>0</v>
      </c>
      <c r="L67" s="69"/>
      <c r="M67" s="119"/>
      <c r="N67" s="119"/>
      <c r="O67" s="116"/>
      <c r="P67"/>
      <c r="Q67" s="14"/>
      <c r="R67" s="1"/>
    </row>
    <row r="68" spans="1:18" s="3" customFormat="1" ht="20.149999999999999" customHeight="1" x14ac:dyDescent="0.25">
      <c r="B68"/>
      <c r="C68" s="14"/>
      <c r="D68" s="26"/>
      <c r="E68" s="42"/>
      <c r="F68" s="111">
        <f>BEGINBLAD!C16</f>
        <v>0</v>
      </c>
      <c r="G68" s="69"/>
      <c r="H68" s="69"/>
      <c r="I68" s="69"/>
      <c r="J68" s="69"/>
      <c r="K68" s="23">
        <f>BEGINBLAD!C31</f>
        <v>0</v>
      </c>
      <c r="L68" s="69"/>
      <c r="M68" s="119"/>
      <c r="N68" s="119"/>
      <c r="O68" s="116"/>
      <c r="P68"/>
      <c r="Q68" s="14"/>
      <c r="R68" s="1"/>
    </row>
    <row r="69" spans="1:18" s="3" customFormat="1" ht="20.149999999999999" customHeight="1" x14ac:dyDescent="0.25">
      <c r="B69"/>
      <c r="C69" s="14"/>
      <c r="D69" s="26"/>
      <c r="E69" s="42"/>
      <c r="F69" s="111">
        <f>BEGINBLAD!C17</f>
        <v>0</v>
      </c>
      <c r="G69" s="69"/>
      <c r="H69" s="69"/>
      <c r="I69" s="69"/>
      <c r="J69" s="69"/>
      <c r="K69" s="23">
        <f>BEGINBLAD!C32</f>
        <v>0</v>
      </c>
      <c r="L69" s="69"/>
      <c r="M69" s="119"/>
      <c r="N69" s="119"/>
      <c r="O69" s="116"/>
      <c r="P69"/>
      <c r="Q69" s="14"/>
      <c r="R69" s="1"/>
    </row>
    <row r="70" spans="1:18" s="3" customFormat="1" ht="20.149999999999999" customHeight="1" x14ac:dyDescent="0.25">
      <c r="B70"/>
      <c r="C70" s="14"/>
      <c r="D70" s="26"/>
      <c r="E70" s="42"/>
      <c r="F70" s="111">
        <f>BEGINBLAD!C18</f>
        <v>0</v>
      </c>
      <c r="G70" s="69"/>
      <c r="H70" s="69"/>
      <c r="I70" s="69"/>
      <c r="J70" s="69"/>
      <c r="K70" s="23">
        <f>BEGINBLAD!C33</f>
        <v>0</v>
      </c>
      <c r="L70" s="69"/>
      <c r="M70" s="119"/>
      <c r="N70" s="119"/>
      <c r="O70" s="116"/>
      <c r="P70"/>
      <c r="Q70" s="14"/>
      <c r="R70" s="1"/>
    </row>
    <row r="71" spans="1:18" s="3" customFormat="1" ht="20.149999999999999" customHeight="1" x14ac:dyDescent="0.25">
      <c r="B71"/>
      <c r="C71" s="14"/>
      <c r="E71" s="42"/>
      <c r="F71" s="111">
        <f>BEGINBLAD!C19</f>
        <v>0</v>
      </c>
      <c r="G71" s="69"/>
      <c r="H71" s="69"/>
      <c r="I71" s="69"/>
      <c r="J71" s="69"/>
      <c r="K71" s="23">
        <f>BEGINBLAD!C34</f>
        <v>0</v>
      </c>
      <c r="L71" s="69"/>
      <c r="M71" s="119"/>
      <c r="N71" s="119"/>
      <c r="O71" s="116"/>
      <c r="P71"/>
      <c r="Q71" s="14"/>
      <c r="R71" s="1"/>
    </row>
    <row r="72" spans="1:18" s="3" customFormat="1" ht="20.149999999999999" customHeight="1" x14ac:dyDescent="0.25">
      <c r="B72"/>
      <c r="C72" s="14"/>
      <c r="D72" s="64"/>
      <c r="E72" s="42"/>
      <c r="F72" s="111">
        <f>BEGINBLAD!C20</f>
        <v>0</v>
      </c>
      <c r="G72" s="69"/>
      <c r="H72" s="69"/>
      <c r="I72" s="69"/>
      <c r="J72" s="69"/>
      <c r="K72" s="23">
        <f>BEGINBLAD!C35</f>
        <v>0</v>
      </c>
      <c r="L72" s="69"/>
      <c r="M72" s="119"/>
      <c r="N72" s="119"/>
      <c r="O72" s="116"/>
      <c r="P72"/>
      <c r="Q72" s="14"/>
      <c r="R72" s="1"/>
    </row>
    <row r="73" spans="1:18" s="3" customFormat="1" ht="20.149999999999999" customHeight="1" x14ac:dyDescent="0.25">
      <c r="B73"/>
      <c r="C73" s="14"/>
      <c r="D73" s="27"/>
      <c r="E73" s="42"/>
      <c r="F73" s="111">
        <f>BEGINBLAD!C21</f>
        <v>0</v>
      </c>
      <c r="G73" s="69"/>
      <c r="H73" s="69"/>
      <c r="I73" s="69"/>
      <c r="J73" s="69"/>
      <c r="K73" s="23">
        <f>BEGINBLAD!C36</f>
        <v>0</v>
      </c>
      <c r="L73" s="69"/>
      <c r="M73" s="119"/>
      <c r="N73" s="119"/>
      <c r="O73" s="116"/>
      <c r="P73"/>
      <c r="Q73" s="14"/>
      <c r="R73" s="26"/>
    </row>
    <row r="74" spans="1:18" s="3" customFormat="1" ht="20.149999999999999" customHeight="1" x14ac:dyDescent="0.25">
      <c r="B74"/>
      <c r="C74" s="14"/>
      <c r="D74" s="27"/>
      <c r="E74" s="42"/>
      <c r="F74" s="111">
        <f>BEGINBLAD!C22</f>
        <v>0</v>
      </c>
      <c r="G74" s="69"/>
      <c r="H74" s="69"/>
      <c r="I74" s="69"/>
      <c r="J74" s="69"/>
      <c r="K74" s="23">
        <f>BEGINBLAD!C37</f>
        <v>0</v>
      </c>
      <c r="L74" s="69"/>
      <c r="M74" s="119"/>
      <c r="N74" s="119"/>
      <c r="O74" s="116"/>
      <c r="P74"/>
      <c r="Q74" s="14"/>
      <c r="R74" s="26"/>
    </row>
    <row r="75" spans="1:18" s="3" customFormat="1" ht="20.149999999999999" customHeight="1" x14ac:dyDescent="0.25">
      <c r="B75"/>
      <c r="C75" s="14"/>
      <c r="D75" s="27"/>
      <c r="E75" s="42"/>
      <c r="F75" s="111">
        <f>BEGINBLAD!C23</f>
        <v>0</v>
      </c>
      <c r="G75" s="69"/>
      <c r="H75" s="69"/>
      <c r="I75" s="69"/>
      <c r="J75" s="69"/>
      <c r="K75" s="23">
        <f>BEGINBLAD!C38</f>
        <v>0</v>
      </c>
      <c r="L75" s="69"/>
      <c r="M75" s="119"/>
      <c r="N75" s="119"/>
      <c r="O75" s="116"/>
      <c r="P75"/>
      <c r="Q75" s="14"/>
      <c r="R75" s="27"/>
    </row>
    <row r="76" spans="1:18" s="3" customFormat="1" ht="20.149999999999999" customHeight="1" x14ac:dyDescent="0.25">
      <c r="B76"/>
      <c r="C76" s="14"/>
      <c r="E76" s="42"/>
      <c r="F76" s="111">
        <f>BEGINBLAD!C24</f>
        <v>0</v>
      </c>
      <c r="G76" s="69"/>
      <c r="H76" s="69"/>
      <c r="I76" s="69"/>
      <c r="J76" s="69"/>
      <c r="K76" s="23">
        <f>BEGINBLAD!C39</f>
        <v>0</v>
      </c>
      <c r="L76" s="69"/>
      <c r="M76" s="119"/>
      <c r="N76" s="119"/>
      <c r="O76" s="116"/>
      <c r="P76"/>
      <c r="Q76" s="14"/>
      <c r="R76" s="27"/>
    </row>
    <row r="77" spans="1:18" s="3" customFormat="1" ht="20.149999999999999" customHeight="1" thickBot="1" x14ac:dyDescent="0.3">
      <c r="B77"/>
      <c r="C77" s="14"/>
      <c r="D77" s="27"/>
      <c r="E77" s="42"/>
      <c r="F77" s="112">
        <f>BEGINBLAD!C25</f>
        <v>0</v>
      </c>
      <c r="G77" s="70"/>
      <c r="H77" s="70"/>
      <c r="I77" s="70"/>
      <c r="J77" s="70"/>
      <c r="K77" s="39">
        <f>BEGINBLAD!C40</f>
        <v>0</v>
      </c>
      <c r="L77" s="70"/>
      <c r="M77" s="120"/>
      <c r="N77" s="120"/>
      <c r="O77" s="117"/>
      <c r="P77"/>
      <c r="Q77" s="14"/>
      <c r="R77" s="19"/>
    </row>
    <row r="78" spans="1:18" s="3" customFormat="1" ht="20.149999999999999" customHeight="1" x14ac:dyDescent="0.45">
      <c r="B78"/>
      <c r="C78" s="14"/>
      <c r="D78" s="17" t="s">
        <v>84</v>
      </c>
      <c r="E78" s="42"/>
      <c r="F78" s="28"/>
      <c r="G78" s="21"/>
      <c r="H78" s="21"/>
      <c r="I78" s="21"/>
      <c r="J78" s="21"/>
      <c r="K78" s="28"/>
      <c r="L78" s="21"/>
      <c r="M78" s="21"/>
      <c r="N78" s="21"/>
      <c r="O78" s="31"/>
      <c r="P78"/>
      <c r="Q78" s="14"/>
      <c r="R78" s="26"/>
    </row>
    <row r="79" spans="1:18" s="3" customFormat="1" ht="20.149999999999999" customHeight="1" x14ac:dyDescent="0.25">
      <c r="B79"/>
      <c r="C79" s="14"/>
      <c r="D79" s="27"/>
      <c r="E79" s="42"/>
      <c r="F79" s="28"/>
      <c r="G79" s="21"/>
      <c r="H79" s="21"/>
      <c r="I79" s="21"/>
      <c r="J79" s="21"/>
      <c r="K79" s="28"/>
      <c r="L79" s="21"/>
      <c r="M79" s="21"/>
      <c r="N79" s="21"/>
      <c r="O79" s="31"/>
      <c r="P79"/>
      <c r="Q79" s="14"/>
      <c r="R79" s="26"/>
    </row>
    <row r="80" spans="1:18" s="3" customFormat="1" ht="20.149999999999999" customHeight="1" x14ac:dyDescent="0.35">
      <c r="B80"/>
      <c r="C80" s="14"/>
      <c r="D80" s="19"/>
      <c r="E80" s="184"/>
      <c r="F80" s="29"/>
      <c r="G80" s="30"/>
      <c r="H80" s="30"/>
      <c r="I80" s="30"/>
      <c r="J80" s="30"/>
      <c r="K80" s="29"/>
      <c r="L80" s="30"/>
      <c r="M80" s="30"/>
      <c r="N80" s="30"/>
      <c r="O80" s="31"/>
      <c r="P80"/>
      <c r="Q80" s="14"/>
      <c r="R80" s="26"/>
    </row>
    <row r="81" spans="1:19" s="3" customFormat="1" ht="20.149999999999999" customHeight="1" x14ac:dyDescent="0.35">
      <c r="C81" s="14"/>
      <c r="D81" s="26"/>
      <c r="E81" s="184"/>
      <c r="F81" s="29"/>
      <c r="G81" s="30"/>
      <c r="H81" s="30"/>
      <c r="I81" s="30"/>
      <c r="J81" s="30"/>
      <c r="K81" s="29"/>
      <c r="L81" s="30"/>
      <c r="M81" s="30"/>
      <c r="N81" s="30"/>
      <c r="O81" s="31"/>
      <c r="P81"/>
      <c r="Q81" s="14"/>
      <c r="R81" s="27"/>
    </row>
    <row r="82" spans="1:19" s="3" customFormat="1" ht="20.149999999999999" customHeight="1" x14ac:dyDescent="0.35">
      <c r="C82" s="14"/>
      <c r="D82" s="26"/>
      <c r="E82" s="184"/>
      <c r="F82" s="29"/>
      <c r="G82" s="30"/>
      <c r="H82" s="30"/>
      <c r="I82" s="30"/>
      <c r="J82" s="30"/>
      <c r="K82" s="29"/>
      <c r="L82" s="30"/>
      <c r="M82" s="30"/>
      <c r="N82" s="30"/>
      <c r="O82" s="31"/>
      <c r="P82"/>
      <c r="Q82" s="14"/>
      <c r="R82" s="27"/>
    </row>
    <row r="84" spans="1:19" ht="14.5" x14ac:dyDescent="0.35">
      <c r="F84" s="180" t="s">
        <v>149</v>
      </c>
      <c r="G84" s="180"/>
      <c r="H84" s="180"/>
      <c r="I84" s="180"/>
      <c r="J84" s="180"/>
      <c r="K84" s="180"/>
      <c r="L84" s="180"/>
      <c r="M84" s="180"/>
      <c r="N84" s="180"/>
      <c r="O84" s="180"/>
    </row>
    <row r="85" spans="1:19" ht="26" x14ac:dyDescent="0.6">
      <c r="F85" s="178">
        <f t="shared" ref="F85" si="3">$F$44</f>
        <v>5</v>
      </c>
      <c r="G85" s="178"/>
      <c r="H85" s="178"/>
      <c r="I85" s="178"/>
      <c r="J85" s="178"/>
      <c r="K85" s="178"/>
      <c r="L85" s="178"/>
      <c r="M85" s="178"/>
      <c r="N85" s="178"/>
      <c r="O85" s="178"/>
    </row>
    <row r="86" spans="1:19" x14ac:dyDescent="0.25">
      <c r="F86" s="179"/>
      <c r="G86" s="179"/>
      <c r="H86" s="179"/>
      <c r="I86" s="179"/>
      <c r="J86" s="179"/>
      <c r="K86" s="179"/>
      <c r="L86" s="179"/>
      <c r="M86" s="179"/>
      <c r="N86" s="179"/>
      <c r="O86" s="179"/>
    </row>
    <row r="87" spans="1:19" ht="18.5" x14ac:dyDescent="0.25">
      <c r="A87" s="167"/>
      <c r="B87" s="133"/>
      <c r="C87" s="133"/>
      <c r="D87" s="133"/>
      <c r="E87" s="133"/>
      <c r="F87" s="168" t="s">
        <v>147</v>
      </c>
      <c r="G87" s="168"/>
      <c r="H87" s="168"/>
      <c r="I87" s="168"/>
      <c r="J87" s="168"/>
      <c r="K87" s="168"/>
      <c r="L87" s="168"/>
      <c r="M87" s="168"/>
      <c r="N87" s="168"/>
      <c r="O87" s="168"/>
      <c r="P87" s="133"/>
      <c r="Q87" s="133"/>
      <c r="R87" s="133"/>
    </row>
    <row r="88" spans="1:19" ht="26" x14ac:dyDescent="0.25">
      <c r="A88" s="167"/>
      <c r="D88" s="131" t="s">
        <v>39</v>
      </c>
      <c r="E88" s="132"/>
      <c r="F88" s="169">
        <f t="shared" ref="F88" si="4">$F$6</f>
        <v>45437</v>
      </c>
      <c r="G88" s="169"/>
      <c r="H88" s="169"/>
      <c r="I88" s="169"/>
      <c r="J88" s="169"/>
      <c r="K88" s="169">
        <f t="shared" ref="K88" si="5">$K$6</f>
        <v>45468</v>
      </c>
      <c r="L88" s="169"/>
      <c r="M88" s="169"/>
      <c r="N88" s="169"/>
      <c r="O88" s="169"/>
      <c r="P88" s="52"/>
      <c r="Q88" s="52"/>
      <c r="R88" s="52"/>
    </row>
    <row r="89" spans="1:19" x14ac:dyDescent="0.25">
      <c r="A89" s="167"/>
    </row>
    <row r="90" spans="1:19" ht="19.5" customHeight="1" x14ac:dyDescent="0.45">
      <c r="A90" s="167"/>
      <c r="C90" s="13"/>
      <c r="D90" s="73" t="s">
        <v>87</v>
      </c>
      <c r="E90" s="41"/>
      <c r="F90" s="170" t="s">
        <v>144</v>
      </c>
      <c r="G90" s="170"/>
      <c r="H90" s="170"/>
      <c r="I90" s="170"/>
      <c r="J90" s="170"/>
      <c r="K90" s="170"/>
      <c r="L90" s="170"/>
      <c r="M90" s="170"/>
      <c r="N90" s="170"/>
      <c r="O90" s="170"/>
      <c r="Q90" s="14"/>
      <c r="R90" s="73" t="s">
        <v>4</v>
      </c>
      <c r="S90" s="19"/>
    </row>
    <row r="91" spans="1:19" s="3" customFormat="1" ht="20.149999999999999" customHeight="1" x14ac:dyDescent="0.25">
      <c r="A91" s="167"/>
      <c r="B91"/>
      <c r="C91" s="14">
        <v>1</v>
      </c>
      <c r="D91" s="89" t="s">
        <v>88</v>
      </c>
      <c r="E91" s="25" t="b">
        <v>0</v>
      </c>
      <c r="F91" s="21"/>
      <c r="G91" s="21"/>
      <c r="H91" s="21"/>
      <c r="I91" s="21"/>
      <c r="J91" s="21"/>
      <c r="K91" s="21"/>
      <c r="L91" s="21"/>
      <c r="M91" s="21"/>
      <c r="N91" s="21"/>
      <c r="O91" s="22"/>
      <c r="P91"/>
      <c r="Q91" s="14">
        <v>29</v>
      </c>
      <c r="R91" s="89" t="s">
        <v>116</v>
      </c>
      <c r="S91" s="66" t="b">
        <v>0</v>
      </c>
    </row>
    <row r="92" spans="1:19" s="3" customFormat="1" ht="20.149999999999999" customHeight="1" x14ac:dyDescent="0.25">
      <c r="A92" s="167"/>
      <c r="B92"/>
      <c r="C92" s="14">
        <v>2</v>
      </c>
      <c r="D92" s="89" t="s">
        <v>89</v>
      </c>
      <c r="E92" s="25" t="b">
        <v>0</v>
      </c>
      <c r="P92"/>
      <c r="Q92" s="14">
        <v>30</v>
      </c>
      <c r="R92" s="89" t="s">
        <v>117</v>
      </c>
      <c r="S92" s="66" t="b">
        <v>0</v>
      </c>
    </row>
    <row r="93" spans="1:19" s="3" customFormat="1" ht="20.149999999999999" customHeight="1" x14ac:dyDescent="0.25">
      <c r="A93" s="167"/>
      <c r="B93"/>
      <c r="C93" s="14">
        <v>3</v>
      </c>
      <c r="D93" s="89" t="s">
        <v>90</v>
      </c>
      <c r="E93" s="25" t="b">
        <v>0</v>
      </c>
      <c r="F93" s="171" t="s">
        <v>38</v>
      </c>
      <c r="G93" s="171"/>
      <c r="H93" s="171"/>
      <c r="I93" s="171"/>
      <c r="J93" s="171"/>
      <c r="K93" s="171"/>
      <c r="L93" s="171"/>
      <c r="M93" s="171"/>
      <c r="N93" s="171"/>
      <c r="O93" s="171"/>
      <c r="P93"/>
      <c r="Q93" s="14">
        <v>31</v>
      </c>
      <c r="R93" s="89" t="s">
        <v>118</v>
      </c>
      <c r="S93" s="66" t="b">
        <v>0</v>
      </c>
    </row>
    <row r="94" spans="1:19" s="3" customFormat="1" ht="20.149999999999999" customHeight="1" x14ac:dyDescent="0.25">
      <c r="A94" s="167"/>
      <c r="B94"/>
      <c r="C94" s="14">
        <v>4</v>
      </c>
      <c r="D94" s="89" t="s">
        <v>91</v>
      </c>
      <c r="E94" s="25" t="b">
        <v>0</v>
      </c>
      <c r="F94" s="21"/>
      <c r="G94" s="21"/>
      <c r="H94" s="21"/>
      <c r="I94" s="21"/>
      <c r="J94" s="21"/>
      <c r="K94" s="21"/>
      <c r="L94" s="21"/>
      <c r="M94" s="21"/>
      <c r="N94" s="21"/>
      <c r="O94" s="22"/>
      <c r="P94"/>
      <c r="Q94" s="14">
        <v>32</v>
      </c>
      <c r="R94" s="89" t="s">
        <v>119</v>
      </c>
      <c r="S94" s="66" t="b">
        <v>0</v>
      </c>
    </row>
    <row r="95" spans="1:19" s="3" customFormat="1" ht="20.149999999999999" customHeight="1" x14ac:dyDescent="0.25">
      <c r="A95" s="167"/>
      <c r="B95"/>
      <c r="C95" s="14">
        <v>5</v>
      </c>
      <c r="D95" s="89" t="s">
        <v>92</v>
      </c>
      <c r="E95" s="25" t="b">
        <v>0</v>
      </c>
      <c r="F95" s="21"/>
      <c r="G95" s="21"/>
      <c r="H95" s="21"/>
      <c r="I95" s="21"/>
      <c r="J95" s="21"/>
      <c r="K95" s="21"/>
      <c r="L95" s="21"/>
      <c r="M95" s="21"/>
      <c r="N95" s="21"/>
      <c r="O95" s="22"/>
      <c r="P95"/>
      <c r="Q95" s="14">
        <v>33</v>
      </c>
      <c r="R95" s="89" t="s">
        <v>120</v>
      </c>
      <c r="S95" s="66" t="b">
        <v>0</v>
      </c>
    </row>
    <row r="96" spans="1:19" s="3" customFormat="1" ht="20.149999999999999" customHeight="1" x14ac:dyDescent="0.25">
      <c r="A96" s="167"/>
      <c r="B96"/>
      <c r="C96" s="14">
        <v>6</v>
      </c>
      <c r="D96" s="89" t="s">
        <v>93</v>
      </c>
      <c r="E96" s="25" t="b">
        <v>0</v>
      </c>
      <c r="F96" s="21"/>
      <c r="G96" s="21"/>
      <c r="H96" s="21"/>
      <c r="I96" s="21"/>
      <c r="J96" s="21"/>
      <c r="K96" s="21"/>
      <c r="L96" s="21"/>
      <c r="M96" s="21"/>
      <c r="N96" s="21"/>
      <c r="O96" s="22"/>
      <c r="P96"/>
      <c r="Q96" s="14">
        <v>34</v>
      </c>
      <c r="R96" s="89" t="s">
        <v>121</v>
      </c>
      <c r="S96" s="66" t="b">
        <v>0</v>
      </c>
    </row>
    <row r="97" spans="1:19" s="3" customFormat="1" ht="20.149999999999999" customHeight="1" x14ac:dyDescent="0.25">
      <c r="A97" s="167"/>
      <c r="B97"/>
      <c r="C97" s="14">
        <v>7</v>
      </c>
      <c r="D97" s="89" t="s">
        <v>94</v>
      </c>
      <c r="E97" s="25" t="b">
        <v>0</v>
      </c>
      <c r="F97" s="21"/>
      <c r="G97" s="21"/>
      <c r="H97" s="21"/>
      <c r="I97" s="21"/>
      <c r="J97" s="21"/>
      <c r="K97" s="21"/>
      <c r="L97" s="21"/>
      <c r="M97" s="21"/>
      <c r="N97" s="21"/>
      <c r="O97" s="22"/>
      <c r="P97"/>
      <c r="Q97" s="14">
        <v>35</v>
      </c>
      <c r="R97" s="89" t="s">
        <v>122</v>
      </c>
      <c r="S97" s="66" t="b">
        <v>0</v>
      </c>
    </row>
    <row r="98" spans="1:19" s="3" customFormat="1" ht="20.149999999999999" customHeight="1" x14ac:dyDescent="0.25">
      <c r="A98" s="167"/>
      <c r="B98"/>
      <c r="C98" s="14">
        <v>8</v>
      </c>
      <c r="D98" s="89" t="s">
        <v>95</v>
      </c>
      <c r="E98" s="25" t="b">
        <v>0</v>
      </c>
      <c r="F98" s="21"/>
      <c r="G98" s="21"/>
      <c r="H98" s="21"/>
      <c r="I98" s="21"/>
      <c r="J98" s="21"/>
      <c r="K98" s="21"/>
      <c r="L98" s="21"/>
      <c r="M98" s="21"/>
      <c r="N98" s="21"/>
      <c r="O98" s="22"/>
      <c r="P98"/>
      <c r="Q98" s="14">
        <v>36</v>
      </c>
      <c r="R98" s="89" t="s">
        <v>123</v>
      </c>
      <c r="S98" s="66" t="b">
        <v>0</v>
      </c>
    </row>
    <row r="99" spans="1:19" s="3" customFormat="1" ht="20.149999999999999" customHeight="1" x14ac:dyDescent="0.25">
      <c r="A99" s="167"/>
      <c r="B99"/>
      <c r="C99" s="14">
        <v>9</v>
      </c>
      <c r="D99" s="89" t="s">
        <v>96</v>
      </c>
      <c r="E99" s="25" t="b">
        <v>0</v>
      </c>
      <c r="F99" s="21"/>
      <c r="G99" s="21"/>
      <c r="H99" s="21"/>
      <c r="I99" s="21"/>
      <c r="J99" s="21"/>
      <c r="K99" s="21"/>
      <c r="L99" s="21"/>
      <c r="M99" s="21"/>
      <c r="N99" s="21"/>
      <c r="O99" s="22"/>
      <c r="P99"/>
      <c r="Q99" s="14">
        <v>37</v>
      </c>
      <c r="R99" s="89" t="s">
        <v>124</v>
      </c>
      <c r="S99" s="67" t="b">
        <v>0</v>
      </c>
    </row>
    <row r="100" spans="1:19" s="3" customFormat="1" ht="20.149999999999999" customHeight="1" x14ac:dyDescent="0.25">
      <c r="A100" s="167"/>
      <c r="B100"/>
      <c r="C100" s="14">
        <v>10</v>
      </c>
      <c r="D100" s="89" t="s">
        <v>97</v>
      </c>
      <c r="E100" s="25" t="b">
        <v>0</v>
      </c>
      <c r="P100"/>
      <c r="Q100" s="14">
        <v>38</v>
      </c>
      <c r="R100" s="89" t="s">
        <v>125</v>
      </c>
      <c r="S100" s="67" t="b">
        <v>0</v>
      </c>
    </row>
    <row r="101" spans="1:19" s="3" customFormat="1" ht="20.149999999999999" customHeight="1" x14ac:dyDescent="0.25">
      <c r="A101" s="167"/>
      <c r="B101"/>
      <c r="C101" s="14">
        <v>11</v>
      </c>
      <c r="D101" s="89" t="s">
        <v>98</v>
      </c>
      <c r="E101" s="25" t="b">
        <v>0</v>
      </c>
      <c r="P101"/>
      <c r="Q101" s="14">
        <v>39</v>
      </c>
      <c r="R101" s="89" t="s">
        <v>126</v>
      </c>
      <c r="S101" s="67" t="b">
        <v>0</v>
      </c>
    </row>
    <row r="102" spans="1:19" s="3" customFormat="1" ht="20.149999999999999" customHeight="1" x14ac:dyDescent="0.25">
      <c r="A102" s="167"/>
      <c r="B102"/>
      <c r="C102" s="14">
        <v>12</v>
      </c>
      <c r="D102" s="89" t="s">
        <v>99</v>
      </c>
      <c r="E102" s="25" t="b">
        <v>0</v>
      </c>
      <c r="F102" s="55" t="s">
        <v>6</v>
      </c>
      <c r="G102" s="181" t="s">
        <v>37</v>
      </c>
      <c r="H102" s="182"/>
      <c r="I102" s="182"/>
      <c r="J102" s="183"/>
      <c r="K102" s="55" t="s">
        <v>7</v>
      </c>
      <c r="L102" s="175" t="s">
        <v>37</v>
      </c>
      <c r="M102" s="176"/>
      <c r="N102" s="176"/>
      <c r="O102" s="177"/>
      <c r="P102"/>
      <c r="Q102" s="14">
        <v>40</v>
      </c>
      <c r="R102" s="90" t="s">
        <v>127</v>
      </c>
      <c r="S102" s="67" t="b">
        <v>0</v>
      </c>
    </row>
    <row r="103" spans="1:19" s="3" customFormat="1" ht="20.149999999999999" customHeight="1" thickBot="1" x14ac:dyDescent="0.3">
      <c r="A103" s="167"/>
      <c r="B103"/>
      <c r="C103" s="14">
        <v>13</v>
      </c>
      <c r="D103" s="89" t="s">
        <v>100</v>
      </c>
      <c r="E103" s="25" t="b">
        <v>0</v>
      </c>
      <c r="F103" s="21"/>
      <c r="G103" s="37"/>
      <c r="H103" s="24"/>
      <c r="I103" s="24"/>
      <c r="J103" s="24"/>
      <c r="K103" s="21"/>
      <c r="L103" s="21"/>
      <c r="M103" s="21"/>
      <c r="N103" s="21"/>
      <c r="O103" s="22"/>
      <c r="P103"/>
      <c r="Q103" s="14">
        <v>41</v>
      </c>
      <c r="R103" s="90" t="s">
        <v>128</v>
      </c>
      <c r="S103" s="67" t="b">
        <v>0</v>
      </c>
    </row>
    <row r="104" spans="1:19" s="3" customFormat="1" ht="20.149999999999999" customHeight="1" x14ac:dyDescent="0.25">
      <c r="A104" s="167"/>
      <c r="B104"/>
      <c r="C104" s="14">
        <v>14</v>
      </c>
      <c r="D104" s="89" t="s">
        <v>101</v>
      </c>
      <c r="E104" s="25" t="b">
        <v>0</v>
      </c>
      <c r="F104" s="113">
        <f>BEGINBLAD!C11</f>
        <v>0</v>
      </c>
      <c r="G104" s="68">
        <v>1</v>
      </c>
      <c r="H104" s="68">
        <v>3</v>
      </c>
      <c r="I104" s="68">
        <v>6</v>
      </c>
      <c r="J104" s="68"/>
      <c r="K104" s="125">
        <f>BEGINBLAD!C26</f>
        <v>0</v>
      </c>
      <c r="L104" s="68"/>
      <c r="M104" s="118"/>
      <c r="N104" s="118"/>
      <c r="O104" s="115"/>
      <c r="P104"/>
      <c r="Q104" s="14">
        <v>42</v>
      </c>
      <c r="R104" s="90" t="s">
        <v>129</v>
      </c>
      <c r="S104" s="67" t="b">
        <v>0</v>
      </c>
    </row>
    <row r="105" spans="1:19" s="3" customFormat="1" ht="20.149999999999999" customHeight="1" x14ac:dyDescent="0.25">
      <c r="A105" s="167"/>
      <c r="B105"/>
      <c r="C105" s="14">
        <v>15</v>
      </c>
      <c r="D105" s="91" t="s">
        <v>102</v>
      </c>
      <c r="E105" s="25" t="b">
        <v>0</v>
      </c>
      <c r="F105" s="111">
        <f>BEGINBLAD!C12</f>
        <v>0</v>
      </c>
      <c r="G105" s="69"/>
      <c r="H105" s="69"/>
      <c r="I105" s="69"/>
      <c r="J105" s="69"/>
      <c r="K105" s="126">
        <f>BEGINBLAD!C27</f>
        <v>0</v>
      </c>
      <c r="L105" s="69"/>
      <c r="M105" s="119"/>
      <c r="N105" s="119"/>
      <c r="O105" s="116"/>
      <c r="P105"/>
      <c r="Q105" s="14">
        <v>43</v>
      </c>
      <c r="R105" s="90" t="s">
        <v>130</v>
      </c>
      <c r="S105" s="67" t="b">
        <v>0</v>
      </c>
    </row>
    <row r="106" spans="1:19" s="3" customFormat="1" ht="20.149999999999999" customHeight="1" x14ac:dyDescent="0.25">
      <c r="A106" s="167"/>
      <c r="B106"/>
      <c r="C106" s="14">
        <v>16</v>
      </c>
      <c r="D106" s="91" t="s">
        <v>103</v>
      </c>
      <c r="E106" s="25" t="b">
        <v>0</v>
      </c>
      <c r="F106" s="111">
        <f>BEGINBLAD!C13</f>
        <v>0</v>
      </c>
      <c r="G106" s="69"/>
      <c r="H106" s="69"/>
      <c r="I106" s="69"/>
      <c r="J106" s="69"/>
      <c r="K106" s="126">
        <f>BEGINBLAD!C28</f>
        <v>0</v>
      </c>
      <c r="L106" s="69"/>
      <c r="M106" s="119"/>
      <c r="N106" s="119"/>
      <c r="O106" s="116"/>
      <c r="P106"/>
      <c r="Q106" s="14">
        <v>44</v>
      </c>
      <c r="R106" s="90" t="s">
        <v>131</v>
      </c>
      <c r="S106" s="67" t="b">
        <v>0</v>
      </c>
    </row>
    <row r="107" spans="1:19" s="3" customFormat="1" ht="20.149999999999999" customHeight="1" x14ac:dyDescent="0.25">
      <c r="A107" s="167"/>
      <c r="B107"/>
      <c r="C107" s="14">
        <v>17</v>
      </c>
      <c r="D107" s="91" t="s">
        <v>104</v>
      </c>
      <c r="E107" s="25" t="b">
        <v>0</v>
      </c>
      <c r="F107" s="111">
        <f>BEGINBLAD!C14</f>
        <v>0</v>
      </c>
      <c r="G107" s="69"/>
      <c r="H107" s="69"/>
      <c r="I107" s="69"/>
      <c r="J107" s="69"/>
      <c r="K107" s="126">
        <f>BEGINBLAD!C29</f>
        <v>0</v>
      </c>
      <c r="L107" s="69"/>
      <c r="M107" s="119"/>
      <c r="N107" s="119"/>
      <c r="O107" s="116"/>
      <c r="P107"/>
      <c r="Q107" s="14">
        <v>45</v>
      </c>
      <c r="R107" s="90" t="s">
        <v>132</v>
      </c>
      <c r="S107" s="67" t="b">
        <v>0</v>
      </c>
    </row>
    <row r="108" spans="1:19" s="3" customFormat="1" ht="20.149999999999999" customHeight="1" x14ac:dyDescent="0.25">
      <c r="A108" s="167"/>
      <c r="B108"/>
      <c r="C108" s="14">
        <v>18</v>
      </c>
      <c r="D108" s="91" t="s">
        <v>105</v>
      </c>
      <c r="E108" s="25" t="b">
        <v>0</v>
      </c>
      <c r="F108" s="111">
        <f>BEGINBLAD!C15</f>
        <v>0</v>
      </c>
      <c r="G108" s="69"/>
      <c r="H108" s="69"/>
      <c r="I108" s="69"/>
      <c r="J108" s="69"/>
      <c r="K108" s="126">
        <f>BEGINBLAD!C30</f>
        <v>0</v>
      </c>
      <c r="L108" s="69"/>
      <c r="M108" s="119"/>
      <c r="N108" s="119"/>
      <c r="O108" s="116"/>
      <c r="P108"/>
      <c r="Q108" s="14">
        <v>46</v>
      </c>
      <c r="R108" s="90" t="s">
        <v>133</v>
      </c>
      <c r="S108" s="67" t="b">
        <v>0</v>
      </c>
    </row>
    <row r="109" spans="1:19" s="3" customFormat="1" ht="20.149999999999999" customHeight="1" x14ac:dyDescent="0.25">
      <c r="B109"/>
      <c r="C109" s="14">
        <v>19</v>
      </c>
      <c r="D109" s="91" t="s">
        <v>106</v>
      </c>
      <c r="E109" s="25" t="b">
        <v>0</v>
      </c>
      <c r="F109" s="111">
        <f>BEGINBLAD!C16</f>
        <v>0</v>
      </c>
      <c r="G109" s="69"/>
      <c r="H109" s="69"/>
      <c r="I109" s="69"/>
      <c r="J109" s="69"/>
      <c r="K109" s="126">
        <f>BEGINBLAD!C31</f>
        <v>0</v>
      </c>
      <c r="L109" s="69"/>
      <c r="M109" s="119"/>
      <c r="N109" s="119"/>
      <c r="O109" s="116"/>
      <c r="P109"/>
      <c r="Q109" s="14">
        <v>47</v>
      </c>
      <c r="R109" s="90" t="s">
        <v>134</v>
      </c>
      <c r="S109" s="67" t="b">
        <v>0</v>
      </c>
    </row>
    <row r="110" spans="1:19" s="3" customFormat="1" ht="20.149999999999999" customHeight="1" x14ac:dyDescent="0.25">
      <c r="B110"/>
      <c r="C110" s="14">
        <v>20</v>
      </c>
      <c r="D110" s="91" t="s">
        <v>107</v>
      </c>
      <c r="E110" s="25" t="b">
        <v>0</v>
      </c>
      <c r="F110" s="111">
        <f>BEGINBLAD!C17</f>
        <v>0</v>
      </c>
      <c r="G110" s="69"/>
      <c r="H110" s="69"/>
      <c r="I110" s="69"/>
      <c r="J110" s="69"/>
      <c r="K110" s="126">
        <f>BEGINBLAD!C32</f>
        <v>0</v>
      </c>
      <c r="L110" s="69"/>
      <c r="M110" s="119"/>
      <c r="N110" s="119"/>
      <c r="O110" s="116"/>
      <c r="P110"/>
      <c r="Q110" s="14">
        <v>48</v>
      </c>
      <c r="R110" s="90" t="s">
        <v>135</v>
      </c>
      <c r="S110" s="67" t="b">
        <v>0</v>
      </c>
    </row>
    <row r="111" spans="1:19" s="3" customFormat="1" ht="20.149999999999999" customHeight="1" x14ac:dyDescent="0.25">
      <c r="B111"/>
      <c r="C111" s="14">
        <v>21</v>
      </c>
      <c r="D111" s="91" t="s">
        <v>108</v>
      </c>
      <c r="E111" s="25" t="b">
        <v>0</v>
      </c>
      <c r="F111" s="111">
        <f>BEGINBLAD!C18</f>
        <v>0</v>
      </c>
      <c r="G111" s="69"/>
      <c r="H111" s="69"/>
      <c r="I111" s="69"/>
      <c r="J111" s="69"/>
      <c r="K111" s="126">
        <f>BEGINBLAD!C33</f>
        <v>0</v>
      </c>
      <c r="L111" s="69"/>
      <c r="M111" s="119"/>
      <c r="N111" s="119"/>
      <c r="O111" s="116"/>
      <c r="P111"/>
      <c r="Q111" s="14">
        <v>49</v>
      </c>
      <c r="R111" s="90" t="s">
        <v>136</v>
      </c>
      <c r="S111" s="67" t="b">
        <v>0</v>
      </c>
    </row>
    <row r="112" spans="1:19" s="3" customFormat="1" ht="20.149999999999999" customHeight="1" x14ac:dyDescent="0.25">
      <c r="B112"/>
      <c r="C112" s="14">
        <v>22</v>
      </c>
      <c r="D112" s="91" t="s">
        <v>109</v>
      </c>
      <c r="E112" s="25" t="b">
        <v>0</v>
      </c>
      <c r="F112" s="111">
        <f>BEGINBLAD!C19</f>
        <v>0</v>
      </c>
      <c r="G112" s="69"/>
      <c r="H112" s="69"/>
      <c r="I112" s="69"/>
      <c r="J112" s="69"/>
      <c r="K112" s="126">
        <f>BEGINBLAD!C34</f>
        <v>0</v>
      </c>
      <c r="L112" s="69"/>
      <c r="M112" s="119"/>
      <c r="N112" s="119"/>
      <c r="O112" s="116"/>
      <c r="P112"/>
      <c r="Q112" s="14">
        <v>50</v>
      </c>
      <c r="R112" s="90" t="s">
        <v>137</v>
      </c>
      <c r="S112" s="67" t="b">
        <v>0</v>
      </c>
    </row>
    <row r="113" spans="2:19" s="3" customFormat="1" ht="20.149999999999999" customHeight="1" x14ac:dyDescent="0.45">
      <c r="B113"/>
      <c r="C113" s="14">
        <v>23</v>
      </c>
      <c r="D113" s="91" t="s">
        <v>110</v>
      </c>
      <c r="E113" s="25" t="b">
        <v>0</v>
      </c>
      <c r="F113" s="111">
        <f>BEGINBLAD!C20</f>
        <v>0</v>
      </c>
      <c r="G113" s="69"/>
      <c r="H113" s="69"/>
      <c r="I113" s="69"/>
      <c r="J113" s="69"/>
      <c r="K113" s="126">
        <f>BEGINBLAD!C35</f>
        <v>0</v>
      </c>
      <c r="L113" s="69"/>
      <c r="M113" s="119"/>
      <c r="N113" s="119"/>
      <c r="O113" s="116"/>
      <c r="P113"/>
      <c r="Q113" s="14"/>
      <c r="R113" s="73"/>
      <c r="S113" s="67"/>
    </row>
    <row r="114" spans="2:19" s="3" customFormat="1" ht="20.149999999999999" customHeight="1" x14ac:dyDescent="0.25">
      <c r="B114"/>
      <c r="C114" s="14">
        <v>24</v>
      </c>
      <c r="D114" s="91" t="s">
        <v>111</v>
      </c>
      <c r="E114" s="25" t="b">
        <v>0</v>
      </c>
      <c r="F114" s="111">
        <f>BEGINBLAD!C21</f>
        <v>0</v>
      </c>
      <c r="G114" s="69"/>
      <c r="H114" s="69"/>
      <c r="I114" s="69"/>
      <c r="J114" s="69"/>
      <c r="K114" s="126">
        <f>BEGINBLAD!C36</f>
        <v>0</v>
      </c>
      <c r="L114" s="69"/>
      <c r="M114" s="119"/>
      <c r="N114" s="119"/>
      <c r="O114" s="116"/>
      <c r="P114"/>
      <c r="Q114" s="14"/>
      <c r="R114" s="26"/>
      <c r="S114" s="67"/>
    </row>
    <row r="115" spans="2:19" s="3" customFormat="1" ht="20.149999999999999" customHeight="1" x14ac:dyDescent="0.25">
      <c r="B115"/>
      <c r="C115" s="14">
        <v>25</v>
      </c>
      <c r="D115" s="91" t="s">
        <v>112</v>
      </c>
      <c r="E115" s="25" t="b">
        <v>0</v>
      </c>
      <c r="F115" s="123">
        <f>BEGINBLAD!C22</f>
        <v>0</v>
      </c>
      <c r="G115" s="69"/>
      <c r="H115" s="69"/>
      <c r="I115" s="69"/>
      <c r="J115" s="69"/>
      <c r="K115" s="127">
        <f>BEGINBLAD!C37</f>
        <v>0</v>
      </c>
      <c r="L115" s="69"/>
      <c r="M115" s="119"/>
      <c r="N115" s="119"/>
      <c r="O115" s="116"/>
      <c r="P115"/>
      <c r="Q115" s="14"/>
      <c r="R115" s="26"/>
      <c r="S115" s="67"/>
    </row>
    <row r="116" spans="2:19" s="3" customFormat="1" ht="20.149999999999999" customHeight="1" x14ac:dyDescent="0.25">
      <c r="B116"/>
      <c r="C116" s="14">
        <v>26</v>
      </c>
      <c r="D116" s="91" t="s">
        <v>113</v>
      </c>
      <c r="E116" s="25" t="b">
        <v>0</v>
      </c>
      <c r="F116" s="111">
        <f>BEGINBLAD!C23</f>
        <v>0</v>
      </c>
      <c r="G116" s="69"/>
      <c r="H116" s="69"/>
      <c r="I116" s="69"/>
      <c r="J116" s="69"/>
      <c r="K116" s="126">
        <f>BEGINBLAD!C38</f>
        <v>0</v>
      </c>
      <c r="L116" s="69"/>
      <c r="M116" s="119"/>
      <c r="N116" s="119"/>
      <c r="O116" s="116"/>
      <c r="P116"/>
      <c r="Q116" s="14"/>
      <c r="R116" s="26"/>
      <c r="S116" s="67"/>
    </row>
    <row r="117" spans="2:19" s="3" customFormat="1" ht="20.149999999999999" customHeight="1" x14ac:dyDescent="0.25">
      <c r="B117"/>
      <c r="C117" s="14">
        <v>27</v>
      </c>
      <c r="D117" s="91" t="s">
        <v>114</v>
      </c>
      <c r="E117" s="25" t="b">
        <v>0</v>
      </c>
      <c r="F117" s="111">
        <f>BEGINBLAD!C24</f>
        <v>0</v>
      </c>
      <c r="G117" s="69"/>
      <c r="H117" s="69"/>
      <c r="I117" s="69"/>
      <c r="J117" s="69"/>
      <c r="K117" s="126">
        <f>BEGINBLAD!C39</f>
        <v>0</v>
      </c>
      <c r="L117" s="69"/>
      <c r="M117" s="119"/>
      <c r="N117" s="119"/>
      <c r="O117" s="116"/>
      <c r="P117"/>
      <c r="Q117" s="14"/>
      <c r="R117" s="26"/>
      <c r="S117" s="67"/>
    </row>
    <row r="118" spans="2:19" s="3" customFormat="1" ht="20.149999999999999" customHeight="1" thickBot="1" x14ac:dyDescent="0.3">
      <c r="B118"/>
      <c r="C118" s="14">
        <v>28</v>
      </c>
      <c r="D118" s="91" t="s">
        <v>115</v>
      </c>
      <c r="E118" s="25" t="b">
        <v>0</v>
      </c>
      <c r="F118" s="112">
        <f>BEGINBLAD!C25</f>
        <v>0</v>
      </c>
      <c r="G118" s="70"/>
      <c r="H118" s="70"/>
      <c r="I118" s="70"/>
      <c r="J118" s="70"/>
      <c r="K118" s="128">
        <f>BEGINBLAD!C40</f>
        <v>0</v>
      </c>
      <c r="L118" s="70"/>
      <c r="M118" s="120"/>
      <c r="N118" s="120"/>
      <c r="O118" s="117"/>
      <c r="P118"/>
      <c r="Q118" s="14"/>
      <c r="R118" s="121"/>
      <c r="S118" s="67"/>
    </row>
    <row r="119" spans="2:19" s="3" customFormat="1" ht="20.149999999999999" customHeight="1" x14ac:dyDescent="0.45">
      <c r="B119"/>
      <c r="C119" s="14"/>
      <c r="D119" s="17" t="s">
        <v>84</v>
      </c>
      <c r="E119" s="42"/>
      <c r="F119" s="28"/>
      <c r="G119" s="86"/>
      <c r="H119" s="86"/>
      <c r="I119" s="86"/>
      <c r="J119" s="86"/>
      <c r="K119" s="28"/>
      <c r="L119" s="87"/>
      <c r="M119" s="87"/>
      <c r="N119" s="87"/>
      <c r="O119" s="88"/>
      <c r="P119"/>
      <c r="Q119" s="14"/>
      <c r="R119" s="26"/>
      <c r="S119" s="67"/>
    </row>
    <row r="120" spans="2:19" s="3" customFormat="1" ht="20.149999999999999" customHeight="1" x14ac:dyDescent="0.25">
      <c r="B120"/>
      <c r="C120" s="14"/>
      <c r="E120" s="42"/>
      <c r="F120" s="21"/>
      <c r="G120" s="24"/>
      <c r="H120" s="24"/>
      <c r="I120" s="24"/>
      <c r="J120" s="24"/>
      <c r="K120" s="21"/>
      <c r="L120" s="21"/>
      <c r="M120" s="21"/>
      <c r="N120" s="21"/>
      <c r="O120" s="31"/>
      <c r="P120"/>
      <c r="Q120" s="14"/>
      <c r="R120" s="1"/>
    </row>
    <row r="121" spans="2:19" s="3" customFormat="1" ht="20.149999999999999" customHeight="1" x14ac:dyDescent="0.25">
      <c r="B121"/>
      <c r="C121" s="14"/>
      <c r="D121" s="64"/>
      <c r="E121" s="42"/>
      <c r="F121" s="28"/>
      <c r="G121" s="21"/>
      <c r="H121" s="21"/>
      <c r="I121" s="21"/>
      <c r="J121" s="21"/>
      <c r="K121" s="28"/>
      <c r="L121" s="21"/>
      <c r="M121" s="21"/>
      <c r="N121" s="21"/>
      <c r="O121" s="31"/>
      <c r="P121"/>
      <c r="Q121" s="14"/>
      <c r="R121" s="1"/>
    </row>
    <row r="122" spans="2:19" s="3" customFormat="1" ht="20.149999999999999" customHeight="1" x14ac:dyDescent="0.25">
      <c r="B122"/>
      <c r="C122" s="14"/>
      <c r="D122" s="27"/>
      <c r="E122" s="42"/>
      <c r="F122" s="28"/>
      <c r="G122" s="21"/>
      <c r="H122" s="21"/>
      <c r="I122" s="21"/>
      <c r="J122" s="21"/>
      <c r="K122" s="28"/>
      <c r="L122" s="21"/>
      <c r="M122" s="21"/>
      <c r="N122" s="21"/>
      <c r="O122" s="31"/>
      <c r="P122"/>
      <c r="Q122" s="14"/>
      <c r="R122" s="26"/>
    </row>
    <row r="123" spans="2:19" s="3" customFormat="1" ht="20.149999999999999" customHeight="1" x14ac:dyDescent="0.25">
      <c r="B123"/>
      <c r="C123" s="14"/>
      <c r="D123" s="27"/>
      <c r="E123" s="42"/>
      <c r="F123" s="28"/>
      <c r="G123" s="21"/>
      <c r="H123" s="21"/>
      <c r="I123" s="21"/>
      <c r="J123" s="21"/>
      <c r="K123" s="28"/>
      <c r="L123" s="21"/>
      <c r="M123" s="21"/>
      <c r="N123" s="21"/>
      <c r="O123" s="31"/>
      <c r="P123"/>
      <c r="Q123" s="14"/>
      <c r="R123" s="27"/>
    </row>
    <row r="124" spans="2:19" s="3" customFormat="1" ht="20.149999999999999" customHeight="1" x14ac:dyDescent="0.25">
      <c r="B124"/>
      <c r="C124" s="14"/>
      <c r="D124" s="27"/>
      <c r="E124" s="42"/>
      <c r="F124" s="28"/>
      <c r="G124" s="21"/>
      <c r="H124" s="21"/>
      <c r="I124" s="21"/>
      <c r="J124" s="21"/>
      <c r="K124" s="28"/>
      <c r="L124" s="21"/>
      <c r="M124" s="21"/>
      <c r="N124" s="21"/>
      <c r="O124" s="31"/>
      <c r="P124"/>
      <c r="Q124" s="14"/>
      <c r="R124" s="19"/>
    </row>
    <row r="125" spans="2:19" s="3" customFormat="1" ht="20.149999999999999" customHeight="1" x14ac:dyDescent="0.25">
      <c r="B125"/>
      <c r="C125" s="14"/>
      <c r="D125" s="27"/>
      <c r="E125" s="42"/>
      <c r="F125" s="28"/>
      <c r="G125" s="21"/>
      <c r="H125" s="21"/>
      <c r="I125" s="21"/>
      <c r="J125" s="21"/>
      <c r="K125" s="28"/>
      <c r="L125" s="21"/>
      <c r="M125" s="21"/>
      <c r="N125" s="21"/>
      <c r="O125" s="31"/>
      <c r="P125"/>
      <c r="Q125" s="14"/>
      <c r="R125" s="26"/>
    </row>
    <row r="126" spans="2:19" ht="14.5" x14ac:dyDescent="0.35">
      <c r="F126" s="180" t="s">
        <v>149</v>
      </c>
      <c r="G126" s="180"/>
      <c r="H126" s="180"/>
      <c r="I126" s="180"/>
      <c r="J126" s="180"/>
      <c r="K126" s="180"/>
      <c r="L126" s="180"/>
      <c r="M126" s="180"/>
      <c r="N126" s="180"/>
      <c r="O126" s="180"/>
    </row>
    <row r="127" spans="2:19" ht="26" x14ac:dyDescent="0.6">
      <c r="F127" s="178">
        <f t="shared" ref="F127" si="6">$F$44</f>
        <v>5</v>
      </c>
      <c r="G127" s="178"/>
      <c r="H127" s="178"/>
      <c r="I127" s="178"/>
      <c r="J127" s="178"/>
      <c r="K127" s="178"/>
      <c r="L127" s="178"/>
      <c r="M127" s="178"/>
      <c r="N127" s="178"/>
      <c r="O127" s="178"/>
    </row>
    <row r="128" spans="2:19" x14ac:dyDescent="0.25">
      <c r="F128" s="179"/>
      <c r="G128" s="179"/>
      <c r="H128" s="179"/>
      <c r="I128" s="179"/>
      <c r="J128" s="179"/>
      <c r="K128" s="179"/>
      <c r="L128" s="179"/>
      <c r="M128" s="179"/>
      <c r="N128" s="179"/>
      <c r="O128" s="179"/>
    </row>
    <row r="129" spans="1:19" ht="18.5" x14ac:dyDescent="0.25">
      <c r="A129" s="167"/>
      <c r="B129" s="133"/>
      <c r="C129" s="133"/>
      <c r="D129" s="133"/>
      <c r="E129" s="133"/>
      <c r="F129" s="168" t="s">
        <v>184</v>
      </c>
      <c r="G129" s="168"/>
      <c r="H129" s="168"/>
      <c r="I129" s="168"/>
      <c r="J129" s="168"/>
      <c r="K129" s="168"/>
      <c r="L129" s="168"/>
      <c r="M129" s="168"/>
      <c r="N129" s="168"/>
      <c r="O129" s="168"/>
      <c r="P129" s="133"/>
      <c r="Q129" s="133"/>
      <c r="R129" s="133"/>
    </row>
    <row r="130" spans="1:19" ht="26" x14ac:dyDescent="0.25">
      <c r="A130" s="167"/>
      <c r="D130" s="131" t="s">
        <v>39</v>
      </c>
      <c r="E130" s="132"/>
      <c r="F130" s="169">
        <f t="shared" ref="F130" si="7">$F$6</f>
        <v>45437</v>
      </c>
      <c r="G130" s="169"/>
      <c r="H130" s="169"/>
      <c r="I130" s="169"/>
      <c r="J130" s="169"/>
      <c r="K130" s="169">
        <f t="shared" ref="K130" si="8">$K$6</f>
        <v>45468</v>
      </c>
      <c r="L130" s="169"/>
      <c r="M130" s="169"/>
      <c r="N130" s="169"/>
      <c r="O130" s="169"/>
      <c r="P130" s="52"/>
      <c r="Q130" s="52"/>
      <c r="R130" s="52"/>
    </row>
    <row r="131" spans="1:19" x14ac:dyDescent="0.25">
      <c r="A131" s="167"/>
    </row>
    <row r="132" spans="1:19" ht="19.5" customHeight="1" x14ac:dyDescent="0.45">
      <c r="A132" s="167"/>
      <c r="C132" s="13"/>
      <c r="D132" s="73" t="s">
        <v>161</v>
      </c>
      <c r="E132" s="41"/>
      <c r="F132" s="170" t="s">
        <v>144</v>
      </c>
      <c r="G132" s="170"/>
      <c r="H132" s="170"/>
      <c r="I132" s="170"/>
      <c r="J132" s="170"/>
      <c r="K132" s="170"/>
      <c r="L132" s="170"/>
      <c r="M132" s="170"/>
      <c r="N132" s="170"/>
      <c r="O132" s="170"/>
      <c r="Q132" s="14"/>
      <c r="R132" s="73" t="s">
        <v>172</v>
      </c>
      <c r="S132" s="19"/>
    </row>
    <row r="133" spans="1:19" s="3" customFormat="1" ht="20.149999999999999" customHeight="1" x14ac:dyDescent="0.25">
      <c r="A133" s="167"/>
      <c r="B133"/>
      <c r="C133" s="14">
        <v>1</v>
      </c>
      <c r="D133" s="145" t="s">
        <v>162</v>
      </c>
      <c r="E133" s="25" t="b">
        <v>0</v>
      </c>
      <c r="F133" s="21"/>
      <c r="G133" s="21"/>
      <c r="H133" s="21"/>
      <c r="I133" s="21"/>
      <c r="J133" s="21"/>
      <c r="K133" s="21"/>
      <c r="L133" s="21"/>
      <c r="M133" s="21"/>
      <c r="N133" s="21"/>
      <c r="O133" s="22"/>
      <c r="P133"/>
      <c r="Q133" s="14">
        <v>11</v>
      </c>
      <c r="R133" s="145" t="s">
        <v>173</v>
      </c>
      <c r="S133" s="66" t="b">
        <v>0</v>
      </c>
    </row>
    <row r="134" spans="1:19" s="3" customFormat="1" ht="20.149999999999999" customHeight="1" x14ac:dyDescent="0.25">
      <c r="A134" s="167"/>
      <c r="B134"/>
      <c r="C134" s="14">
        <v>2</v>
      </c>
      <c r="D134" s="145" t="s">
        <v>163</v>
      </c>
      <c r="E134" s="25" t="b">
        <v>0</v>
      </c>
      <c r="P134"/>
      <c r="Q134" s="14">
        <v>12</v>
      </c>
      <c r="R134" s="145" t="s">
        <v>174</v>
      </c>
      <c r="S134" s="66" t="b">
        <v>0</v>
      </c>
    </row>
    <row r="135" spans="1:19" s="3" customFormat="1" ht="20.149999999999999" customHeight="1" x14ac:dyDescent="0.25">
      <c r="A135" s="167"/>
      <c r="B135"/>
      <c r="C135" s="14">
        <v>3</v>
      </c>
      <c r="D135" s="145" t="s">
        <v>164</v>
      </c>
      <c r="E135" s="25" t="b">
        <v>0</v>
      </c>
      <c r="F135" s="171" t="s">
        <v>38</v>
      </c>
      <c r="G135" s="171"/>
      <c r="H135" s="171"/>
      <c r="I135" s="171"/>
      <c r="J135" s="171"/>
      <c r="K135" s="171"/>
      <c r="L135" s="171"/>
      <c r="M135" s="171"/>
      <c r="N135" s="171"/>
      <c r="O135" s="171"/>
      <c r="P135"/>
      <c r="Q135" s="14">
        <v>13</v>
      </c>
      <c r="R135" s="145" t="s">
        <v>175</v>
      </c>
      <c r="S135" s="66" t="b">
        <v>0</v>
      </c>
    </row>
    <row r="136" spans="1:19" s="3" customFormat="1" ht="20.149999999999999" customHeight="1" x14ac:dyDescent="0.25">
      <c r="A136" s="167"/>
      <c r="B136"/>
      <c r="C136" s="14">
        <v>4</v>
      </c>
      <c r="D136" s="145" t="s">
        <v>165</v>
      </c>
      <c r="E136" s="25" t="b">
        <v>0</v>
      </c>
      <c r="F136" s="21"/>
      <c r="G136" s="21"/>
      <c r="H136" s="21"/>
      <c r="I136" s="21"/>
      <c r="J136" s="21"/>
      <c r="K136" s="21"/>
      <c r="L136" s="21"/>
      <c r="M136" s="21"/>
      <c r="N136" s="21"/>
      <c r="O136" s="22"/>
      <c r="P136"/>
      <c r="Q136" s="14">
        <v>14</v>
      </c>
      <c r="R136" s="145" t="s">
        <v>176</v>
      </c>
      <c r="S136" s="66" t="b">
        <v>0</v>
      </c>
    </row>
    <row r="137" spans="1:19" s="3" customFormat="1" ht="20.149999999999999" customHeight="1" x14ac:dyDescent="0.25">
      <c r="A137" s="167"/>
      <c r="B137"/>
      <c r="C137" s="14">
        <v>5</v>
      </c>
      <c r="D137" s="145" t="s">
        <v>166</v>
      </c>
      <c r="E137" s="25" t="b">
        <v>0</v>
      </c>
      <c r="F137" s="21"/>
      <c r="G137" s="21"/>
      <c r="H137" s="21"/>
      <c r="I137" s="21"/>
      <c r="J137" s="21"/>
      <c r="K137" s="21"/>
      <c r="L137" s="21"/>
      <c r="M137" s="21"/>
      <c r="N137" s="21"/>
      <c r="O137" s="22"/>
      <c r="P137"/>
      <c r="Q137" s="14">
        <v>15</v>
      </c>
      <c r="R137" s="145" t="s">
        <v>177</v>
      </c>
      <c r="S137" s="66" t="b">
        <v>0</v>
      </c>
    </row>
    <row r="138" spans="1:19" s="3" customFormat="1" ht="20.149999999999999" customHeight="1" x14ac:dyDescent="0.25">
      <c r="A138" s="167"/>
      <c r="B138"/>
      <c r="C138" s="14">
        <v>6</v>
      </c>
      <c r="D138" s="146" t="s">
        <v>167</v>
      </c>
      <c r="E138" s="25" t="b">
        <v>0</v>
      </c>
      <c r="F138" s="21"/>
      <c r="G138" s="21"/>
      <c r="H138" s="21"/>
      <c r="I138" s="21"/>
      <c r="J138" s="21"/>
      <c r="K138" s="21"/>
      <c r="L138" s="21"/>
      <c r="M138" s="21"/>
      <c r="N138" s="21"/>
      <c r="O138" s="22"/>
      <c r="P138"/>
      <c r="Q138" s="14">
        <v>16</v>
      </c>
      <c r="R138" s="146" t="s">
        <v>178</v>
      </c>
      <c r="S138" s="66" t="b">
        <v>0</v>
      </c>
    </row>
    <row r="139" spans="1:19" s="3" customFormat="1" ht="20.149999999999999" customHeight="1" x14ac:dyDescent="0.25">
      <c r="A139" s="167"/>
      <c r="B139"/>
      <c r="C139" s="14">
        <v>7</v>
      </c>
      <c r="D139" s="146" t="s">
        <v>168</v>
      </c>
      <c r="E139" s="25" t="b">
        <v>0</v>
      </c>
      <c r="F139" s="21"/>
      <c r="G139" s="21"/>
      <c r="H139" s="21"/>
      <c r="I139" s="21"/>
      <c r="J139" s="21"/>
      <c r="K139" s="21"/>
      <c r="L139" s="21"/>
      <c r="M139" s="21"/>
      <c r="N139" s="21"/>
      <c r="O139" s="22"/>
      <c r="P139"/>
      <c r="Q139" s="14">
        <v>17</v>
      </c>
      <c r="R139" s="146" t="s">
        <v>179</v>
      </c>
      <c r="S139" s="66" t="b">
        <v>0</v>
      </c>
    </row>
    <row r="140" spans="1:19" s="3" customFormat="1" ht="20.149999999999999" customHeight="1" x14ac:dyDescent="0.25">
      <c r="A140" s="167"/>
      <c r="B140"/>
      <c r="C140" s="14">
        <v>8</v>
      </c>
      <c r="D140" s="146" t="s">
        <v>169</v>
      </c>
      <c r="E140" s="25" t="b">
        <v>0</v>
      </c>
      <c r="F140" s="21"/>
      <c r="G140" s="21"/>
      <c r="H140" s="21"/>
      <c r="I140" s="21"/>
      <c r="J140" s="21"/>
      <c r="K140" s="21"/>
      <c r="L140" s="21"/>
      <c r="M140" s="21"/>
      <c r="N140" s="21"/>
      <c r="O140" s="22"/>
      <c r="P140"/>
      <c r="Q140" s="14">
        <v>18</v>
      </c>
      <c r="R140" s="146" t="s">
        <v>180</v>
      </c>
      <c r="S140" s="66" t="b">
        <v>0</v>
      </c>
    </row>
    <row r="141" spans="1:19" s="3" customFormat="1" ht="20.149999999999999" customHeight="1" x14ac:dyDescent="0.25">
      <c r="A141" s="167"/>
      <c r="B141"/>
      <c r="C141" s="14">
        <v>9</v>
      </c>
      <c r="D141" s="146" t="s">
        <v>170</v>
      </c>
      <c r="E141" s="25" t="b">
        <v>0</v>
      </c>
      <c r="F141" s="21"/>
      <c r="G141" s="21"/>
      <c r="H141" s="21"/>
      <c r="I141" s="21"/>
      <c r="J141" s="21"/>
      <c r="K141" s="21"/>
      <c r="L141" s="21"/>
      <c r="M141" s="21"/>
      <c r="N141" s="21"/>
      <c r="O141" s="22"/>
      <c r="P141"/>
      <c r="Q141" s="14">
        <v>19</v>
      </c>
      <c r="R141" s="146" t="s">
        <v>181</v>
      </c>
      <c r="S141" s="67" t="b">
        <v>0</v>
      </c>
    </row>
    <row r="142" spans="1:19" s="3" customFormat="1" ht="20.149999999999999" customHeight="1" x14ac:dyDescent="0.25">
      <c r="A142" s="167"/>
      <c r="B142"/>
      <c r="C142" s="14">
        <v>10</v>
      </c>
      <c r="D142" s="147" t="s">
        <v>171</v>
      </c>
      <c r="E142" s="25" t="b">
        <v>0</v>
      </c>
      <c r="P142"/>
      <c r="Q142" s="14">
        <v>20</v>
      </c>
      <c r="R142" s="147" t="s">
        <v>182</v>
      </c>
      <c r="S142" s="67" t="b">
        <v>0</v>
      </c>
    </row>
    <row r="143" spans="1:19" s="3" customFormat="1" ht="20.149999999999999" customHeight="1" x14ac:dyDescent="0.25">
      <c r="A143" s="167"/>
      <c r="B143"/>
      <c r="C143" s="14"/>
      <c r="D143" s="26"/>
      <c r="E143" s="25" t="b">
        <v>0</v>
      </c>
      <c r="P143"/>
      <c r="Q143" s="14"/>
      <c r="R143" s="26"/>
      <c r="S143" s="67"/>
    </row>
    <row r="144" spans="1:19" s="3" customFormat="1" ht="20.149999999999999" customHeight="1" x14ac:dyDescent="0.25">
      <c r="A144" s="167"/>
      <c r="B144"/>
      <c r="C144" s="14"/>
      <c r="D144" s="26"/>
      <c r="E144" s="25" t="b">
        <v>0</v>
      </c>
      <c r="F144" s="55" t="s">
        <v>6</v>
      </c>
      <c r="G144" s="172" t="s">
        <v>37</v>
      </c>
      <c r="H144" s="173"/>
      <c r="I144" s="173"/>
      <c r="J144" s="174"/>
      <c r="K144" s="55" t="s">
        <v>7</v>
      </c>
      <c r="L144" s="175" t="s">
        <v>37</v>
      </c>
      <c r="M144" s="176"/>
      <c r="N144" s="176"/>
      <c r="O144" s="177"/>
      <c r="P144"/>
      <c r="Q144" s="14"/>
      <c r="R144" s="11"/>
      <c r="S144" s="67"/>
    </row>
    <row r="145" spans="1:19" s="3" customFormat="1" ht="20.149999999999999" customHeight="1" thickBot="1" x14ac:dyDescent="0.3">
      <c r="A145" s="167"/>
      <c r="B145"/>
      <c r="C145" s="14"/>
      <c r="D145" s="26"/>
      <c r="E145" s="25" t="b">
        <v>0</v>
      </c>
      <c r="F145" s="21"/>
      <c r="G145" s="37"/>
      <c r="H145" s="24"/>
      <c r="I145" s="24"/>
      <c r="J145" s="24"/>
      <c r="K145" s="21"/>
      <c r="L145" s="21"/>
      <c r="M145" s="21"/>
      <c r="N145" s="21"/>
      <c r="O145" s="22"/>
      <c r="P145"/>
      <c r="Q145" s="14"/>
      <c r="R145" s="11"/>
      <c r="S145" s="67"/>
    </row>
    <row r="146" spans="1:19" s="3" customFormat="1" ht="20.149999999999999" customHeight="1" x14ac:dyDescent="0.25">
      <c r="A146" s="167"/>
      <c r="B146"/>
      <c r="C146" s="14"/>
      <c r="D146" s="26"/>
      <c r="E146" s="25" t="b">
        <v>0</v>
      </c>
      <c r="F146" s="113">
        <f>BEGINBLAD!C11</f>
        <v>0</v>
      </c>
      <c r="G146" s="68">
        <v>1</v>
      </c>
      <c r="H146" s="68">
        <v>3</v>
      </c>
      <c r="I146" s="68">
        <v>6</v>
      </c>
      <c r="J146" s="68"/>
      <c r="K146" s="125">
        <f>BEGINBLAD!C68</f>
        <v>0</v>
      </c>
      <c r="L146" s="68"/>
      <c r="M146" s="118"/>
      <c r="N146" s="118"/>
      <c r="O146" s="115"/>
      <c r="P146"/>
      <c r="Q146" s="14"/>
      <c r="R146" s="11"/>
      <c r="S146" s="67"/>
    </row>
    <row r="147" spans="1:19" s="3" customFormat="1" ht="20.149999999999999" customHeight="1" x14ac:dyDescent="0.25">
      <c r="A147" s="167"/>
      <c r="B147"/>
      <c r="C147" s="14"/>
      <c r="D147" s="26"/>
      <c r="E147" s="25" t="b">
        <v>1</v>
      </c>
      <c r="F147" s="111">
        <f>BEGINBLAD!C12</f>
        <v>0</v>
      </c>
      <c r="G147" s="69"/>
      <c r="H147" s="69"/>
      <c r="I147" s="69"/>
      <c r="J147" s="69"/>
      <c r="K147" s="126">
        <f>BEGINBLAD!C69</f>
        <v>0</v>
      </c>
      <c r="L147" s="69"/>
      <c r="M147" s="119"/>
      <c r="N147" s="119"/>
      <c r="O147" s="116"/>
      <c r="P147"/>
      <c r="Q147" s="14"/>
      <c r="R147" s="11"/>
      <c r="S147" s="67"/>
    </row>
    <row r="148" spans="1:19" s="3" customFormat="1" ht="20.149999999999999" customHeight="1" x14ac:dyDescent="0.25">
      <c r="A148" s="167"/>
      <c r="B148"/>
      <c r="C148" s="14"/>
      <c r="D148" s="26"/>
      <c r="E148" s="25" t="b">
        <v>0</v>
      </c>
      <c r="F148" s="111">
        <f>BEGINBLAD!C13</f>
        <v>0</v>
      </c>
      <c r="G148" s="69"/>
      <c r="H148" s="69"/>
      <c r="I148" s="69"/>
      <c r="J148" s="69"/>
      <c r="K148" s="126">
        <f>BEGINBLAD!C70</f>
        <v>0</v>
      </c>
      <c r="L148" s="69"/>
      <c r="M148" s="119"/>
      <c r="N148" s="119"/>
      <c r="O148" s="116"/>
      <c r="P148"/>
      <c r="Q148" s="14"/>
      <c r="R148" s="11"/>
      <c r="S148" s="67"/>
    </row>
    <row r="149" spans="1:19" s="3" customFormat="1" ht="20.149999999999999" customHeight="1" x14ac:dyDescent="0.25">
      <c r="A149" s="167"/>
      <c r="B149"/>
      <c r="C149" s="14"/>
      <c r="D149" s="26"/>
      <c r="E149" s="25" t="b">
        <v>1</v>
      </c>
      <c r="F149" s="111">
        <f>BEGINBLAD!C14</f>
        <v>0</v>
      </c>
      <c r="G149" s="69"/>
      <c r="H149" s="69"/>
      <c r="I149" s="69"/>
      <c r="J149" s="69"/>
      <c r="K149" s="126">
        <f>BEGINBLAD!C71</f>
        <v>0</v>
      </c>
      <c r="L149" s="69"/>
      <c r="M149" s="119"/>
      <c r="N149" s="119"/>
      <c r="O149" s="116"/>
      <c r="P149"/>
      <c r="Q149" s="14"/>
      <c r="R149" s="11"/>
      <c r="S149" s="67"/>
    </row>
    <row r="150" spans="1:19" s="3" customFormat="1" ht="20.149999999999999" customHeight="1" x14ac:dyDescent="0.25">
      <c r="A150" s="167"/>
      <c r="B150"/>
      <c r="C150" s="14"/>
      <c r="D150" s="26"/>
      <c r="E150" s="25" t="b">
        <v>0</v>
      </c>
      <c r="F150" s="111">
        <f>BEGINBLAD!C15</f>
        <v>0</v>
      </c>
      <c r="G150" s="69"/>
      <c r="H150" s="69"/>
      <c r="I150" s="69"/>
      <c r="J150" s="69"/>
      <c r="K150" s="126">
        <f>BEGINBLAD!C72</f>
        <v>0</v>
      </c>
      <c r="L150" s="69"/>
      <c r="M150" s="119"/>
      <c r="N150" s="119"/>
      <c r="O150" s="116"/>
      <c r="P150"/>
      <c r="Q150" s="14"/>
      <c r="R150" s="11"/>
      <c r="S150" s="67"/>
    </row>
    <row r="151" spans="1:19" s="3" customFormat="1" ht="20.149999999999999" customHeight="1" x14ac:dyDescent="0.25">
      <c r="B151"/>
      <c r="C151" s="14"/>
      <c r="D151" s="26"/>
      <c r="E151" s="25" t="b">
        <v>0</v>
      </c>
      <c r="F151" s="111">
        <f>BEGINBLAD!C16</f>
        <v>0</v>
      </c>
      <c r="G151" s="69"/>
      <c r="H151" s="69"/>
      <c r="I151" s="69"/>
      <c r="J151" s="69"/>
      <c r="K151" s="126">
        <f>BEGINBLAD!C73</f>
        <v>0</v>
      </c>
      <c r="L151" s="69"/>
      <c r="M151" s="119"/>
      <c r="N151" s="119"/>
      <c r="O151" s="116"/>
      <c r="P151"/>
      <c r="Q151" s="14"/>
      <c r="R151" s="11"/>
      <c r="S151" s="67"/>
    </row>
    <row r="152" spans="1:19" s="3" customFormat="1" ht="20.149999999999999" customHeight="1" x14ac:dyDescent="0.25">
      <c r="B152"/>
      <c r="C152" s="14"/>
      <c r="D152" s="26"/>
      <c r="E152" s="25" t="b">
        <v>0</v>
      </c>
      <c r="F152" s="111">
        <f>BEGINBLAD!C17</f>
        <v>0</v>
      </c>
      <c r="G152" s="69"/>
      <c r="H152" s="69"/>
      <c r="I152" s="69"/>
      <c r="J152" s="69"/>
      <c r="K152" s="126">
        <f>BEGINBLAD!C74</f>
        <v>0</v>
      </c>
      <c r="L152" s="69"/>
      <c r="M152" s="119"/>
      <c r="N152" s="119"/>
      <c r="O152" s="116"/>
      <c r="P152"/>
      <c r="Q152" s="14"/>
      <c r="R152" s="11"/>
      <c r="S152" s="67"/>
    </row>
    <row r="153" spans="1:19" s="3" customFormat="1" ht="20.149999999999999" customHeight="1" x14ac:dyDescent="0.25">
      <c r="B153"/>
      <c r="C153" s="14"/>
      <c r="D153" s="26"/>
      <c r="E153" s="25" t="b">
        <v>0</v>
      </c>
      <c r="F153" s="111">
        <f>BEGINBLAD!C18</f>
        <v>0</v>
      </c>
      <c r="G153" s="69"/>
      <c r="H153" s="69"/>
      <c r="I153" s="69"/>
      <c r="J153" s="69"/>
      <c r="K153" s="126">
        <f>BEGINBLAD!C75</f>
        <v>0</v>
      </c>
      <c r="L153" s="69"/>
      <c r="M153" s="119"/>
      <c r="N153" s="119"/>
      <c r="O153" s="116"/>
      <c r="P153"/>
      <c r="Q153" s="14"/>
      <c r="R153" s="11"/>
      <c r="S153" s="67"/>
    </row>
    <row r="154" spans="1:19" s="3" customFormat="1" ht="20.149999999999999" customHeight="1" x14ac:dyDescent="0.25">
      <c r="B154"/>
      <c r="C154" s="14"/>
      <c r="D154" s="26"/>
      <c r="E154" s="25" t="b">
        <v>0</v>
      </c>
      <c r="F154" s="111">
        <f>BEGINBLAD!C19</f>
        <v>0</v>
      </c>
      <c r="G154" s="69"/>
      <c r="H154" s="69"/>
      <c r="I154" s="69"/>
      <c r="J154" s="69"/>
      <c r="K154" s="126">
        <f>BEGINBLAD!C76</f>
        <v>0</v>
      </c>
      <c r="L154" s="69"/>
      <c r="M154" s="119"/>
      <c r="N154" s="119"/>
      <c r="O154" s="116"/>
      <c r="P154"/>
      <c r="Q154" s="14"/>
      <c r="R154" s="11"/>
      <c r="S154" s="67"/>
    </row>
    <row r="155" spans="1:19" s="3" customFormat="1" ht="20.149999999999999" customHeight="1" x14ac:dyDescent="0.45">
      <c r="B155"/>
      <c r="C155" s="14"/>
      <c r="D155" s="26"/>
      <c r="E155" s="25" t="b">
        <v>0</v>
      </c>
      <c r="F155" s="111">
        <f>BEGINBLAD!C20</f>
        <v>0</v>
      </c>
      <c r="G155" s="69"/>
      <c r="H155" s="69"/>
      <c r="I155" s="69"/>
      <c r="J155" s="69"/>
      <c r="K155" s="126">
        <f>BEGINBLAD!C77</f>
        <v>0</v>
      </c>
      <c r="L155" s="69"/>
      <c r="M155" s="119"/>
      <c r="N155" s="119"/>
      <c r="O155" s="116"/>
      <c r="P155"/>
      <c r="Q155" s="14"/>
      <c r="R155" s="73"/>
      <c r="S155" s="67"/>
    </row>
    <row r="156" spans="1:19" s="3" customFormat="1" ht="20.149999999999999" customHeight="1" x14ac:dyDescent="0.25">
      <c r="B156"/>
      <c r="C156" s="14"/>
      <c r="D156" s="26"/>
      <c r="E156" s="25" t="b">
        <v>0</v>
      </c>
      <c r="F156" s="111">
        <f>BEGINBLAD!C21</f>
        <v>0</v>
      </c>
      <c r="G156" s="69"/>
      <c r="H156" s="69"/>
      <c r="I156" s="69"/>
      <c r="J156" s="69"/>
      <c r="K156" s="126">
        <f>BEGINBLAD!C78</f>
        <v>0</v>
      </c>
      <c r="L156" s="69"/>
      <c r="M156" s="119"/>
      <c r="N156" s="119"/>
      <c r="O156" s="116"/>
      <c r="P156"/>
      <c r="Q156" s="14"/>
      <c r="R156" s="26"/>
      <c r="S156" s="67"/>
    </row>
    <row r="157" spans="1:19" s="3" customFormat="1" ht="20.149999999999999" customHeight="1" x14ac:dyDescent="0.25">
      <c r="B157"/>
      <c r="C157" s="14"/>
      <c r="D157" s="26"/>
      <c r="E157" s="25" t="b">
        <v>0</v>
      </c>
      <c r="F157" s="111">
        <f>BEGINBLAD!C22</f>
        <v>0</v>
      </c>
      <c r="G157" s="69"/>
      <c r="H157" s="69"/>
      <c r="I157" s="69"/>
      <c r="J157" s="69"/>
      <c r="K157" s="127">
        <f>BEGINBLAD!C79</f>
        <v>0</v>
      </c>
      <c r="L157" s="69"/>
      <c r="M157" s="119"/>
      <c r="N157" s="119"/>
      <c r="O157" s="116"/>
      <c r="P157"/>
      <c r="Q157" s="14"/>
      <c r="R157" s="26"/>
      <c r="S157" s="67"/>
    </row>
    <row r="158" spans="1:19" s="3" customFormat="1" ht="20.149999999999999" customHeight="1" x14ac:dyDescent="0.25">
      <c r="B158"/>
      <c r="C158" s="14"/>
      <c r="D158" s="26"/>
      <c r="E158" s="25" t="b">
        <v>0</v>
      </c>
      <c r="F158" s="111">
        <f>BEGINBLAD!C23</f>
        <v>0</v>
      </c>
      <c r="G158" s="69"/>
      <c r="H158" s="69"/>
      <c r="I158" s="69"/>
      <c r="J158" s="69"/>
      <c r="K158" s="126">
        <f>BEGINBLAD!C80</f>
        <v>0</v>
      </c>
      <c r="L158" s="69"/>
      <c r="M158" s="119"/>
      <c r="N158" s="119"/>
      <c r="O158" s="116"/>
      <c r="P158"/>
      <c r="Q158" s="14"/>
      <c r="R158" s="26"/>
      <c r="S158" s="67"/>
    </row>
    <row r="159" spans="1:19" s="3" customFormat="1" ht="20.149999999999999" customHeight="1" x14ac:dyDescent="0.25">
      <c r="B159"/>
      <c r="C159" s="14"/>
      <c r="D159" s="26"/>
      <c r="E159" s="25" t="b">
        <v>0</v>
      </c>
      <c r="F159" s="111">
        <f>BEGINBLAD!C24</f>
        <v>0</v>
      </c>
      <c r="G159" s="69"/>
      <c r="H159" s="69"/>
      <c r="I159" s="69"/>
      <c r="J159" s="69"/>
      <c r="K159" s="126">
        <f>BEGINBLAD!C81</f>
        <v>0</v>
      </c>
      <c r="L159" s="69"/>
      <c r="M159" s="119"/>
      <c r="N159" s="119"/>
      <c r="O159" s="116"/>
      <c r="P159"/>
      <c r="Q159" s="14"/>
      <c r="R159" s="26"/>
      <c r="S159" s="67"/>
    </row>
    <row r="160" spans="1:19" s="3" customFormat="1" ht="20.149999999999999" customHeight="1" thickBot="1" x14ac:dyDescent="0.3">
      <c r="B160"/>
      <c r="C160" s="14"/>
      <c r="D160" s="26"/>
      <c r="E160" s="25" t="b">
        <v>0</v>
      </c>
      <c r="F160" s="112">
        <f>BEGINBLAD!C25</f>
        <v>0</v>
      </c>
      <c r="G160" s="70"/>
      <c r="H160" s="70"/>
      <c r="I160" s="70"/>
      <c r="J160" s="70"/>
      <c r="K160" s="128">
        <f>BEGINBLAD!C82</f>
        <v>0</v>
      </c>
      <c r="L160" s="70"/>
      <c r="M160" s="120"/>
      <c r="N160" s="120"/>
      <c r="O160" s="117"/>
      <c r="P160"/>
      <c r="Q160" s="14"/>
      <c r="R160" s="121"/>
      <c r="S160" s="67"/>
    </row>
    <row r="161" spans="2:19" s="3" customFormat="1" ht="20.149999999999999" customHeight="1" x14ac:dyDescent="0.45">
      <c r="B161"/>
      <c r="C161" s="14"/>
      <c r="D161" s="17" t="s">
        <v>84</v>
      </c>
      <c r="E161" s="42"/>
      <c r="F161" s="28"/>
      <c r="G161" s="86"/>
      <c r="H161" s="86"/>
      <c r="I161" s="86"/>
      <c r="J161" s="86"/>
      <c r="K161" s="28"/>
      <c r="L161" s="87"/>
      <c r="M161" s="87"/>
      <c r="N161" s="87"/>
      <c r="O161" s="88"/>
      <c r="P161"/>
      <c r="Q161" s="14"/>
      <c r="R161" s="26"/>
      <c r="S161" s="67"/>
    </row>
    <row r="162" spans="2:19" s="3" customFormat="1" ht="20.149999999999999" customHeight="1" x14ac:dyDescent="0.25">
      <c r="B162"/>
      <c r="C162" s="14"/>
      <c r="E162" s="42"/>
      <c r="F162" s="21"/>
      <c r="G162" s="24"/>
      <c r="H162" s="24"/>
      <c r="I162" s="24"/>
      <c r="J162" s="24"/>
      <c r="K162" s="21"/>
      <c r="L162" s="21"/>
      <c r="M162" s="21"/>
      <c r="N162" s="21"/>
      <c r="O162" s="31"/>
      <c r="P162"/>
      <c r="Q162" s="14"/>
      <c r="R162" s="1"/>
    </row>
    <row r="163" spans="2:19" s="3" customFormat="1" ht="20.149999999999999" customHeight="1" x14ac:dyDescent="0.25">
      <c r="B163"/>
      <c r="C163" s="14"/>
      <c r="D163" s="64"/>
      <c r="E163" s="42"/>
      <c r="F163" s="28"/>
      <c r="G163" s="21"/>
      <c r="H163" s="21"/>
      <c r="I163" s="21"/>
      <c r="J163" s="21"/>
      <c r="K163" s="28"/>
      <c r="L163" s="21"/>
      <c r="M163" s="21"/>
      <c r="N163" s="21"/>
      <c r="O163" s="31"/>
      <c r="P163"/>
      <c r="Q163" s="14"/>
      <c r="R163" s="1"/>
    </row>
    <row r="164" spans="2:19" s="3" customFormat="1" ht="20.149999999999999" customHeight="1" x14ac:dyDescent="0.25">
      <c r="B164"/>
      <c r="C164" s="14"/>
      <c r="D164" s="27"/>
      <c r="E164" s="42"/>
      <c r="F164" s="28"/>
      <c r="G164" s="21"/>
      <c r="H164" s="21"/>
      <c r="I164" s="21"/>
      <c r="J164" s="21"/>
      <c r="K164" s="28"/>
      <c r="L164" s="21"/>
      <c r="M164" s="21"/>
      <c r="N164" s="21"/>
      <c r="O164" s="31"/>
      <c r="P164"/>
      <c r="Q164" s="14"/>
      <c r="R164" s="26"/>
    </row>
    <row r="165" spans="2:19" s="3" customFormat="1" ht="20.149999999999999" customHeight="1" x14ac:dyDescent="0.25">
      <c r="B165"/>
      <c r="C165" s="14"/>
      <c r="D165" s="27"/>
      <c r="E165" s="42"/>
      <c r="F165" s="28"/>
      <c r="G165" s="21"/>
      <c r="H165" s="21"/>
      <c r="I165" s="21"/>
      <c r="J165" s="21"/>
      <c r="K165" s="28"/>
      <c r="L165" s="21"/>
      <c r="M165" s="21"/>
      <c r="N165" s="21"/>
      <c r="O165" s="31"/>
      <c r="P165"/>
      <c r="Q165" s="14"/>
      <c r="R165" s="27"/>
    </row>
    <row r="166" spans="2:19" s="3" customFormat="1" ht="20.149999999999999" customHeight="1" x14ac:dyDescent="0.25">
      <c r="B166"/>
      <c r="C166" s="14"/>
      <c r="D166" s="27"/>
      <c r="E166" s="42"/>
      <c r="F166" s="28"/>
      <c r="G166" s="21"/>
      <c r="H166" s="21"/>
      <c r="I166" s="21"/>
      <c r="J166" s="21"/>
      <c r="K166" s="28"/>
      <c r="L166" s="21"/>
      <c r="M166" s="21"/>
      <c r="N166" s="21"/>
      <c r="O166" s="31"/>
      <c r="P166"/>
      <c r="Q166" s="14"/>
      <c r="R166" s="19"/>
    </row>
    <row r="167" spans="2:19" s="3" customFormat="1" ht="20.149999999999999" customHeight="1" x14ac:dyDescent="0.25">
      <c r="B167"/>
      <c r="C167" s="14"/>
      <c r="D167" s="27"/>
      <c r="E167" s="42"/>
      <c r="F167" s="28"/>
      <c r="G167" s="21"/>
      <c r="H167" s="21"/>
      <c r="I167" s="21"/>
      <c r="J167" s="21"/>
      <c r="K167" s="28"/>
      <c r="L167" s="21"/>
      <c r="M167" s="21"/>
      <c r="N167" s="21"/>
      <c r="O167" s="31"/>
      <c r="P167"/>
      <c r="Q167" s="14"/>
      <c r="R167" s="26"/>
    </row>
  </sheetData>
  <sheetProtection sheet="1" objects="1" scenarios="1"/>
  <dataConsolidate/>
  <mergeCells count="45">
    <mergeCell ref="L144:O144"/>
    <mergeCell ref="F126:O126"/>
    <mergeCell ref="F127:O127"/>
    <mergeCell ref="F128:O128"/>
    <mergeCell ref="A129:A150"/>
    <mergeCell ref="F129:O129"/>
    <mergeCell ref="F130:J130"/>
    <mergeCell ref="K130:O130"/>
    <mergeCell ref="F132:O132"/>
    <mergeCell ref="F135:O135"/>
    <mergeCell ref="G144:J144"/>
    <mergeCell ref="A87:A108"/>
    <mergeCell ref="F87:O87"/>
    <mergeCell ref="F88:J88"/>
    <mergeCell ref="K88:O88"/>
    <mergeCell ref="F90:O90"/>
    <mergeCell ref="F93:O93"/>
    <mergeCell ref="G102:J102"/>
    <mergeCell ref="L102:O102"/>
    <mergeCell ref="F86:O86"/>
    <mergeCell ref="E39:E41"/>
    <mergeCell ref="F43:O43"/>
    <mergeCell ref="F44:O44"/>
    <mergeCell ref="F45:O45"/>
    <mergeCell ref="G61:J61"/>
    <mergeCell ref="L61:O61"/>
    <mergeCell ref="E80:E82"/>
    <mergeCell ref="F84:O84"/>
    <mergeCell ref="F85:O85"/>
    <mergeCell ref="A46:A67"/>
    <mergeCell ref="F46:O46"/>
    <mergeCell ref="F47:J47"/>
    <mergeCell ref="K47:O47"/>
    <mergeCell ref="F49:O49"/>
    <mergeCell ref="F52:O52"/>
    <mergeCell ref="F2:O2"/>
    <mergeCell ref="F3:O3"/>
    <mergeCell ref="A5:A29"/>
    <mergeCell ref="F5:O5"/>
    <mergeCell ref="F6:J6"/>
    <mergeCell ref="K6:O6"/>
    <mergeCell ref="F8:O8"/>
    <mergeCell ref="F11:O11"/>
    <mergeCell ref="G20:J20"/>
    <mergeCell ref="L20:O20"/>
  </mergeCells>
  <conditionalFormatting sqref="D9">
    <cfRule type="expression" dxfId="1421" priority="144">
      <formula>$E$9</formula>
    </cfRule>
  </conditionalFormatting>
  <conditionalFormatting sqref="D10">
    <cfRule type="expression" dxfId="1420" priority="143">
      <formula>$E$10</formula>
    </cfRule>
  </conditionalFormatting>
  <conditionalFormatting sqref="D11">
    <cfRule type="expression" dxfId="1419" priority="142">
      <formula>$E$11</formula>
    </cfRule>
  </conditionalFormatting>
  <conditionalFormatting sqref="D12">
    <cfRule type="expression" dxfId="1418" priority="141">
      <formula>$E$12</formula>
    </cfRule>
  </conditionalFormatting>
  <conditionalFormatting sqref="D13">
    <cfRule type="expression" dxfId="1417" priority="140">
      <formula>$E$13</formula>
    </cfRule>
  </conditionalFormatting>
  <conditionalFormatting sqref="D14">
    <cfRule type="expression" dxfId="1416" priority="139">
      <formula>$E$14</formula>
    </cfRule>
  </conditionalFormatting>
  <conditionalFormatting sqref="D15">
    <cfRule type="expression" dxfId="1415" priority="138">
      <formula>$E$15</formula>
    </cfRule>
  </conditionalFormatting>
  <conditionalFormatting sqref="D16">
    <cfRule type="expression" dxfId="1414" priority="137">
      <formula>$E$16</formula>
    </cfRule>
  </conditionalFormatting>
  <conditionalFormatting sqref="D17">
    <cfRule type="expression" dxfId="1413" priority="136">
      <formula>$E$17</formula>
    </cfRule>
  </conditionalFormatting>
  <conditionalFormatting sqref="D18">
    <cfRule type="expression" dxfId="1412" priority="135">
      <formula>$E$18</formula>
    </cfRule>
  </conditionalFormatting>
  <conditionalFormatting sqref="D20">
    <cfRule type="expression" dxfId="1411" priority="134">
      <formula>$E$20</formula>
    </cfRule>
  </conditionalFormatting>
  <conditionalFormatting sqref="D21">
    <cfRule type="expression" dxfId="1410" priority="133">
      <formula>$E$21</formula>
    </cfRule>
  </conditionalFormatting>
  <conditionalFormatting sqref="D22">
    <cfRule type="expression" dxfId="1409" priority="132">
      <formula>$E$22</formula>
    </cfRule>
  </conditionalFormatting>
  <conditionalFormatting sqref="D23">
    <cfRule type="expression" dxfId="1408" priority="131">
      <formula>$E$23</formula>
    </cfRule>
  </conditionalFormatting>
  <conditionalFormatting sqref="D24">
    <cfRule type="expression" dxfId="1407" priority="130">
      <formula>$E$24</formula>
    </cfRule>
  </conditionalFormatting>
  <conditionalFormatting sqref="D25">
    <cfRule type="expression" dxfId="1406" priority="129">
      <formula>$E$25</formula>
    </cfRule>
  </conditionalFormatting>
  <conditionalFormatting sqref="D26">
    <cfRule type="expression" dxfId="1405" priority="128">
      <formula>$E$26</formula>
    </cfRule>
  </conditionalFormatting>
  <conditionalFormatting sqref="D27">
    <cfRule type="expression" dxfId="1404" priority="127">
      <formula>$E$27</formula>
    </cfRule>
  </conditionalFormatting>
  <conditionalFormatting sqref="D28:D30">
    <cfRule type="cellIs" dxfId="1403" priority="159" operator="equal">
      <formula>"-"</formula>
    </cfRule>
    <cfRule type="cellIs" dxfId="1402" priority="157" operator="equal">
      <formula>"+"</formula>
    </cfRule>
    <cfRule type="cellIs" dxfId="1401" priority="158" operator="equal">
      <formula>"0"</formula>
    </cfRule>
  </conditionalFormatting>
  <conditionalFormatting sqref="D32 D34">
    <cfRule type="cellIs" dxfId="1400" priority="162" operator="equal">
      <formula>"-"</formula>
    </cfRule>
    <cfRule type="cellIs" dxfId="1399" priority="160" operator="equal">
      <formula>"+"</formula>
    </cfRule>
    <cfRule type="cellIs" dxfId="1398" priority="161" operator="equal">
      <formula>"0"</formula>
    </cfRule>
  </conditionalFormatting>
  <conditionalFormatting sqref="D36">
    <cfRule type="cellIs" dxfId="1397" priority="163" operator="equal">
      <formula>"+"</formula>
    </cfRule>
    <cfRule type="cellIs" dxfId="1396" priority="164" operator="equal">
      <formula>"0"</formula>
    </cfRule>
    <cfRule type="cellIs" dxfId="1395" priority="165" operator="equal">
      <formula>"-"</formula>
    </cfRule>
  </conditionalFormatting>
  <conditionalFormatting sqref="D38 D79">
    <cfRule type="cellIs" dxfId="1394" priority="212" operator="equal">
      <formula>"-"</formula>
    </cfRule>
    <cfRule type="cellIs" dxfId="1393" priority="211" operator="equal">
      <formula>"0"</formula>
    </cfRule>
    <cfRule type="cellIs" dxfId="1392" priority="210" operator="equal">
      <formula>"+"</formula>
    </cfRule>
  </conditionalFormatting>
  <conditionalFormatting sqref="D40:D41">
    <cfRule type="cellIs" dxfId="1391" priority="156" operator="equal">
      <formula>"-"</formula>
    </cfRule>
    <cfRule type="cellIs" dxfId="1390" priority="155" operator="equal">
      <formula>"0"</formula>
    </cfRule>
    <cfRule type="cellIs" dxfId="1389" priority="154" operator="equal">
      <formula>"+"</formula>
    </cfRule>
  </conditionalFormatting>
  <conditionalFormatting sqref="D50">
    <cfRule type="expression" dxfId="1388" priority="184">
      <formula>$E$50=TRUE</formula>
    </cfRule>
  </conditionalFormatting>
  <conditionalFormatting sqref="D51">
    <cfRule type="expression" dxfId="1387" priority="191">
      <formula>$E$51=TRUE</formula>
    </cfRule>
  </conditionalFormatting>
  <conditionalFormatting sqref="D52">
    <cfRule type="expression" dxfId="1386" priority="190">
      <formula>$E$52=TRUE</formula>
    </cfRule>
  </conditionalFormatting>
  <conditionalFormatting sqref="D53">
    <cfRule type="expression" dxfId="1385" priority="189">
      <formula>$E$53=TRUE</formula>
    </cfRule>
  </conditionalFormatting>
  <conditionalFormatting sqref="D54">
    <cfRule type="expression" dxfId="1384" priority="188">
      <formula>$E$54=TRUE</formula>
    </cfRule>
  </conditionalFormatting>
  <conditionalFormatting sqref="D55">
    <cfRule type="expression" dxfId="1383" priority="187">
      <formula>$E$55=TRUE</formula>
    </cfRule>
  </conditionalFormatting>
  <conditionalFormatting sqref="D56">
    <cfRule type="expression" dxfId="1382" priority="186">
      <formula>$E$56=TRUE</formula>
    </cfRule>
  </conditionalFormatting>
  <conditionalFormatting sqref="D57">
    <cfRule type="expression" dxfId="1381" priority="185">
      <formula>$E$57=TRUE</formula>
    </cfRule>
  </conditionalFormatting>
  <conditionalFormatting sqref="D59">
    <cfRule type="expression" dxfId="1380" priority="183">
      <formula>$E$59=TRUE</formula>
    </cfRule>
  </conditionalFormatting>
  <conditionalFormatting sqref="D60">
    <cfRule type="expression" dxfId="1379" priority="182">
      <formula>$E$60=TRUE</formula>
    </cfRule>
  </conditionalFormatting>
  <conditionalFormatting sqref="D61">
    <cfRule type="expression" dxfId="1378" priority="181">
      <formula>$E$61=TRUE</formula>
    </cfRule>
  </conditionalFormatting>
  <conditionalFormatting sqref="D62">
    <cfRule type="expression" dxfId="1377" priority="180">
      <formula>$E$62=TRUE</formula>
    </cfRule>
  </conditionalFormatting>
  <conditionalFormatting sqref="D63">
    <cfRule type="expression" dxfId="1376" priority="179">
      <formula>$E$63=TRUE</formula>
    </cfRule>
  </conditionalFormatting>
  <conditionalFormatting sqref="D64">
    <cfRule type="expression" dxfId="1375" priority="178">
      <formula>$E$64=TRUE</formula>
    </cfRule>
  </conditionalFormatting>
  <conditionalFormatting sqref="D65">
    <cfRule type="expression" dxfId="1374" priority="177">
      <formula>$E$65=TRUE</formula>
    </cfRule>
  </conditionalFormatting>
  <conditionalFormatting sqref="D66">
    <cfRule type="expression" dxfId="1373" priority="176">
      <formula>$E$66=TRUE</formula>
    </cfRule>
  </conditionalFormatting>
  <conditionalFormatting sqref="D67:D70">
    <cfRule type="cellIs" dxfId="1372" priority="203" operator="equal">
      <formula>"-"</formula>
    </cfRule>
    <cfRule type="cellIs" dxfId="1371" priority="202" operator="equal">
      <formula>"0"</formula>
    </cfRule>
    <cfRule type="cellIs" dxfId="1370" priority="201" operator="equal">
      <formula>"+"</formula>
    </cfRule>
  </conditionalFormatting>
  <conditionalFormatting sqref="D72:D75">
    <cfRule type="cellIs" dxfId="1369" priority="204" operator="equal">
      <formula>"+"</formula>
    </cfRule>
    <cfRule type="cellIs" dxfId="1368" priority="206" operator="equal">
      <formula>"-"</formula>
    </cfRule>
    <cfRule type="cellIs" dxfId="1367" priority="205" operator="equal">
      <formula>"0"</formula>
    </cfRule>
  </conditionalFormatting>
  <conditionalFormatting sqref="D77">
    <cfRule type="cellIs" dxfId="1366" priority="208" operator="equal">
      <formula>"0"</formula>
    </cfRule>
    <cfRule type="cellIs" dxfId="1365" priority="209" operator="equal">
      <formula>"-"</formula>
    </cfRule>
    <cfRule type="cellIs" dxfId="1364" priority="207" operator="equal">
      <formula>"+"</formula>
    </cfRule>
  </conditionalFormatting>
  <conditionalFormatting sqref="D81:D82">
    <cfRule type="cellIs" dxfId="1363" priority="200" operator="equal">
      <formula>"-"</formula>
    </cfRule>
    <cfRule type="cellIs" dxfId="1362" priority="199" operator="equal">
      <formula>"0"</formula>
    </cfRule>
    <cfRule type="cellIs" dxfId="1361" priority="198" operator="equal">
      <formula>"+"</formula>
    </cfRule>
  </conditionalFormatting>
  <conditionalFormatting sqref="D91">
    <cfRule type="expression" dxfId="1360" priority="96">
      <formula>$E$91</formula>
    </cfRule>
  </conditionalFormatting>
  <conditionalFormatting sqref="D92">
    <cfRule type="expression" dxfId="1359" priority="95">
      <formula>$E$92</formula>
    </cfRule>
  </conditionalFormatting>
  <conditionalFormatting sqref="D93">
    <cfRule type="expression" dxfId="1358" priority="94">
      <formula>$E$93</formula>
    </cfRule>
  </conditionalFormatting>
  <conditionalFormatting sqref="D94">
    <cfRule type="expression" dxfId="1357" priority="93">
      <formula>$E$94</formula>
    </cfRule>
  </conditionalFormatting>
  <conditionalFormatting sqref="D95">
    <cfRule type="expression" dxfId="1356" priority="92">
      <formula>$E$95</formula>
    </cfRule>
  </conditionalFormatting>
  <conditionalFormatting sqref="D96">
    <cfRule type="expression" dxfId="1355" priority="91">
      <formula>$E$96</formula>
    </cfRule>
  </conditionalFormatting>
  <conditionalFormatting sqref="D97">
    <cfRule type="expression" dxfId="1354" priority="90">
      <formula>$E$97</formula>
    </cfRule>
  </conditionalFormatting>
  <conditionalFormatting sqref="D98">
    <cfRule type="expression" dxfId="1353" priority="89">
      <formula>$E$98</formula>
    </cfRule>
  </conditionalFormatting>
  <conditionalFormatting sqref="D99">
    <cfRule type="expression" dxfId="1352" priority="88">
      <formula>$E$99</formula>
    </cfRule>
  </conditionalFormatting>
  <conditionalFormatting sqref="D100">
    <cfRule type="expression" dxfId="1351" priority="87">
      <formula>$E$100</formula>
    </cfRule>
  </conditionalFormatting>
  <conditionalFormatting sqref="D101">
    <cfRule type="expression" dxfId="1350" priority="86">
      <formula>$E$101</formula>
    </cfRule>
  </conditionalFormatting>
  <conditionalFormatting sqref="D102">
    <cfRule type="expression" dxfId="1349" priority="85">
      <formula>$E$102</formula>
    </cfRule>
  </conditionalFormatting>
  <conditionalFormatting sqref="D103">
    <cfRule type="expression" dxfId="1348" priority="84">
      <formula>$E$103</formula>
    </cfRule>
  </conditionalFormatting>
  <conditionalFormatting sqref="D104">
    <cfRule type="expression" dxfId="1347" priority="83">
      <formula>$E$104</formula>
    </cfRule>
  </conditionalFormatting>
  <conditionalFormatting sqref="D105">
    <cfRule type="expression" dxfId="1346" priority="82">
      <formula>$E$105</formula>
    </cfRule>
  </conditionalFormatting>
  <conditionalFormatting sqref="D106">
    <cfRule type="expression" dxfId="1345" priority="81">
      <formula>$E$106</formula>
    </cfRule>
  </conditionalFormatting>
  <conditionalFormatting sqref="D107">
    <cfRule type="expression" dxfId="1344" priority="80">
      <formula>$E$107</formula>
    </cfRule>
  </conditionalFormatting>
  <conditionalFormatting sqref="D108">
    <cfRule type="expression" dxfId="1343" priority="79">
      <formula>$E$108</formula>
    </cfRule>
  </conditionalFormatting>
  <conditionalFormatting sqref="D109">
    <cfRule type="expression" dxfId="1342" priority="78">
      <formula>$E$109</formula>
    </cfRule>
  </conditionalFormatting>
  <conditionalFormatting sqref="D110">
    <cfRule type="expression" dxfId="1341" priority="77">
      <formula>$E$110</formula>
    </cfRule>
  </conditionalFormatting>
  <conditionalFormatting sqref="D111">
    <cfRule type="expression" dxfId="1340" priority="76">
      <formula>$E$111</formula>
    </cfRule>
  </conditionalFormatting>
  <conditionalFormatting sqref="D112">
    <cfRule type="expression" dxfId="1339" priority="75">
      <formula>$E$112</formula>
    </cfRule>
  </conditionalFormatting>
  <conditionalFormatting sqref="D113">
    <cfRule type="expression" dxfId="1338" priority="74">
      <formula>$E$113</formula>
    </cfRule>
  </conditionalFormatting>
  <conditionalFormatting sqref="D114">
    <cfRule type="expression" dxfId="1337" priority="73">
      <formula>$E$114</formula>
    </cfRule>
  </conditionalFormatting>
  <conditionalFormatting sqref="D115">
    <cfRule type="expression" dxfId="1336" priority="72">
      <formula>$E$115</formula>
    </cfRule>
  </conditionalFormatting>
  <conditionalFormatting sqref="D116">
    <cfRule type="expression" dxfId="1335" priority="71">
      <formula>$E$116</formula>
    </cfRule>
  </conditionalFormatting>
  <conditionalFormatting sqref="D117">
    <cfRule type="expression" dxfId="1334" priority="70">
      <formula>$E$117</formula>
    </cfRule>
  </conditionalFormatting>
  <conditionalFormatting sqref="D118">
    <cfRule type="expression" dxfId="1333" priority="69">
      <formula>$E$118</formula>
    </cfRule>
  </conditionalFormatting>
  <conditionalFormatting sqref="D121:D125">
    <cfRule type="cellIs" dxfId="1332" priority="104" operator="equal">
      <formula>"+"</formula>
    </cfRule>
    <cfRule type="cellIs" dxfId="1331" priority="105" operator="equal">
      <formula>"0"</formula>
    </cfRule>
    <cfRule type="cellIs" dxfId="1330" priority="106" operator="equal">
      <formula>"-"</formula>
    </cfRule>
  </conditionalFormatting>
  <conditionalFormatting sqref="D133">
    <cfRule type="expression" dxfId="1329" priority="22">
      <formula>$E$133</formula>
    </cfRule>
  </conditionalFormatting>
  <conditionalFormatting sqref="D134">
    <cfRule type="expression" dxfId="1328" priority="21">
      <formula>$E$134</formula>
    </cfRule>
  </conditionalFormatting>
  <conditionalFormatting sqref="D135">
    <cfRule type="expression" dxfId="1327" priority="20">
      <formula>$E$135</formula>
    </cfRule>
  </conditionalFormatting>
  <conditionalFormatting sqref="D136">
    <cfRule type="expression" dxfId="1326" priority="19">
      <formula>$E$136</formula>
    </cfRule>
  </conditionalFormatting>
  <conditionalFormatting sqref="D137">
    <cfRule type="expression" dxfId="1325" priority="18">
      <formula>$E$137</formula>
    </cfRule>
  </conditionalFormatting>
  <conditionalFormatting sqref="D138">
    <cfRule type="expression" dxfId="1324" priority="17">
      <formula>$E$138</formula>
    </cfRule>
  </conditionalFormatting>
  <conditionalFormatting sqref="D139">
    <cfRule type="expression" dxfId="1323" priority="16">
      <formula>$E$139</formula>
    </cfRule>
  </conditionalFormatting>
  <conditionalFormatting sqref="D140">
    <cfRule type="expression" dxfId="1322" priority="13">
      <formula>$E$140</formula>
    </cfRule>
  </conditionalFormatting>
  <conditionalFormatting sqref="D141">
    <cfRule type="expression" dxfId="1321" priority="12">
      <formula>$E$141</formula>
    </cfRule>
  </conditionalFormatting>
  <conditionalFormatting sqref="D142">
    <cfRule type="expression" dxfId="1320" priority="11">
      <formula>$E$142</formula>
    </cfRule>
  </conditionalFormatting>
  <conditionalFormatting sqref="D163:D167">
    <cfRule type="cellIs" dxfId="1319" priority="35" operator="equal">
      <formula>"0"</formula>
    </cfRule>
    <cfRule type="cellIs" dxfId="1318" priority="36" operator="equal">
      <formula>"-"</formula>
    </cfRule>
    <cfRule type="cellIs" dxfId="1317" priority="34" operator="equal">
      <formula>"+"</formula>
    </cfRule>
  </conditionalFormatting>
  <conditionalFormatting sqref="F22:F36 K22:K36">
    <cfRule type="cellIs" dxfId="1316" priority="53" operator="equal">
      <formula>0</formula>
    </cfRule>
  </conditionalFormatting>
  <conditionalFormatting sqref="F63:F77">
    <cfRule type="cellIs" dxfId="1315" priority="38" operator="equal">
      <formula>0</formula>
    </cfRule>
  </conditionalFormatting>
  <conditionalFormatting sqref="F104:F118">
    <cfRule type="cellIs" dxfId="1314" priority="40" operator="equal">
      <formula>0</formula>
    </cfRule>
  </conditionalFormatting>
  <conditionalFormatting sqref="F146:F160">
    <cfRule type="cellIs" dxfId="1313" priority="24" operator="equal">
      <formula>0</formula>
    </cfRule>
  </conditionalFormatting>
  <conditionalFormatting sqref="F121:O125">
    <cfRule type="cellIs" dxfId="1312" priority="97" operator="equal">
      <formula>0</formula>
    </cfRule>
  </conditionalFormatting>
  <conditionalFormatting sqref="F163:O167">
    <cfRule type="cellIs" dxfId="1311" priority="27" operator="equal">
      <formula>0</formula>
    </cfRule>
  </conditionalFormatting>
  <conditionalFormatting sqref="K63:K77">
    <cfRule type="cellIs" dxfId="1302" priority="37" operator="equal">
      <formula>0</formula>
    </cfRule>
  </conditionalFormatting>
  <conditionalFormatting sqref="K104:K118">
    <cfRule type="cellIs" dxfId="1301" priority="39" operator="equal">
      <formula>0</formula>
    </cfRule>
  </conditionalFormatting>
  <conditionalFormatting sqref="K146:K160">
    <cfRule type="cellIs" dxfId="1300" priority="23" operator="equal">
      <formula>0</formula>
    </cfRule>
  </conditionalFormatting>
  <conditionalFormatting sqref="R9">
    <cfRule type="expression" dxfId="1291" priority="126">
      <formula>$S$9</formula>
    </cfRule>
  </conditionalFormatting>
  <conditionalFormatting sqref="R10">
    <cfRule type="expression" dxfId="1290" priority="125">
      <formula>$S$10</formula>
    </cfRule>
  </conditionalFormatting>
  <conditionalFormatting sqref="R11">
    <cfRule type="expression" dxfId="1289" priority="124">
      <formula>$S$11</formula>
    </cfRule>
  </conditionalFormatting>
  <conditionalFormatting sqref="R12">
    <cfRule type="expression" dxfId="1288" priority="123">
      <formula>$S$12</formula>
    </cfRule>
  </conditionalFormatting>
  <conditionalFormatting sqref="R13">
    <cfRule type="expression" dxfId="1287" priority="122">
      <formula>$S$13</formula>
    </cfRule>
  </conditionalFormatting>
  <conditionalFormatting sqref="R14">
    <cfRule type="expression" dxfId="1286" priority="121">
      <formula>$S$14</formula>
    </cfRule>
  </conditionalFormatting>
  <conditionalFormatting sqref="R16">
    <cfRule type="expression" dxfId="1285" priority="120">
      <formula>$S$16</formula>
    </cfRule>
  </conditionalFormatting>
  <conditionalFormatting sqref="R17">
    <cfRule type="expression" dxfId="1284" priority="119">
      <formula>$S$17</formula>
    </cfRule>
  </conditionalFormatting>
  <conditionalFormatting sqref="R18">
    <cfRule type="expression" dxfId="1283" priority="118">
      <formula>$S$18</formula>
    </cfRule>
  </conditionalFormatting>
  <conditionalFormatting sqref="R19">
    <cfRule type="expression" dxfId="1282" priority="117">
      <formula>$S$19</formula>
    </cfRule>
  </conditionalFormatting>
  <conditionalFormatting sqref="R20">
    <cfRule type="expression" dxfId="1281" priority="116">
      <formula>$S$20</formula>
    </cfRule>
  </conditionalFormatting>
  <conditionalFormatting sqref="R21">
    <cfRule type="expression" dxfId="1280" priority="115">
      <formula>$S$21</formula>
    </cfRule>
  </conditionalFormatting>
  <conditionalFormatting sqref="R22">
    <cfRule type="expression" dxfId="1279" priority="114">
      <formula>$S$22</formula>
    </cfRule>
  </conditionalFormatting>
  <conditionalFormatting sqref="R23">
    <cfRule type="expression" dxfId="1278" priority="113">
      <formula>$S$23</formula>
    </cfRule>
  </conditionalFormatting>
  <conditionalFormatting sqref="R24">
    <cfRule type="expression" dxfId="1277" priority="112">
      <formula>$S$24</formula>
    </cfRule>
  </conditionalFormatting>
  <conditionalFormatting sqref="R25">
    <cfRule type="expression" dxfId="1276" priority="111">
      <formula>$S$25</formula>
    </cfRule>
  </conditionalFormatting>
  <conditionalFormatting sqref="R27">
    <cfRule type="expression" dxfId="1275" priority="110">
      <formula>$S$27</formula>
    </cfRule>
  </conditionalFormatting>
  <conditionalFormatting sqref="R28">
    <cfRule type="expression" dxfId="1274" priority="109">
      <formula>$S$28</formula>
    </cfRule>
  </conditionalFormatting>
  <conditionalFormatting sqref="R29">
    <cfRule type="expression" dxfId="1273" priority="108">
      <formula>$S$29</formula>
    </cfRule>
  </conditionalFormatting>
  <conditionalFormatting sqref="R30">
    <cfRule type="expression" dxfId="1272" priority="107">
      <formula>$S$30</formula>
    </cfRule>
  </conditionalFormatting>
  <conditionalFormatting sqref="R31">
    <cfRule type="cellIs" dxfId="1271" priority="145" operator="equal">
      <formula>"+"</formula>
    </cfRule>
    <cfRule type="cellIs" dxfId="1270" priority="146" operator="equal">
      <formula>"0"</formula>
    </cfRule>
    <cfRule type="cellIs" dxfId="1269" priority="147" operator="equal">
      <formula>"-"</formula>
    </cfRule>
  </conditionalFormatting>
  <conditionalFormatting sqref="R33:R36">
    <cfRule type="cellIs" dxfId="1268" priority="153" operator="equal">
      <formula>"-"</formula>
    </cfRule>
    <cfRule type="cellIs" dxfId="1267" priority="152" operator="equal">
      <formula>"0"</formula>
    </cfRule>
    <cfRule type="cellIs" dxfId="1266" priority="151" operator="equal">
      <formula>"+"</formula>
    </cfRule>
  </conditionalFormatting>
  <conditionalFormatting sqref="R38:R41">
    <cfRule type="cellIs" dxfId="1265" priority="150" operator="equal">
      <formula>"-"</formula>
    </cfRule>
    <cfRule type="cellIs" dxfId="1264" priority="149" operator="equal">
      <formula>"0"</formula>
    </cfRule>
    <cfRule type="cellIs" dxfId="1263" priority="148" operator="equal">
      <formula>"+"</formula>
    </cfRule>
  </conditionalFormatting>
  <conditionalFormatting sqref="R50">
    <cfRule type="expression" dxfId="1262" priority="175">
      <formula>$S$50=TRUE</formula>
    </cfRule>
  </conditionalFormatting>
  <conditionalFormatting sqref="R51">
    <cfRule type="expression" dxfId="1261" priority="174">
      <formula>$S$51=TRUE</formula>
    </cfRule>
  </conditionalFormatting>
  <conditionalFormatting sqref="R52">
    <cfRule type="expression" dxfId="1260" priority="173">
      <formula>$S$52=TRUE</formula>
    </cfRule>
  </conditionalFormatting>
  <conditionalFormatting sqref="R53">
    <cfRule type="expression" dxfId="1259" priority="172">
      <formula>$S$53=TRUE</formula>
    </cfRule>
  </conditionalFormatting>
  <conditionalFormatting sqref="R54">
    <cfRule type="expression" dxfId="1258" priority="171">
      <formula>$S$54=TRUE</formula>
    </cfRule>
  </conditionalFormatting>
  <conditionalFormatting sqref="R55">
    <cfRule type="expression" dxfId="1257" priority="170">
      <formula>$S$55</formula>
    </cfRule>
  </conditionalFormatting>
  <conditionalFormatting sqref="R57">
    <cfRule type="expression" dxfId="1256" priority="169">
      <formula>$S$57=TRUE</formula>
    </cfRule>
  </conditionalFormatting>
  <conditionalFormatting sqref="R58">
    <cfRule type="expression" dxfId="1255" priority="168">
      <formula>$S$58=TRUE</formula>
    </cfRule>
  </conditionalFormatting>
  <conditionalFormatting sqref="R59">
    <cfRule type="expression" dxfId="1254" priority="167">
      <formula>$S$59=TRUE</formula>
    </cfRule>
  </conditionalFormatting>
  <conditionalFormatting sqref="R60">
    <cfRule type="expression" dxfId="1253" priority="166">
      <formula>$S$60=TRUE</formula>
    </cfRule>
  </conditionalFormatting>
  <conditionalFormatting sqref="R73:R76">
    <cfRule type="cellIs" dxfId="1252" priority="195" operator="equal">
      <formula>"+"</formula>
    </cfRule>
    <cfRule type="cellIs" dxfId="1251" priority="196" operator="equal">
      <formula>"0"</formula>
    </cfRule>
    <cfRule type="cellIs" dxfId="1250" priority="197" operator="equal">
      <formula>"-"</formula>
    </cfRule>
  </conditionalFormatting>
  <conditionalFormatting sqref="R78:R82">
    <cfRule type="cellIs" dxfId="1249" priority="194" operator="equal">
      <formula>"-"</formula>
    </cfRule>
    <cfRule type="cellIs" dxfId="1248" priority="193" operator="equal">
      <formula>"0"</formula>
    </cfRule>
    <cfRule type="cellIs" dxfId="1247" priority="192" operator="equal">
      <formula>"+"</formula>
    </cfRule>
  </conditionalFormatting>
  <conditionalFormatting sqref="R91">
    <cfRule type="expression" dxfId="1246" priority="68">
      <formula>$S$91</formula>
    </cfRule>
  </conditionalFormatting>
  <conditionalFormatting sqref="R92">
    <cfRule type="expression" dxfId="1245" priority="67">
      <formula>$S$92</formula>
    </cfRule>
  </conditionalFormatting>
  <conditionalFormatting sqref="R93">
    <cfRule type="expression" dxfId="1244" priority="66">
      <formula>$S$93</formula>
    </cfRule>
  </conditionalFormatting>
  <conditionalFormatting sqref="R94">
    <cfRule type="expression" dxfId="1243" priority="65">
      <formula>$S$94</formula>
    </cfRule>
  </conditionalFormatting>
  <conditionalFormatting sqref="R95">
    <cfRule type="expression" dxfId="1242" priority="64">
      <formula>$S$95</formula>
    </cfRule>
  </conditionalFormatting>
  <conditionalFormatting sqref="R96">
    <cfRule type="expression" dxfId="1241" priority="63">
      <formula>$S$96</formula>
    </cfRule>
  </conditionalFormatting>
  <conditionalFormatting sqref="R97">
    <cfRule type="expression" dxfId="1240" priority="62">
      <formula>$S$97</formula>
    </cfRule>
  </conditionalFormatting>
  <conditionalFormatting sqref="R98">
    <cfRule type="expression" dxfId="1239" priority="61">
      <formula>$S$98</formula>
    </cfRule>
  </conditionalFormatting>
  <conditionalFormatting sqref="R99">
    <cfRule type="expression" dxfId="1238" priority="60">
      <formula>$S$99</formula>
    </cfRule>
  </conditionalFormatting>
  <conditionalFormatting sqref="R100">
    <cfRule type="expression" dxfId="1237" priority="59">
      <formula>$S$100</formula>
    </cfRule>
  </conditionalFormatting>
  <conditionalFormatting sqref="R101">
    <cfRule type="expression" dxfId="1236" priority="58">
      <formula>$S$101</formula>
    </cfRule>
  </conditionalFormatting>
  <conditionalFormatting sqref="R102">
    <cfRule type="expression" dxfId="1235" priority="57">
      <formula>$S$102</formula>
    </cfRule>
  </conditionalFormatting>
  <conditionalFormatting sqref="R103">
    <cfRule type="expression" dxfId="1234" priority="56">
      <formula>$S$103</formula>
    </cfRule>
  </conditionalFormatting>
  <conditionalFormatting sqref="R104">
    <cfRule type="expression" dxfId="1233" priority="55">
      <formula>$S$104</formula>
    </cfRule>
  </conditionalFormatting>
  <conditionalFormatting sqref="R105:R112">
    <cfRule type="expression" dxfId="1232" priority="54">
      <formula>$S105</formula>
    </cfRule>
  </conditionalFormatting>
  <conditionalFormatting sqref="R122:R123">
    <cfRule type="cellIs" dxfId="1231" priority="102" operator="equal">
      <formula>"0"</formula>
    </cfRule>
    <cfRule type="cellIs" dxfId="1230" priority="101" operator="equal">
      <formula>"+"</formula>
    </cfRule>
    <cfRule type="cellIs" dxfId="1229" priority="103" operator="equal">
      <formula>"-"</formula>
    </cfRule>
  </conditionalFormatting>
  <conditionalFormatting sqref="R125">
    <cfRule type="cellIs" dxfId="1228" priority="98" operator="equal">
      <formula>"+"</formula>
    </cfRule>
    <cfRule type="cellIs" dxfId="1227" priority="100" operator="equal">
      <formula>"-"</formula>
    </cfRule>
    <cfRule type="cellIs" dxfId="1226" priority="99" operator="equal">
      <formula>"0"</formula>
    </cfRule>
  </conditionalFormatting>
  <conditionalFormatting sqref="R133">
    <cfRule type="expression" dxfId="1225" priority="10">
      <formula>$S133</formula>
    </cfRule>
  </conditionalFormatting>
  <conditionalFormatting sqref="R134">
    <cfRule type="expression" dxfId="1224" priority="9">
      <formula>$S$134</formula>
    </cfRule>
  </conditionalFormatting>
  <conditionalFormatting sqref="R135">
    <cfRule type="expression" dxfId="1223" priority="8">
      <formula>$S$135</formula>
    </cfRule>
  </conditionalFormatting>
  <conditionalFormatting sqref="R136">
    <cfRule type="expression" dxfId="1222" priority="7">
      <formula>$S$136</formula>
    </cfRule>
  </conditionalFormatting>
  <conditionalFormatting sqref="R137">
    <cfRule type="expression" dxfId="1221" priority="6">
      <formula>$S$137</formula>
    </cfRule>
  </conditionalFormatting>
  <conditionalFormatting sqref="R138">
    <cfRule type="expression" dxfId="1220" priority="5">
      <formula>$S$138</formula>
    </cfRule>
  </conditionalFormatting>
  <conditionalFormatting sqref="R139">
    <cfRule type="expression" dxfId="1219" priority="4">
      <formula>$S$139</formula>
    </cfRule>
  </conditionalFormatting>
  <conditionalFormatting sqref="R140">
    <cfRule type="expression" dxfId="1218" priority="3">
      <formula>$S$140</formula>
    </cfRule>
  </conditionalFormatting>
  <conditionalFormatting sqref="R141">
    <cfRule type="expression" dxfId="1217" priority="2">
      <formula>$S$141</formula>
    </cfRule>
  </conditionalFormatting>
  <conditionalFormatting sqref="R142">
    <cfRule type="expression" dxfId="1216" priority="1">
      <formula>$S$142</formula>
    </cfRule>
  </conditionalFormatting>
  <conditionalFormatting sqref="R164:R165">
    <cfRule type="cellIs" dxfId="1215" priority="31" operator="equal">
      <formula>"+"</formula>
    </cfRule>
    <cfRule type="cellIs" dxfId="1214" priority="33" operator="equal">
      <formula>"-"</formula>
    </cfRule>
    <cfRule type="cellIs" dxfId="1213" priority="32" operator="equal">
      <formula>"0"</formula>
    </cfRule>
  </conditionalFormatting>
  <conditionalFormatting sqref="R167">
    <cfRule type="cellIs" dxfId="1212" priority="30" operator="equal">
      <formula>"-"</formula>
    </cfRule>
    <cfRule type="cellIs" dxfId="1211" priority="29" operator="equal">
      <formula>"0"</formula>
    </cfRule>
    <cfRule type="cellIs" dxfId="1210" priority="28" operator="equal">
      <formula>"+"</formula>
    </cfRule>
  </conditionalFormatting>
  <pageMargins left="0.23622047244094491" right="0.23622047244094491" top="0.74803149606299213" bottom="0.74803149606299213" header="0.31496062992125984" footer="0.31496062992125984"/>
  <pageSetup paperSize="9" scale="56" orientation="landscape" r:id="rId1"/>
  <headerFooter alignWithMargins="0">
    <oddFooter>&amp;Cwww.meesterharrie.nl</oddFooter>
  </headerFooter>
  <rowBreaks count="3" manualBreakCount="3">
    <brk id="42" min="1" max="17" man="1"/>
    <brk id="83" min="1" max="17" man="1"/>
    <brk id="124" min="1" max="1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2465" r:id="rId4" name="Check Box 1">
              <controlPr defaultSize="0" autoFill="0" autoLine="0" autoPict="0">
                <anchor moveWithCells="1">
                  <from>
                    <xdr:col>1</xdr:col>
                    <xdr:colOff>69850</xdr:colOff>
                    <xdr:row>49</xdr:row>
                    <xdr:rowOff>19050</xdr:rowOff>
                  </from>
                  <to>
                    <xdr:col>1</xdr:col>
                    <xdr:colOff>279400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6" r:id="rId5" name="Check Box 2">
              <controlPr defaultSize="0" autoFill="0" autoLine="0" autoPict="0">
                <anchor moveWithCells="1">
                  <from>
                    <xdr:col>1</xdr:col>
                    <xdr:colOff>69850</xdr:colOff>
                    <xdr:row>50</xdr:row>
                    <xdr:rowOff>19050</xdr:rowOff>
                  </from>
                  <to>
                    <xdr:col>1</xdr:col>
                    <xdr:colOff>279400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7" r:id="rId6" name="Check Box 3">
              <controlPr defaultSize="0" autoFill="0" autoLine="0" autoPict="0">
                <anchor moveWithCells="1">
                  <from>
                    <xdr:col>1</xdr:col>
                    <xdr:colOff>69850</xdr:colOff>
                    <xdr:row>51</xdr:row>
                    <xdr:rowOff>19050</xdr:rowOff>
                  </from>
                  <to>
                    <xdr:col>1</xdr:col>
                    <xdr:colOff>279400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8" r:id="rId7" name="Check Box 4">
              <controlPr defaultSize="0" autoFill="0" autoLine="0" autoPict="0">
                <anchor moveWithCells="1">
                  <from>
                    <xdr:col>1</xdr:col>
                    <xdr:colOff>69850</xdr:colOff>
                    <xdr:row>52</xdr:row>
                    <xdr:rowOff>19050</xdr:rowOff>
                  </from>
                  <to>
                    <xdr:col>1</xdr:col>
                    <xdr:colOff>279400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9" r:id="rId8" name="Check Box 5">
              <controlPr defaultSize="0" autoFill="0" autoLine="0" autoPict="0">
                <anchor moveWithCells="1">
                  <from>
                    <xdr:col>1</xdr:col>
                    <xdr:colOff>69850</xdr:colOff>
                    <xdr:row>53</xdr:row>
                    <xdr:rowOff>19050</xdr:rowOff>
                  </from>
                  <to>
                    <xdr:col>1</xdr:col>
                    <xdr:colOff>279400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0" r:id="rId9" name="Check Box 6">
              <controlPr defaultSize="0" autoFill="0" autoLine="0" autoPict="0">
                <anchor moveWithCells="1">
                  <from>
                    <xdr:col>1</xdr:col>
                    <xdr:colOff>69850</xdr:colOff>
                    <xdr:row>54</xdr:row>
                    <xdr:rowOff>19050</xdr:rowOff>
                  </from>
                  <to>
                    <xdr:col>1</xdr:col>
                    <xdr:colOff>279400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1" r:id="rId10" name="Check Box 7">
              <controlPr defaultSize="0" autoFill="0" autoLine="0" autoPict="0">
                <anchor moveWithCells="1">
                  <from>
                    <xdr:col>1</xdr:col>
                    <xdr:colOff>69850</xdr:colOff>
                    <xdr:row>55</xdr:row>
                    <xdr:rowOff>19050</xdr:rowOff>
                  </from>
                  <to>
                    <xdr:col>1</xdr:col>
                    <xdr:colOff>279400</xdr:colOff>
                    <xdr:row>55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2" r:id="rId11" name="Check Box 8">
              <controlPr defaultSize="0" autoFill="0" autoLine="0" autoPict="0">
                <anchor moveWithCells="1">
                  <from>
                    <xdr:col>1</xdr:col>
                    <xdr:colOff>69850</xdr:colOff>
                    <xdr:row>56</xdr:row>
                    <xdr:rowOff>19050</xdr:rowOff>
                  </from>
                  <to>
                    <xdr:col>1</xdr:col>
                    <xdr:colOff>279400</xdr:colOff>
                    <xdr:row>56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3" r:id="rId12" name="Check Box 9">
              <controlPr defaultSize="0" autoFill="0" autoLine="0" autoPict="0">
                <anchor moveWithCells="1">
                  <from>
                    <xdr:col>1</xdr:col>
                    <xdr:colOff>69850</xdr:colOff>
                    <xdr:row>58</xdr:row>
                    <xdr:rowOff>19050</xdr:rowOff>
                  </from>
                  <to>
                    <xdr:col>1</xdr:col>
                    <xdr:colOff>279400</xdr:colOff>
                    <xdr:row>58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4" r:id="rId13" name="Check Box 10">
              <controlPr defaultSize="0" autoFill="0" autoLine="0" autoPict="0">
                <anchor moveWithCells="1">
                  <from>
                    <xdr:col>1</xdr:col>
                    <xdr:colOff>69850</xdr:colOff>
                    <xdr:row>59</xdr:row>
                    <xdr:rowOff>19050</xdr:rowOff>
                  </from>
                  <to>
                    <xdr:col>1</xdr:col>
                    <xdr:colOff>279400</xdr:colOff>
                    <xdr:row>59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5" r:id="rId14" name="Check Box 11">
              <controlPr defaultSize="0" autoFill="0" autoLine="0" autoPict="0">
                <anchor moveWithCells="1">
                  <from>
                    <xdr:col>1</xdr:col>
                    <xdr:colOff>69850</xdr:colOff>
                    <xdr:row>60</xdr:row>
                    <xdr:rowOff>19050</xdr:rowOff>
                  </from>
                  <to>
                    <xdr:col>1</xdr:col>
                    <xdr:colOff>279400</xdr:colOff>
                    <xdr:row>60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6" r:id="rId15" name="Check Box 12">
              <controlPr defaultSize="0" autoFill="0" autoLine="0" autoPict="0">
                <anchor moveWithCells="1">
                  <from>
                    <xdr:col>1</xdr:col>
                    <xdr:colOff>69850</xdr:colOff>
                    <xdr:row>61</xdr:row>
                    <xdr:rowOff>19050</xdr:rowOff>
                  </from>
                  <to>
                    <xdr:col>1</xdr:col>
                    <xdr:colOff>279400</xdr:colOff>
                    <xdr:row>61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7" r:id="rId16" name="Check Box 13">
              <controlPr defaultSize="0" autoFill="0" autoLine="0" autoPict="0">
                <anchor moveWithCells="1">
                  <from>
                    <xdr:col>1</xdr:col>
                    <xdr:colOff>69850</xdr:colOff>
                    <xdr:row>62</xdr:row>
                    <xdr:rowOff>19050</xdr:rowOff>
                  </from>
                  <to>
                    <xdr:col>1</xdr:col>
                    <xdr:colOff>279400</xdr:colOff>
                    <xdr:row>62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8" r:id="rId17" name="Check Box 14">
              <controlPr defaultSize="0" autoFill="0" autoLine="0" autoPict="0">
                <anchor moveWithCells="1">
                  <from>
                    <xdr:col>1</xdr:col>
                    <xdr:colOff>69850</xdr:colOff>
                    <xdr:row>63</xdr:row>
                    <xdr:rowOff>19050</xdr:rowOff>
                  </from>
                  <to>
                    <xdr:col>1</xdr:col>
                    <xdr:colOff>279400</xdr:colOff>
                    <xdr:row>63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9" r:id="rId18" name="Check Box 15">
              <controlPr defaultSize="0" autoFill="0" autoLine="0" autoPict="0">
                <anchor moveWithCells="1">
                  <from>
                    <xdr:col>1</xdr:col>
                    <xdr:colOff>69850</xdr:colOff>
                    <xdr:row>64</xdr:row>
                    <xdr:rowOff>19050</xdr:rowOff>
                  </from>
                  <to>
                    <xdr:col>1</xdr:col>
                    <xdr:colOff>279400</xdr:colOff>
                    <xdr:row>64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0" r:id="rId19" name="Check Box 16">
              <controlPr defaultSize="0" autoFill="0" autoLine="0" autoPict="0">
                <anchor moveWithCells="1">
                  <from>
                    <xdr:col>1</xdr:col>
                    <xdr:colOff>69850</xdr:colOff>
                    <xdr:row>65</xdr:row>
                    <xdr:rowOff>19050</xdr:rowOff>
                  </from>
                  <to>
                    <xdr:col>1</xdr:col>
                    <xdr:colOff>279400</xdr:colOff>
                    <xdr:row>65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1" r:id="rId20" name="Check Box 17">
              <controlPr defaultSize="0" autoFill="0" autoLine="0" autoPict="0">
                <anchor moveWithCells="1">
                  <from>
                    <xdr:col>15</xdr:col>
                    <xdr:colOff>69850</xdr:colOff>
                    <xdr:row>49</xdr:row>
                    <xdr:rowOff>19050</xdr:rowOff>
                  </from>
                  <to>
                    <xdr:col>15</xdr:col>
                    <xdr:colOff>279400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2" r:id="rId21" name="Check Box 18">
              <controlPr defaultSize="0" autoFill="0" autoLine="0" autoPict="0">
                <anchor moveWithCells="1">
                  <from>
                    <xdr:col>15</xdr:col>
                    <xdr:colOff>69850</xdr:colOff>
                    <xdr:row>50</xdr:row>
                    <xdr:rowOff>19050</xdr:rowOff>
                  </from>
                  <to>
                    <xdr:col>15</xdr:col>
                    <xdr:colOff>279400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3" r:id="rId22" name="Check Box 19">
              <controlPr defaultSize="0" autoFill="0" autoLine="0" autoPict="0">
                <anchor moveWithCells="1">
                  <from>
                    <xdr:col>15</xdr:col>
                    <xdr:colOff>69850</xdr:colOff>
                    <xdr:row>51</xdr:row>
                    <xdr:rowOff>19050</xdr:rowOff>
                  </from>
                  <to>
                    <xdr:col>15</xdr:col>
                    <xdr:colOff>279400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4" r:id="rId23" name="Check Box 20">
              <controlPr defaultSize="0" autoFill="0" autoLine="0" autoPict="0">
                <anchor moveWithCells="1">
                  <from>
                    <xdr:col>15</xdr:col>
                    <xdr:colOff>69850</xdr:colOff>
                    <xdr:row>52</xdr:row>
                    <xdr:rowOff>19050</xdr:rowOff>
                  </from>
                  <to>
                    <xdr:col>15</xdr:col>
                    <xdr:colOff>279400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5" r:id="rId24" name="Check Box 21">
              <controlPr defaultSize="0" autoFill="0" autoLine="0" autoPict="0">
                <anchor moveWithCells="1">
                  <from>
                    <xdr:col>15</xdr:col>
                    <xdr:colOff>69850</xdr:colOff>
                    <xdr:row>53</xdr:row>
                    <xdr:rowOff>19050</xdr:rowOff>
                  </from>
                  <to>
                    <xdr:col>15</xdr:col>
                    <xdr:colOff>279400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6" r:id="rId25" name="Check Box 22">
              <controlPr defaultSize="0" autoFill="0" autoLine="0" autoPict="0">
                <anchor moveWithCells="1">
                  <from>
                    <xdr:col>15</xdr:col>
                    <xdr:colOff>69850</xdr:colOff>
                    <xdr:row>54</xdr:row>
                    <xdr:rowOff>19050</xdr:rowOff>
                  </from>
                  <to>
                    <xdr:col>15</xdr:col>
                    <xdr:colOff>279400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7" r:id="rId26" name="Check Box 23">
              <controlPr defaultSize="0" autoFill="0" autoLine="0" autoPict="0">
                <anchor moveWithCells="1">
                  <from>
                    <xdr:col>15</xdr:col>
                    <xdr:colOff>69850</xdr:colOff>
                    <xdr:row>56</xdr:row>
                    <xdr:rowOff>19050</xdr:rowOff>
                  </from>
                  <to>
                    <xdr:col>15</xdr:col>
                    <xdr:colOff>279400</xdr:colOff>
                    <xdr:row>56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8" r:id="rId27" name="Check Box 24">
              <controlPr defaultSize="0" autoFill="0" autoLine="0" autoPict="0">
                <anchor moveWithCells="1">
                  <from>
                    <xdr:col>15</xdr:col>
                    <xdr:colOff>69850</xdr:colOff>
                    <xdr:row>57</xdr:row>
                    <xdr:rowOff>19050</xdr:rowOff>
                  </from>
                  <to>
                    <xdr:col>15</xdr:col>
                    <xdr:colOff>279400</xdr:colOff>
                    <xdr:row>57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9" r:id="rId28" name="Check Box 25">
              <controlPr defaultSize="0" autoFill="0" autoLine="0" autoPict="0">
                <anchor moveWithCells="1">
                  <from>
                    <xdr:col>15</xdr:col>
                    <xdr:colOff>69850</xdr:colOff>
                    <xdr:row>58</xdr:row>
                    <xdr:rowOff>19050</xdr:rowOff>
                  </from>
                  <to>
                    <xdr:col>15</xdr:col>
                    <xdr:colOff>279400</xdr:colOff>
                    <xdr:row>58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90" r:id="rId29" name="Check Box 26">
              <controlPr defaultSize="0" autoFill="0" autoLine="0" autoPict="0">
                <anchor moveWithCells="1">
                  <from>
                    <xdr:col>15</xdr:col>
                    <xdr:colOff>69850</xdr:colOff>
                    <xdr:row>59</xdr:row>
                    <xdr:rowOff>19050</xdr:rowOff>
                  </from>
                  <to>
                    <xdr:col>15</xdr:col>
                    <xdr:colOff>279400</xdr:colOff>
                    <xdr:row>59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91" r:id="rId30" name="Check Box 27">
              <controlPr defaultSize="0" autoFill="0" autoLine="0" autoPict="0">
                <anchor moveWithCells="1">
                  <from>
                    <xdr:col>1</xdr:col>
                    <xdr:colOff>69850</xdr:colOff>
                    <xdr:row>8</xdr:row>
                    <xdr:rowOff>19050</xdr:rowOff>
                  </from>
                  <to>
                    <xdr:col>1</xdr:col>
                    <xdr:colOff>279400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92" r:id="rId31" name="Check Box 28">
              <controlPr defaultSize="0" autoFill="0" autoLine="0" autoPict="0">
                <anchor moveWithCells="1">
                  <from>
                    <xdr:col>1</xdr:col>
                    <xdr:colOff>69850</xdr:colOff>
                    <xdr:row>9</xdr:row>
                    <xdr:rowOff>19050</xdr:rowOff>
                  </from>
                  <to>
                    <xdr:col>1</xdr:col>
                    <xdr:colOff>279400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93" r:id="rId32" name="Check Box 29">
              <controlPr defaultSize="0" autoFill="0" autoLine="0" autoPict="0">
                <anchor moveWithCells="1">
                  <from>
                    <xdr:col>1</xdr:col>
                    <xdr:colOff>69850</xdr:colOff>
                    <xdr:row>10</xdr:row>
                    <xdr:rowOff>19050</xdr:rowOff>
                  </from>
                  <to>
                    <xdr:col>1</xdr:col>
                    <xdr:colOff>279400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94" r:id="rId33" name="Check Box 30">
              <controlPr defaultSize="0" autoFill="0" autoLine="0" autoPict="0">
                <anchor moveWithCells="1">
                  <from>
                    <xdr:col>1</xdr:col>
                    <xdr:colOff>69850</xdr:colOff>
                    <xdr:row>11</xdr:row>
                    <xdr:rowOff>19050</xdr:rowOff>
                  </from>
                  <to>
                    <xdr:col>1</xdr:col>
                    <xdr:colOff>279400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95" r:id="rId34" name="Check Box 31">
              <controlPr defaultSize="0" autoFill="0" autoLine="0" autoPict="0">
                <anchor moveWithCells="1">
                  <from>
                    <xdr:col>1</xdr:col>
                    <xdr:colOff>69850</xdr:colOff>
                    <xdr:row>12</xdr:row>
                    <xdr:rowOff>19050</xdr:rowOff>
                  </from>
                  <to>
                    <xdr:col>1</xdr:col>
                    <xdr:colOff>279400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96" r:id="rId35" name="Check Box 32">
              <controlPr defaultSize="0" autoFill="0" autoLine="0" autoPict="0">
                <anchor moveWithCells="1">
                  <from>
                    <xdr:col>1</xdr:col>
                    <xdr:colOff>69850</xdr:colOff>
                    <xdr:row>13</xdr:row>
                    <xdr:rowOff>19050</xdr:rowOff>
                  </from>
                  <to>
                    <xdr:col>1</xdr:col>
                    <xdr:colOff>279400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97" r:id="rId36" name="Check Box 33">
              <controlPr defaultSize="0" autoFill="0" autoLine="0" autoPict="0">
                <anchor moveWithCells="1">
                  <from>
                    <xdr:col>1</xdr:col>
                    <xdr:colOff>69850</xdr:colOff>
                    <xdr:row>14</xdr:row>
                    <xdr:rowOff>19050</xdr:rowOff>
                  </from>
                  <to>
                    <xdr:col>1</xdr:col>
                    <xdr:colOff>279400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98" r:id="rId37" name="Check Box 34">
              <controlPr defaultSize="0" autoFill="0" autoLine="0" autoPict="0">
                <anchor moveWithCells="1">
                  <from>
                    <xdr:col>1</xdr:col>
                    <xdr:colOff>69850</xdr:colOff>
                    <xdr:row>15</xdr:row>
                    <xdr:rowOff>19050</xdr:rowOff>
                  </from>
                  <to>
                    <xdr:col>1</xdr:col>
                    <xdr:colOff>279400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99" r:id="rId38" name="Check Box 35">
              <controlPr defaultSize="0" autoFill="0" autoLine="0" autoPict="0">
                <anchor moveWithCells="1">
                  <from>
                    <xdr:col>1</xdr:col>
                    <xdr:colOff>69850</xdr:colOff>
                    <xdr:row>17</xdr:row>
                    <xdr:rowOff>19050</xdr:rowOff>
                  </from>
                  <to>
                    <xdr:col>1</xdr:col>
                    <xdr:colOff>279400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00" r:id="rId39" name="Check Box 36">
              <controlPr defaultSize="0" autoFill="0" autoLine="0" autoPict="0">
                <anchor moveWithCells="1">
                  <from>
                    <xdr:col>1</xdr:col>
                    <xdr:colOff>69850</xdr:colOff>
                    <xdr:row>19</xdr:row>
                    <xdr:rowOff>19050</xdr:rowOff>
                  </from>
                  <to>
                    <xdr:col>1</xdr:col>
                    <xdr:colOff>279400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01" r:id="rId40" name="Check Box 37">
              <controlPr defaultSize="0" autoFill="0" autoLine="0" autoPict="0">
                <anchor moveWithCells="1">
                  <from>
                    <xdr:col>1</xdr:col>
                    <xdr:colOff>69850</xdr:colOff>
                    <xdr:row>20</xdr:row>
                    <xdr:rowOff>19050</xdr:rowOff>
                  </from>
                  <to>
                    <xdr:col>1</xdr:col>
                    <xdr:colOff>279400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02" r:id="rId41" name="Check Box 38">
              <controlPr defaultSize="0" autoFill="0" autoLine="0" autoPict="0">
                <anchor moveWithCells="1">
                  <from>
                    <xdr:col>1</xdr:col>
                    <xdr:colOff>69850</xdr:colOff>
                    <xdr:row>21</xdr:row>
                    <xdr:rowOff>19050</xdr:rowOff>
                  </from>
                  <to>
                    <xdr:col>1</xdr:col>
                    <xdr:colOff>279400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03" r:id="rId42" name="Check Box 39">
              <controlPr defaultSize="0" autoFill="0" autoLine="0" autoPict="0">
                <anchor moveWithCells="1">
                  <from>
                    <xdr:col>1</xdr:col>
                    <xdr:colOff>69850</xdr:colOff>
                    <xdr:row>22</xdr:row>
                    <xdr:rowOff>19050</xdr:rowOff>
                  </from>
                  <to>
                    <xdr:col>1</xdr:col>
                    <xdr:colOff>279400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04" r:id="rId43" name="Check Box 40">
              <controlPr defaultSize="0" autoFill="0" autoLine="0" autoPict="0">
                <anchor moveWithCells="1">
                  <from>
                    <xdr:col>1</xdr:col>
                    <xdr:colOff>69850</xdr:colOff>
                    <xdr:row>23</xdr:row>
                    <xdr:rowOff>19050</xdr:rowOff>
                  </from>
                  <to>
                    <xdr:col>1</xdr:col>
                    <xdr:colOff>279400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05" r:id="rId44" name="Check Box 41">
              <controlPr defaultSize="0" autoFill="0" autoLine="0" autoPict="0">
                <anchor moveWithCells="1">
                  <from>
                    <xdr:col>1</xdr:col>
                    <xdr:colOff>69850</xdr:colOff>
                    <xdr:row>24</xdr:row>
                    <xdr:rowOff>19050</xdr:rowOff>
                  </from>
                  <to>
                    <xdr:col>1</xdr:col>
                    <xdr:colOff>279400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06" r:id="rId45" name="Check Box 42">
              <controlPr defaultSize="0" autoFill="0" autoLine="0" autoPict="0">
                <anchor moveWithCells="1">
                  <from>
                    <xdr:col>15</xdr:col>
                    <xdr:colOff>69850</xdr:colOff>
                    <xdr:row>8</xdr:row>
                    <xdr:rowOff>19050</xdr:rowOff>
                  </from>
                  <to>
                    <xdr:col>15</xdr:col>
                    <xdr:colOff>279400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07" r:id="rId46" name="Check Box 43">
              <controlPr defaultSize="0" autoFill="0" autoLine="0" autoPict="0">
                <anchor moveWithCells="1">
                  <from>
                    <xdr:col>15</xdr:col>
                    <xdr:colOff>69850</xdr:colOff>
                    <xdr:row>9</xdr:row>
                    <xdr:rowOff>19050</xdr:rowOff>
                  </from>
                  <to>
                    <xdr:col>15</xdr:col>
                    <xdr:colOff>279400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08" r:id="rId47" name="Check Box 44">
              <controlPr defaultSize="0" autoFill="0" autoLine="0" autoPict="0">
                <anchor moveWithCells="1">
                  <from>
                    <xdr:col>15</xdr:col>
                    <xdr:colOff>69850</xdr:colOff>
                    <xdr:row>10</xdr:row>
                    <xdr:rowOff>19050</xdr:rowOff>
                  </from>
                  <to>
                    <xdr:col>15</xdr:col>
                    <xdr:colOff>279400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09" r:id="rId48" name="Check Box 45">
              <controlPr defaultSize="0" autoFill="0" autoLine="0" autoPict="0">
                <anchor moveWithCells="1">
                  <from>
                    <xdr:col>15</xdr:col>
                    <xdr:colOff>69850</xdr:colOff>
                    <xdr:row>11</xdr:row>
                    <xdr:rowOff>19050</xdr:rowOff>
                  </from>
                  <to>
                    <xdr:col>15</xdr:col>
                    <xdr:colOff>279400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10" r:id="rId49" name="Check Box 46">
              <controlPr defaultSize="0" autoFill="0" autoLine="0" autoPict="0">
                <anchor moveWithCells="1">
                  <from>
                    <xdr:col>15</xdr:col>
                    <xdr:colOff>69850</xdr:colOff>
                    <xdr:row>12</xdr:row>
                    <xdr:rowOff>19050</xdr:rowOff>
                  </from>
                  <to>
                    <xdr:col>15</xdr:col>
                    <xdr:colOff>279400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11" r:id="rId50" name="Check Box 47">
              <controlPr defaultSize="0" autoFill="0" autoLine="0" autoPict="0">
                <anchor moveWithCells="1">
                  <from>
                    <xdr:col>15</xdr:col>
                    <xdr:colOff>69850</xdr:colOff>
                    <xdr:row>13</xdr:row>
                    <xdr:rowOff>19050</xdr:rowOff>
                  </from>
                  <to>
                    <xdr:col>15</xdr:col>
                    <xdr:colOff>279400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12" r:id="rId51" name="Check Box 48">
              <controlPr defaultSize="0" autoFill="0" autoLine="0" autoPict="0">
                <anchor moveWithCells="1">
                  <from>
                    <xdr:col>15</xdr:col>
                    <xdr:colOff>69850</xdr:colOff>
                    <xdr:row>15</xdr:row>
                    <xdr:rowOff>19050</xdr:rowOff>
                  </from>
                  <to>
                    <xdr:col>15</xdr:col>
                    <xdr:colOff>279400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13" r:id="rId52" name="Check Box 49">
              <controlPr defaultSize="0" autoFill="0" autoLine="0" autoPict="0">
                <anchor moveWithCells="1">
                  <from>
                    <xdr:col>15</xdr:col>
                    <xdr:colOff>69850</xdr:colOff>
                    <xdr:row>16</xdr:row>
                    <xdr:rowOff>19050</xdr:rowOff>
                  </from>
                  <to>
                    <xdr:col>15</xdr:col>
                    <xdr:colOff>279400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14" r:id="rId53" name="Check Box 50">
              <controlPr defaultSize="0" autoFill="0" autoLine="0" autoPict="0">
                <anchor moveWithCells="1">
                  <from>
                    <xdr:col>15</xdr:col>
                    <xdr:colOff>69850</xdr:colOff>
                    <xdr:row>17</xdr:row>
                    <xdr:rowOff>19050</xdr:rowOff>
                  </from>
                  <to>
                    <xdr:col>15</xdr:col>
                    <xdr:colOff>279400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15" r:id="rId54" name="Check Box 51">
              <controlPr defaultSize="0" autoFill="0" autoLine="0" autoPict="0">
                <anchor moveWithCells="1">
                  <from>
                    <xdr:col>15</xdr:col>
                    <xdr:colOff>69850</xdr:colOff>
                    <xdr:row>18</xdr:row>
                    <xdr:rowOff>19050</xdr:rowOff>
                  </from>
                  <to>
                    <xdr:col>15</xdr:col>
                    <xdr:colOff>279400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16" r:id="rId55" name="Check Box 52">
              <controlPr defaultSize="0" autoFill="0" autoLine="0" autoPict="0">
                <anchor moveWithCells="1">
                  <from>
                    <xdr:col>1</xdr:col>
                    <xdr:colOff>69850</xdr:colOff>
                    <xdr:row>16</xdr:row>
                    <xdr:rowOff>19050</xdr:rowOff>
                  </from>
                  <to>
                    <xdr:col>1</xdr:col>
                    <xdr:colOff>279400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17" r:id="rId56" name="Check Box 53">
              <controlPr defaultSize="0" autoFill="0" autoLine="0" autoPict="0">
                <anchor moveWithCells="1">
                  <from>
                    <xdr:col>1</xdr:col>
                    <xdr:colOff>69850</xdr:colOff>
                    <xdr:row>25</xdr:row>
                    <xdr:rowOff>19050</xdr:rowOff>
                  </from>
                  <to>
                    <xdr:col>1</xdr:col>
                    <xdr:colOff>279400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18" r:id="rId57" name="Check Box 54">
              <controlPr defaultSize="0" autoFill="0" autoLine="0" autoPict="0">
                <anchor moveWithCells="1">
                  <from>
                    <xdr:col>1</xdr:col>
                    <xdr:colOff>69850</xdr:colOff>
                    <xdr:row>26</xdr:row>
                    <xdr:rowOff>19050</xdr:rowOff>
                  </from>
                  <to>
                    <xdr:col>1</xdr:col>
                    <xdr:colOff>279400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19" r:id="rId58" name="Check Box 55">
              <controlPr defaultSize="0" autoFill="0" autoLine="0" autoPict="0">
                <anchor moveWithCells="1">
                  <from>
                    <xdr:col>15</xdr:col>
                    <xdr:colOff>69850</xdr:colOff>
                    <xdr:row>19</xdr:row>
                    <xdr:rowOff>19050</xdr:rowOff>
                  </from>
                  <to>
                    <xdr:col>15</xdr:col>
                    <xdr:colOff>279400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20" r:id="rId59" name="Check Box 56">
              <controlPr defaultSize="0" autoFill="0" autoLine="0" autoPict="0">
                <anchor moveWithCells="1">
                  <from>
                    <xdr:col>15</xdr:col>
                    <xdr:colOff>69850</xdr:colOff>
                    <xdr:row>20</xdr:row>
                    <xdr:rowOff>19050</xdr:rowOff>
                  </from>
                  <to>
                    <xdr:col>15</xdr:col>
                    <xdr:colOff>279400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21" r:id="rId60" name="Check Box 57">
              <controlPr defaultSize="0" autoFill="0" autoLine="0" autoPict="0">
                <anchor moveWithCells="1">
                  <from>
                    <xdr:col>15</xdr:col>
                    <xdr:colOff>69850</xdr:colOff>
                    <xdr:row>21</xdr:row>
                    <xdr:rowOff>19050</xdr:rowOff>
                  </from>
                  <to>
                    <xdr:col>15</xdr:col>
                    <xdr:colOff>279400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22" r:id="rId61" name="Check Box 58">
              <controlPr defaultSize="0" autoFill="0" autoLine="0" autoPict="0">
                <anchor moveWithCells="1">
                  <from>
                    <xdr:col>15</xdr:col>
                    <xdr:colOff>69850</xdr:colOff>
                    <xdr:row>22</xdr:row>
                    <xdr:rowOff>19050</xdr:rowOff>
                  </from>
                  <to>
                    <xdr:col>15</xdr:col>
                    <xdr:colOff>279400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23" r:id="rId62" name="Check Box 59">
              <controlPr defaultSize="0" autoFill="0" autoLine="0" autoPict="0">
                <anchor moveWithCells="1">
                  <from>
                    <xdr:col>15</xdr:col>
                    <xdr:colOff>69850</xdr:colOff>
                    <xdr:row>23</xdr:row>
                    <xdr:rowOff>19050</xdr:rowOff>
                  </from>
                  <to>
                    <xdr:col>15</xdr:col>
                    <xdr:colOff>279400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24" r:id="rId63" name="Check Box 60">
              <controlPr defaultSize="0" autoFill="0" autoLine="0" autoPict="0">
                <anchor moveWithCells="1">
                  <from>
                    <xdr:col>15</xdr:col>
                    <xdr:colOff>69850</xdr:colOff>
                    <xdr:row>24</xdr:row>
                    <xdr:rowOff>19050</xdr:rowOff>
                  </from>
                  <to>
                    <xdr:col>15</xdr:col>
                    <xdr:colOff>279400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25" r:id="rId64" name="Check Box 61">
              <controlPr defaultSize="0" autoFill="0" autoLine="0" autoPict="0">
                <anchor moveWithCells="1">
                  <from>
                    <xdr:col>15</xdr:col>
                    <xdr:colOff>69850</xdr:colOff>
                    <xdr:row>26</xdr:row>
                    <xdr:rowOff>19050</xdr:rowOff>
                  </from>
                  <to>
                    <xdr:col>15</xdr:col>
                    <xdr:colOff>279400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26" r:id="rId65" name="Check Box 62">
              <controlPr defaultSize="0" autoFill="0" autoLine="0" autoPict="0">
                <anchor moveWithCells="1">
                  <from>
                    <xdr:col>15</xdr:col>
                    <xdr:colOff>69850</xdr:colOff>
                    <xdr:row>27</xdr:row>
                    <xdr:rowOff>19050</xdr:rowOff>
                  </from>
                  <to>
                    <xdr:col>15</xdr:col>
                    <xdr:colOff>279400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27" r:id="rId66" name="Check Box 63">
              <controlPr defaultSize="0" autoFill="0" autoLine="0" autoPict="0">
                <anchor moveWithCells="1">
                  <from>
                    <xdr:col>15</xdr:col>
                    <xdr:colOff>69850</xdr:colOff>
                    <xdr:row>28</xdr:row>
                    <xdr:rowOff>19050</xdr:rowOff>
                  </from>
                  <to>
                    <xdr:col>15</xdr:col>
                    <xdr:colOff>279400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28" r:id="rId67" name="Check Box 64">
              <controlPr defaultSize="0" autoFill="0" autoLine="0" autoPict="0">
                <anchor moveWithCells="1">
                  <from>
                    <xdr:col>15</xdr:col>
                    <xdr:colOff>69850</xdr:colOff>
                    <xdr:row>29</xdr:row>
                    <xdr:rowOff>19050</xdr:rowOff>
                  </from>
                  <to>
                    <xdr:col>15</xdr:col>
                    <xdr:colOff>279400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29" r:id="rId68" name="Check Box 65">
              <controlPr defaultSize="0" autoFill="0" autoLine="0" autoPict="0">
                <anchor moveWithCells="1">
                  <from>
                    <xdr:col>1</xdr:col>
                    <xdr:colOff>69850</xdr:colOff>
                    <xdr:row>90</xdr:row>
                    <xdr:rowOff>19050</xdr:rowOff>
                  </from>
                  <to>
                    <xdr:col>1</xdr:col>
                    <xdr:colOff>279400</xdr:colOff>
                    <xdr:row>90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30" r:id="rId69" name="Check Box 66">
              <controlPr defaultSize="0" autoFill="0" autoLine="0" autoPict="0">
                <anchor moveWithCells="1">
                  <from>
                    <xdr:col>1</xdr:col>
                    <xdr:colOff>69850</xdr:colOff>
                    <xdr:row>91</xdr:row>
                    <xdr:rowOff>19050</xdr:rowOff>
                  </from>
                  <to>
                    <xdr:col>1</xdr:col>
                    <xdr:colOff>279400</xdr:colOff>
                    <xdr:row>91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31" r:id="rId70" name="Check Box 67">
              <controlPr defaultSize="0" autoFill="0" autoLine="0" autoPict="0">
                <anchor moveWithCells="1">
                  <from>
                    <xdr:col>1</xdr:col>
                    <xdr:colOff>69850</xdr:colOff>
                    <xdr:row>92</xdr:row>
                    <xdr:rowOff>19050</xdr:rowOff>
                  </from>
                  <to>
                    <xdr:col>1</xdr:col>
                    <xdr:colOff>279400</xdr:colOff>
                    <xdr:row>92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32" r:id="rId71" name="Check Box 68">
              <controlPr defaultSize="0" autoFill="0" autoLine="0" autoPict="0">
                <anchor moveWithCells="1">
                  <from>
                    <xdr:col>1</xdr:col>
                    <xdr:colOff>69850</xdr:colOff>
                    <xdr:row>93</xdr:row>
                    <xdr:rowOff>19050</xdr:rowOff>
                  </from>
                  <to>
                    <xdr:col>1</xdr:col>
                    <xdr:colOff>279400</xdr:colOff>
                    <xdr:row>93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33" r:id="rId72" name="Check Box 69">
              <controlPr defaultSize="0" autoFill="0" autoLine="0" autoPict="0">
                <anchor moveWithCells="1">
                  <from>
                    <xdr:col>1</xdr:col>
                    <xdr:colOff>69850</xdr:colOff>
                    <xdr:row>94</xdr:row>
                    <xdr:rowOff>19050</xdr:rowOff>
                  </from>
                  <to>
                    <xdr:col>1</xdr:col>
                    <xdr:colOff>279400</xdr:colOff>
                    <xdr:row>94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34" r:id="rId73" name="Check Box 70">
              <controlPr defaultSize="0" autoFill="0" autoLine="0" autoPict="0">
                <anchor moveWithCells="1">
                  <from>
                    <xdr:col>1</xdr:col>
                    <xdr:colOff>69850</xdr:colOff>
                    <xdr:row>95</xdr:row>
                    <xdr:rowOff>19050</xdr:rowOff>
                  </from>
                  <to>
                    <xdr:col>1</xdr:col>
                    <xdr:colOff>279400</xdr:colOff>
                    <xdr:row>95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35" r:id="rId74" name="Check Box 71">
              <controlPr defaultSize="0" autoFill="0" autoLine="0" autoPict="0">
                <anchor moveWithCells="1">
                  <from>
                    <xdr:col>1</xdr:col>
                    <xdr:colOff>69850</xdr:colOff>
                    <xdr:row>96</xdr:row>
                    <xdr:rowOff>19050</xdr:rowOff>
                  </from>
                  <to>
                    <xdr:col>1</xdr:col>
                    <xdr:colOff>279400</xdr:colOff>
                    <xdr:row>96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36" r:id="rId75" name="Check Box 72">
              <controlPr defaultSize="0" autoFill="0" autoLine="0" autoPict="0">
                <anchor moveWithCells="1">
                  <from>
                    <xdr:col>1</xdr:col>
                    <xdr:colOff>69850</xdr:colOff>
                    <xdr:row>97</xdr:row>
                    <xdr:rowOff>19050</xdr:rowOff>
                  </from>
                  <to>
                    <xdr:col>1</xdr:col>
                    <xdr:colOff>279400</xdr:colOff>
                    <xdr:row>97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37" r:id="rId76" name="Check Box 73">
              <controlPr defaultSize="0" autoFill="0" autoLine="0" autoPict="0">
                <anchor moveWithCells="1">
                  <from>
                    <xdr:col>1</xdr:col>
                    <xdr:colOff>69850</xdr:colOff>
                    <xdr:row>99</xdr:row>
                    <xdr:rowOff>19050</xdr:rowOff>
                  </from>
                  <to>
                    <xdr:col>1</xdr:col>
                    <xdr:colOff>279400</xdr:colOff>
                    <xdr:row>99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38" r:id="rId77" name="Check Box 74">
              <controlPr defaultSize="0" autoFill="0" autoLine="0" autoPict="0">
                <anchor moveWithCells="1">
                  <from>
                    <xdr:col>15</xdr:col>
                    <xdr:colOff>69850</xdr:colOff>
                    <xdr:row>90</xdr:row>
                    <xdr:rowOff>19050</xdr:rowOff>
                  </from>
                  <to>
                    <xdr:col>15</xdr:col>
                    <xdr:colOff>279400</xdr:colOff>
                    <xdr:row>90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39" r:id="rId78" name="Check Box 75">
              <controlPr defaultSize="0" autoFill="0" autoLine="0" autoPict="0">
                <anchor moveWithCells="1">
                  <from>
                    <xdr:col>15</xdr:col>
                    <xdr:colOff>69850</xdr:colOff>
                    <xdr:row>91</xdr:row>
                    <xdr:rowOff>19050</xdr:rowOff>
                  </from>
                  <to>
                    <xdr:col>15</xdr:col>
                    <xdr:colOff>279400</xdr:colOff>
                    <xdr:row>91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40" r:id="rId79" name="Check Box 76">
              <controlPr defaultSize="0" autoFill="0" autoLine="0" autoPict="0">
                <anchor moveWithCells="1">
                  <from>
                    <xdr:col>15</xdr:col>
                    <xdr:colOff>69850</xdr:colOff>
                    <xdr:row>92</xdr:row>
                    <xdr:rowOff>19050</xdr:rowOff>
                  </from>
                  <to>
                    <xdr:col>15</xdr:col>
                    <xdr:colOff>279400</xdr:colOff>
                    <xdr:row>92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41" r:id="rId80" name="Check Box 77">
              <controlPr defaultSize="0" autoFill="0" autoLine="0" autoPict="0">
                <anchor moveWithCells="1">
                  <from>
                    <xdr:col>15</xdr:col>
                    <xdr:colOff>69850</xdr:colOff>
                    <xdr:row>93</xdr:row>
                    <xdr:rowOff>19050</xdr:rowOff>
                  </from>
                  <to>
                    <xdr:col>15</xdr:col>
                    <xdr:colOff>279400</xdr:colOff>
                    <xdr:row>93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42" r:id="rId81" name="Check Box 78">
              <controlPr defaultSize="0" autoFill="0" autoLine="0" autoPict="0">
                <anchor moveWithCells="1">
                  <from>
                    <xdr:col>15</xdr:col>
                    <xdr:colOff>69850</xdr:colOff>
                    <xdr:row>94</xdr:row>
                    <xdr:rowOff>19050</xdr:rowOff>
                  </from>
                  <to>
                    <xdr:col>15</xdr:col>
                    <xdr:colOff>279400</xdr:colOff>
                    <xdr:row>94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43" r:id="rId82" name="Check Box 79">
              <controlPr defaultSize="0" autoFill="0" autoLine="0" autoPict="0">
                <anchor moveWithCells="1">
                  <from>
                    <xdr:col>15</xdr:col>
                    <xdr:colOff>69850</xdr:colOff>
                    <xdr:row>95</xdr:row>
                    <xdr:rowOff>19050</xdr:rowOff>
                  </from>
                  <to>
                    <xdr:col>15</xdr:col>
                    <xdr:colOff>279400</xdr:colOff>
                    <xdr:row>95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44" r:id="rId83" name="Check Box 80">
              <controlPr defaultSize="0" autoFill="0" autoLine="0" autoPict="0">
                <anchor moveWithCells="1">
                  <from>
                    <xdr:col>15</xdr:col>
                    <xdr:colOff>69850</xdr:colOff>
                    <xdr:row>97</xdr:row>
                    <xdr:rowOff>19050</xdr:rowOff>
                  </from>
                  <to>
                    <xdr:col>15</xdr:col>
                    <xdr:colOff>279400</xdr:colOff>
                    <xdr:row>97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45" r:id="rId84" name="Check Box 81">
              <controlPr defaultSize="0" autoFill="0" autoLine="0" autoPict="0">
                <anchor moveWithCells="1">
                  <from>
                    <xdr:col>15</xdr:col>
                    <xdr:colOff>69850</xdr:colOff>
                    <xdr:row>98</xdr:row>
                    <xdr:rowOff>19050</xdr:rowOff>
                  </from>
                  <to>
                    <xdr:col>15</xdr:col>
                    <xdr:colOff>279400</xdr:colOff>
                    <xdr:row>98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46" r:id="rId85" name="Check Box 82">
              <controlPr defaultSize="0" autoFill="0" autoLine="0" autoPict="0">
                <anchor moveWithCells="1">
                  <from>
                    <xdr:col>15</xdr:col>
                    <xdr:colOff>69850</xdr:colOff>
                    <xdr:row>99</xdr:row>
                    <xdr:rowOff>19050</xdr:rowOff>
                  </from>
                  <to>
                    <xdr:col>15</xdr:col>
                    <xdr:colOff>279400</xdr:colOff>
                    <xdr:row>99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47" r:id="rId86" name="Check Box 83">
              <controlPr defaultSize="0" autoFill="0" autoLine="0" autoPict="0">
                <anchor moveWithCells="1">
                  <from>
                    <xdr:col>1</xdr:col>
                    <xdr:colOff>69850</xdr:colOff>
                    <xdr:row>98</xdr:row>
                    <xdr:rowOff>19050</xdr:rowOff>
                  </from>
                  <to>
                    <xdr:col>1</xdr:col>
                    <xdr:colOff>279400</xdr:colOff>
                    <xdr:row>98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48" r:id="rId87" name="Check Box 84">
              <controlPr defaultSize="0" autoFill="0" autoLine="0" autoPict="0">
                <anchor moveWithCells="1">
                  <from>
                    <xdr:col>15</xdr:col>
                    <xdr:colOff>69850</xdr:colOff>
                    <xdr:row>96</xdr:row>
                    <xdr:rowOff>19050</xdr:rowOff>
                  </from>
                  <to>
                    <xdr:col>15</xdr:col>
                    <xdr:colOff>279400</xdr:colOff>
                    <xdr:row>96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49" r:id="rId88" name="Check Box 85">
              <controlPr defaultSize="0" autoFill="0" autoLine="0" autoPict="0">
                <anchor moveWithCells="1">
                  <from>
                    <xdr:col>1</xdr:col>
                    <xdr:colOff>69850</xdr:colOff>
                    <xdr:row>100</xdr:row>
                    <xdr:rowOff>19050</xdr:rowOff>
                  </from>
                  <to>
                    <xdr:col>1</xdr:col>
                    <xdr:colOff>279400</xdr:colOff>
                    <xdr:row>100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50" r:id="rId89" name="Check Box 86">
              <controlPr defaultSize="0" autoFill="0" autoLine="0" autoPict="0">
                <anchor moveWithCells="1">
                  <from>
                    <xdr:col>1</xdr:col>
                    <xdr:colOff>69850</xdr:colOff>
                    <xdr:row>101</xdr:row>
                    <xdr:rowOff>19050</xdr:rowOff>
                  </from>
                  <to>
                    <xdr:col>1</xdr:col>
                    <xdr:colOff>279400</xdr:colOff>
                    <xdr:row>101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51" r:id="rId90" name="Check Box 87">
              <controlPr defaultSize="0" autoFill="0" autoLine="0" autoPict="0">
                <anchor moveWithCells="1">
                  <from>
                    <xdr:col>1</xdr:col>
                    <xdr:colOff>69850</xdr:colOff>
                    <xdr:row>102</xdr:row>
                    <xdr:rowOff>19050</xdr:rowOff>
                  </from>
                  <to>
                    <xdr:col>1</xdr:col>
                    <xdr:colOff>279400</xdr:colOff>
                    <xdr:row>102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52" r:id="rId91" name="Check Box 88">
              <controlPr defaultSize="0" autoFill="0" autoLine="0" autoPict="0">
                <anchor moveWithCells="1">
                  <from>
                    <xdr:col>1</xdr:col>
                    <xdr:colOff>69850</xdr:colOff>
                    <xdr:row>103</xdr:row>
                    <xdr:rowOff>19050</xdr:rowOff>
                  </from>
                  <to>
                    <xdr:col>1</xdr:col>
                    <xdr:colOff>279400</xdr:colOff>
                    <xdr:row>103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53" r:id="rId92" name="Check Box 89">
              <controlPr defaultSize="0" autoFill="0" autoLine="0" autoPict="0">
                <anchor moveWithCells="1">
                  <from>
                    <xdr:col>1</xdr:col>
                    <xdr:colOff>69850</xdr:colOff>
                    <xdr:row>104</xdr:row>
                    <xdr:rowOff>19050</xdr:rowOff>
                  </from>
                  <to>
                    <xdr:col>1</xdr:col>
                    <xdr:colOff>279400</xdr:colOff>
                    <xdr:row>104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54" r:id="rId93" name="Check Box 90">
              <controlPr defaultSize="0" autoFill="0" autoLine="0" autoPict="0">
                <anchor moveWithCells="1">
                  <from>
                    <xdr:col>1</xdr:col>
                    <xdr:colOff>69850</xdr:colOff>
                    <xdr:row>105</xdr:row>
                    <xdr:rowOff>19050</xdr:rowOff>
                  </from>
                  <to>
                    <xdr:col>1</xdr:col>
                    <xdr:colOff>279400</xdr:colOff>
                    <xdr:row>105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55" r:id="rId94" name="Check Box 91">
              <controlPr defaultSize="0" autoFill="0" autoLine="0" autoPict="0">
                <anchor moveWithCells="1">
                  <from>
                    <xdr:col>1</xdr:col>
                    <xdr:colOff>69850</xdr:colOff>
                    <xdr:row>106</xdr:row>
                    <xdr:rowOff>19050</xdr:rowOff>
                  </from>
                  <to>
                    <xdr:col>1</xdr:col>
                    <xdr:colOff>279400</xdr:colOff>
                    <xdr:row>106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56" r:id="rId95" name="Check Box 92">
              <controlPr defaultSize="0" autoFill="0" autoLine="0" autoPict="0">
                <anchor moveWithCells="1">
                  <from>
                    <xdr:col>1</xdr:col>
                    <xdr:colOff>69850</xdr:colOff>
                    <xdr:row>107</xdr:row>
                    <xdr:rowOff>19050</xdr:rowOff>
                  </from>
                  <to>
                    <xdr:col>1</xdr:col>
                    <xdr:colOff>279400</xdr:colOff>
                    <xdr:row>107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57" r:id="rId96" name="Check Box 93">
              <controlPr defaultSize="0" autoFill="0" autoLine="0" autoPict="0">
                <anchor moveWithCells="1">
                  <from>
                    <xdr:col>1</xdr:col>
                    <xdr:colOff>69850</xdr:colOff>
                    <xdr:row>109</xdr:row>
                    <xdr:rowOff>19050</xdr:rowOff>
                  </from>
                  <to>
                    <xdr:col>1</xdr:col>
                    <xdr:colOff>279400</xdr:colOff>
                    <xdr:row>109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58" r:id="rId97" name="Check Box 94">
              <controlPr defaultSize="0" autoFill="0" autoLine="0" autoPict="0">
                <anchor moveWithCells="1">
                  <from>
                    <xdr:col>1</xdr:col>
                    <xdr:colOff>69850</xdr:colOff>
                    <xdr:row>108</xdr:row>
                    <xdr:rowOff>19050</xdr:rowOff>
                  </from>
                  <to>
                    <xdr:col>1</xdr:col>
                    <xdr:colOff>279400</xdr:colOff>
                    <xdr:row>108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59" r:id="rId98" name="Check Box 95">
              <controlPr defaultSize="0" autoFill="0" autoLine="0" autoPict="0">
                <anchor moveWithCells="1">
                  <from>
                    <xdr:col>1</xdr:col>
                    <xdr:colOff>69850</xdr:colOff>
                    <xdr:row>110</xdr:row>
                    <xdr:rowOff>19050</xdr:rowOff>
                  </from>
                  <to>
                    <xdr:col>1</xdr:col>
                    <xdr:colOff>279400</xdr:colOff>
                    <xdr:row>110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60" r:id="rId99" name="Check Box 96">
              <controlPr defaultSize="0" autoFill="0" autoLine="0" autoPict="0">
                <anchor moveWithCells="1">
                  <from>
                    <xdr:col>1</xdr:col>
                    <xdr:colOff>69850</xdr:colOff>
                    <xdr:row>111</xdr:row>
                    <xdr:rowOff>19050</xdr:rowOff>
                  </from>
                  <to>
                    <xdr:col>1</xdr:col>
                    <xdr:colOff>279400</xdr:colOff>
                    <xdr:row>111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61" r:id="rId100" name="Check Box 97">
              <controlPr defaultSize="0" autoFill="0" autoLine="0" autoPict="0">
                <anchor moveWithCells="1">
                  <from>
                    <xdr:col>1</xdr:col>
                    <xdr:colOff>69850</xdr:colOff>
                    <xdr:row>112</xdr:row>
                    <xdr:rowOff>19050</xdr:rowOff>
                  </from>
                  <to>
                    <xdr:col>1</xdr:col>
                    <xdr:colOff>279400</xdr:colOff>
                    <xdr:row>112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62" r:id="rId101" name="Check Box 98">
              <controlPr defaultSize="0" autoFill="0" autoLine="0" autoPict="0">
                <anchor moveWithCells="1">
                  <from>
                    <xdr:col>1</xdr:col>
                    <xdr:colOff>69850</xdr:colOff>
                    <xdr:row>113</xdr:row>
                    <xdr:rowOff>19050</xdr:rowOff>
                  </from>
                  <to>
                    <xdr:col>1</xdr:col>
                    <xdr:colOff>279400</xdr:colOff>
                    <xdr:row>113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63" r:id="rId102" name="Check Box 99">
              <controlPr defaultSize="0" autoFill="0" autoLine="0" autoPict="0">
                <anchor moveWithCells="1">
                  <from>
                    <xdr:col>1</xdr:col>
                    <xdr:colOff>69850</xdr:colOff>
                    <xdr:row>114</xdr:row>
                    <xdr:rowOff>19050</xdr:rowOff>
                  </from>
                  <to>
                    <xdr:col>1</xdr:col>
                    <xdr:colOff>279400</xdr:colOff>
                    <xdr:row>114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64" r:id="rId103" name="Check Box 100">
              <controlPr defaultSize="0" autoFill="0" autoLine="0" autoPict="0">
                <anchor moveWithCells="1">
                  <from>
                    <xdr:col>1</xdr:col>
                    <xdr:colOff>69850</xdr:colOff>
                    <xdr:row>115</xdr:row>
                    <xdr:rowOff>19050</xdr:rowOff>
                  </from>
                  <to>
                    <xdr:col>1</xdr:col>
                    <xdr:colOff>279400</xdr:colOff>
                    <xdr:row>115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65" r:id="rId104" name="Check Box 101">
              <controlPr defaultSize="0" autoFill="0" autoLine="0" autoPict="0">
                <anchor moveWithCells="1">
                  <from>
                    <xdr:col>1</xdr:col>
                    <xdr:colOff>69850</xdr:colOff>
                    <xdr:row>116</xdr:row>
                    <xdr:rowOff>19050</xdr:rowOff>
                  </from>
                  <to>
                    <xdr:col>1</xdr:col>
                    <xdr:colOff>279400</xdr:colOff>
                    <xdr:row>116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66" r:id="rId105" name="Check Box 102">
              <controlPr defaultSize="0" autoFill="0" autoLine="0" autoPict="0">
                <anchor moveWithCells="1">
                  <from>
                    <xdr:col>1</xdr:col>
                    <xdr:colOff>69850</xdr:colOff>
                    <xdr:row>117</xdr:row>
                    <xdr:rowOff>19050</xdr:rowOff>
                  </from>
                  <to>
                    <xdr:col>1</xdr:col>
                    <xdr:colOff>279400</xdr:colOff>
                    <xdr:row>117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67" r:id="rId106" name="Check Box 103">
              <controlPr defaultSize="0" autoFill="0" autoLine="0" autoPict="0">
                <anchor moveWithCells="1">
                  <from>
                    <xdr:col>15</xdr:col>
                    <xdr:colOff>69850</xdr:colOff>
                    <xdr:row>100</xdr:row>
                    <xdr:rowOff>19050</xdr:rowOff>
                  </from>
                  <to>
                    <xdr:col>15</xdr:col>
                    <xdr:colOff>279400</xdr:colOff>
                    <xdr:row>100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68" r:id="rId107" name="Check Box 104">
              <controlPr defaultSize="0" autoFill="0" autoLine="0" autoPict="0">
                <anchor moveWithCells="1">
                  <from>
                    <xdr:col>15</xdr:col>
                    <xdr:colOff>69850</xdr:colOff>
                    <xdr:row>101</xdr:row>
                    <xdr:rowOff>19050</xdr:rowOff>
                  </from>
                  <to>
                    <xdr:col>15</xdr:col>
                    <xdr:colOff>279400</xdr:colOff>
                    <xdr:row>101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69" r:id="rId108" name="Check Box 105">
              <controlPr defaultSize="0" autoFill="0" autoLine="0" autoPict="0">
                <anchor moveWithCells="1">
                  <from>
                    <xdr:col>15</xdr:col>
                    <xdr:colOff>69850</xdr:colOff>
                    <xdr:row>102</xdr:row>
                    <xdr:rowOff>19050</xdr:rowOff>
                  </from>
                  <to>
                    <xdr:col>15</xdr:col>
                    <xdr:colOff>279400</xdr:colOff>
                    <xdr:row>102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70" r:id="rId109" name="Check Box 106">
              <controlPr defaultSize="0" autoFill="0" autoLine="0" autoPict="0">
                <anchor moveWithCells="1">
                  <from>
                    <xdr:col>15</xdr:col>
                    <xdr:colOff>69850</xdr:colOff>
                    <xdr:row>103</xdr:row>
                    <xdr:rowOff>19050</xdr:rowOff>
                  </from>
                  <to>
                    <xdr:col>15</xdr:col>
                    <xdr:colOff>279400</xdr:colOff>
                    <xdr:row>103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71" r:id="rId110" name="Check Box 107">
              <controlPr defaultSize="0" autoFill="0" autoLine="0" autoPict="0">
                <anchor moveWithCells="1">
                  <from>
                    <xdr:col>15</xdr:col>
                    <xdr:colOff>69850</xdr:colOff>
                    <xdr:row>104</xdr:row>
                    <xdr:rowOff>19050</xdr:rowOff>
                  </from>
                  <to>
                    <xdr:col>15</xdr:col>
                    <xdr:colOff>279400</xdr:colOff>
                    <xdr:row>104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72" r:id="rId111" name="Check Box 108">
              <controlPr defaultSize="0" autoFill="0" autoLine="0" autoPict="0">
                <anchor moveWithCells="1">
                  <from>
                    <xdr:col>15</xdr:col>
                    <xdr:colOff>69850</xdr:colOff>
                    <xdr:row>105</xdr:row>
                    <xdr:rowOff>19050</xdr:rowOff>
                  </from>
                  <to>
                    <xdr:col>15</xdr:col>
                    <xdr:colOff>279400</xdr:colOff>
                    <xdr:row>105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73" r:id="rId112" name="Check Box 109">
              <controlPr defaultSize="0" autoFill="0" autoLine="0" autoPict="0">
                <anchor moveWithCells="1">
                  <from>
                    <xdr:col>15</xdr:col>
                    <xdr:colOff>69850</xdr:colOff>
                    <xdr:row>106</xdr:row>
                    <xdr:rowOff>19050</xdr:rowOff>
                  </from>
                  <to>
                    <xdr:col>15</xdr:col>
                    <xdr:colOff>279400</xdr:colOff>
                    <xdr:row>106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74" r:id="rId113" name="Check Box 110">
              <controlPr defaultSize="0" autoFill="0" autoLine="0" autoPict="0">
                <anchor moveWithCells="1">
                  <from>
                    <xdr:col>15</xdr:col>
                    <xdr:colOff>69850</xdr:colOff>
                    <xdr:row>107</xdr:row>
                    <xdr:rowOff>19050</xdr:rowOff>
                  </from>
                  <to>
                    <xdr:col>15</xdr:col>
                    <xdr:colOff>279400</xdr:colOff>
                    <xdr:row>107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75" r:id="rId114" name="Check Box 111">
              <controlPr defaultSize="0" autoFill="0" autoLine="0" autoPict="0">
                <anchor moveWithCells="1">
                  <from>
                    <xdr:col>15</xdr:col>
                    <xdr:colOff>69850</xdr:colOff>
                    <xdr:row>109</xdr:row>
                    <xdr:rowOff>19050</xdr:rowOff>
                  </from>
                  <to>
                    <xdr:col>15</xdr:col>
                    <xdr:colOff>279400</xdr:colOff>
                    <xdr:row>109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76" r:id="rId115" name="Check Box 112">
              <controlPr defaultSize="0" autoFill="0" autoLine="0" autoPict="0">
                <anchor moveWithCells="1">
                  <from>
                    <xdr:col>15</xdr:col>
                    <xdr:colOff>69850</xdr:colOff>
                    <xdr:row>108</xdr:row>
                    <xdr:rowOff>19050</xdr:rowOff>
                  </from>
                  <to>
                    <xdr:col>15</xdr:col>
                    <xdr:colOff>279400</xdr:colOff>
                    <xdr:row>108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77" r:id="rId116" name="Check Box 113">
              <controlPr defaultSize="0" autoFill="0" autoLine="0" autoPict="0">
                <anchor moveWithCells="1">
                  <from>
                    <xdr:col>15</xdr:col>
                    <xdr:colOff>69850</xdr:colOff>
                    <xdr:row>110</xdr:row>
                    <xdr:rowOff>19050</xdr:rowOff>
                  </from>
                  <to>
                    <xdr:col>15</xdr:col>
                    <xdr:colOff>279400</xdr:colOff>
                    <xdr:row>110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78" r:id="rId117" name="Check Box 114">
              <controlPr defaultSize="0" autoFill="0" autoLine="0" autoPict="0">
                <anchor moveWithCells="1">
                  <from>
                    <xdr:col>15</xdr:col>
                    <xdr:colOff>69850</xdr:colOff>
                    <xdr:row>111</xdr:row>
                    <xdr:rowOff>19050</xdr:rowOff>
                  </from>
                  <to>
                    <xdr:col>15</xdr:col>
                    <xdr:colOff>279400</xdr:colOff>
                    <xdr:row>111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79" r:id="rId118" name="Check Box 115">
              <controlPr defaultSize="0" autoFill="0" autoLine="0" autoPict="0">
                <anchor moveWithCells="1">
                  <from>
                    <xdr:col>1</xdr:col>
                    <xdr:colOff>69850</xdr:colOff>
                    <xdr:row>132</xdr:row>
                    <xdr:rowOff>19050</xdr:rowOff>
                  </from>
                  <to>
                    <xdr:col>1</xdr:col>
                    <xdr:colOff>279400</xdr:colOff>
                    <xdr:row>132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80" r:id="rId119" name="Check Box 116">
              <controlPr defaultSize="0" autoFill="0" autoLine="0" autoPict="0">
                <anchor moveWithCells="1">
                  <from>
                    <xdr:col>1</xdr:col>
                    <xdr:colOff>69850</xdr:colOff>
                    <xdr:row>133</xdr:row>
                    <xdr:rowOff>19050</xdr:rowOff>
                  </from>
                  <to>
                    <xdr:col>1</xdr:col>
                    <xdr:colOff>279400</xdr:colOff>
                    <xdr:row>133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81" r:id="rId120" name="Check Box 117">
              <controlPr defaultSize="0" autoFill="0" autoLine="0" autoPict="0">
                <anchor moveWithCells="1">
                  <from>
                    <xdr:col>1</xdr:col>
                    <xdr:colOff>69850</xdr:colOff>
                    <xdr:row>134</xdr:row>
                    <xdr:rowOff>19050</xdr:rowOff>
                  </from>
                  <to>
                    <xdr:col>1</xdr:col>
                    <xdr:colOff>279400</xdr:colOff>
                    <xdr:row>134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82" r:id="rId121" name="Check Box 118">
              <controlPr defaultSize="0" autoFill="0" autoLine="0" autoPict="0">
                <anchor moveWithCells="1">
                  <from>
                    <xdr:col>1</xdr:col>
                    <xdr:colOff>69850</xdr:colOff>
                    <xdr:row>135</xdr:row>
                    <xdr:rowOff>19050</xdr:rowOff>
                  </from>
                  <to>
                    <xdr:col>1</xdr:col>
                    <xdr:colOff>279400</xdr:colOff>
                    <xdr:row>135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83" r:id="rId122" name="Check Box 119">
              <controlPr defaultSize="0" autoFill="0" autoLine="0" autoPict="0">
                <anchor moveWithCells="1">
                  <from>
                    <xdr:col>1</xdr:col>
                    <xdr:colOff>69850</xdr:colOff>
                    <xdr:row>136</xdr:row>
                    <xdr:rowOff>19050</xdr:rowOff>
                  </from>
                  <to>
                    <xdr:col>1</xdr:col>
                    <xdr:colOff>279400</xdr:colOff>
                    <xdr:row>136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84" r:id="rId123" name="Check Box 120">
              <controlPr defaultSize="0" autoFill="0" autoLine="0" autoPict="0">
                <anchor moveWithCells="1">
                  <from>
                    <xdr:col>1</xdr:col>
                    <xdr:colOff>69850</xdr:colOff>
                    <xdr:row>137</xdr:row>
                    <xdr:rowOff>19050</xdr:rowOff>
                  </from>
                  <to>
                    <xdr:col>1</xdr:col>
                    <xdr:colOff>279400</xdr:colOff>
                    <xdr:row>137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85" r:id="rId124" name="Check Box 121">
              <controlPr defaultSize="0" autoFill="0" autoLine="0" autoPict="0">
                <anchor moveWithCells="1">
                  <from>
                    <xdr:col>1</xdr:col>
                    <xdr:colOff>69850</xdr:colOff>
                    <xdr:row>138</xdr:row>
                    <xdr:rowOff>19050</xdr:rowOff>
                  </from>
                  <to>
                    <xdr:col>1</xdr:col>
                    <xdr:colOff>279400</xdr:colOff>
                    <xdr:row>138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86" r:id="rId125" name="Check Box 122">
              <controlPr defaultSize="0" autoFill="0" autoLine="0" autoPict="0">
                <anchor moveWithCells="1">
                  <from>
                    <xdr:col>1</xdr:col>
                    <xdr:colOff>69850</xdr:colOff>
                    <xdr:row>139</xdr:row>
                    <xdr:rowOff>19050</xdr:rowOff>
                  </from>
                  <to>
                    <xdr:col>1</xdr:col>
                    <xdr:colOff>279400</xdr:colOff>
                    <xdr:row>139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87" r:id="rId126" name="Check Box 123">
              <controlPr defaultSize="0" autoFill="0" autoLine="0" autoPict="0">
                <anchor moveWithCells="1">
                  <from>
                    <xdr:col>1</xdr:col>
                    <xdr:colOff>69850</xdr:colOff>
                    <xdr:row>141</xdr:row>
                    <xdr:rowOff>19050</xdr:rowOff>
                  </from>
                  <to>
                    <xdr:col>1</xdr:col>
                    <xdr:colOff>279400</xdr:colOff>
                    <xdr:row>141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88" r:id="rId127" name="Check Box 124">
              <controlPr defaultSize="0" autoFill="0" autoLine="0" autoPict="0">
                <anchor moveWithCells="1">
                  <from>
                    <xdr:col>15</xdr:col>
                    <xdr:colOff>69850</xdr:colOff>
                    <xdr:row>132</xdr:row>
                    <xdr:rowOff>19050</xdr:rowOff>
                  </from>
                  <to>
                    <xdr:col>15</xdr:col>
                    <xdr:colOff>279400</xdr:colOff>
                    <xdr:row>132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89" r:id="rId128" name="Check Box 125">
              <controlPr defaultSize="0" autoFill="0" autoLine="0" autoPict="0">
                <anchor moveWithCells="1">
                  <from>
                    <xdr:col>15</xdr:col>
                    <xdr:colOff>69850</xdr:colOff>
                    <xdr:row>133</xdr:row>
                    <xdr:rowOff>19050</xdr:rowOff>
                  </from>
                  <to>
                    <xdr:col>15</xdr:col>
                    <xdr:colOff>279400</xdr:colOff>
                    <xdr:row>133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90" r:id="rId129" name="Check Box 126">
              <controlPr defaultSize="0" autoFill="0" autoLine="0" autoPict="0">
                <anchor moveWithCells="1">
                  <from>
                    <xdr:col>15</xdr:col>
                    <xdr:colOff>69850</xdr:colOff>
                    <xdr:row>134</xdr:row>
                    <xdr:rowOff>19050</xdr:rowOff>
                  </from>
                  <to>
                    <xdr:col>15</xdr:col>
                    <xdr:colOff>279400</xdr:colOff>
                    <xdr:row>134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91" r:id="rId130" name="Check Box 127">
              <controlPr defaultSize="0" autoFill="0" autoLine="0" autoPict="0">
                <anchor moveWithCells="1">
                  <from>
                    <xdr:col>15</xdr:col>
                    <xdr:colOff>69850</xdr:colOff>
                    <xdr:row>135</xdr:row>
                    <xdr:rowOff>19050</xdr:rowOff>
                  </from>
                  <to>
                    <xdr:col>15</xdr:col>
                    <xdr:colOff>279400</xdr:colOff>
                    <xdr:row>135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92" r:id="rId131" name="Check Box 128">
              <controlPr defaultSize="0" autoFill="0" autoLine="0" autoPict="0">
                <anchor moveWithCells="1">
                  <from>
                    <xdr:col>15</xdr:col>
                    <xdr:colOff>69850</xdr:colOff>
                    <xdr:row>136</xdr:row>
                    <xdr:rowOff>19050</xdr:rowOff>
                  </from>
                  <to>
                    <xdr:col>15</xdr:col>
                    <xdr:colOff>279400</xdr:colOff>
                    <xdr:row>136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93" r:id="rId132" name="Check Box 129">
              <controlPr defaultSize="0" autoFill="0" autoLine="0" autoPict="0">
                <anchor moveWithCells="1">
                  <from>
                    <xdr:col>15</xdr:col>
                    <xdr:colOff>69850</xdr:colOff>
                    <xdr:row>137</xdr:row>
                    <xdr:rowOff>19050</xdr:rowOff>
                  </from>
                  <to>
                    <xdr:col>15</xdr:col>
                    <xdr:colOff>279400</xdr:colOff>
                    <xdr:row>137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94" r:id="rId133" name="Check Box 130">
              <controlPr defaultSize="0" autoFill="0" autoLine="0" autoPict="0">
                <anchor moveWithCells="1">
                  <from>
                    <xdr:col>15</xdr:col>
                    <xdr:colOff>69850</xdr:colOff>
                    <xdr:row>139</xdr:row>
                    <xdr:rowOff>19050</xdr:rowOff>
                  </from>
                  <to>
                    <xdr:col>15</xdr:col>
                    <xdr:colOff>279400</xdr:colOff>
                    <xdr:row>139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95" r:id="rId134" name="Check Box 131">
              <controlPr defaultSize="0" autoFill="0" autoLine="0" autoPict="0">
                <anchor moveWithCells="1">
                  <from>
                    <xdr:col>15</xdr:col>
                    <xdr:colOff>69850</xdr:colOff>
                    <xdr:row>140</xdr:row>
                    <xdr:rowOff>19050</xdr:rowOff>
                  </from>
                  <to>
                    <xdr:col>15</xdr:col>
                    <xdr:colOff>279400</xdr:colOff>
                    <xdr:row>140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96" r:id="rId135" name="Check Box 132">
              <controlPr defaultSize="0" autoFill="0" autoLine="0" autoPict="0">
                <anchor moveWithCells="1">
                  <from>
                    <xdr:col>15</xdr:col>
                    <xdr:colOff>69850</xdr:colOff>
                    <xdr:row>141</xdr:row>
                    <xdr:rowOff>19050</xdr:rowOff>
                  </from>
                  <to>
                    <xdr:col>15</xdr:col>
                    <xdr:colOff>279400</xdr:colOff>
                    <xdr:row>141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97" r:id="rId136" name="Check Box 133">
              <controlPr defaultSize="0" autoFill="0" autoLine="0" autoPict="0">
                <anchor moveWithCells="1">
                  <from>
                    <xdr:col>1</xdr:col>
                    <xdr:colOff>69850</xdr:colOff>
                    <xdr:row>140</xdr:row>
                    <xdr:rowOff>19050</xdr:rowOff>
                  </from>
                  <to>
                    <xdr:col>1</xdr:col>
                    <xdr:colOff>279400</xdr:colOff>
                    <xdr:row>140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98" r:id="rId137" name="Check Box 134">
              <controlPr defaultSize="0" autoFill="0" autoLine="0" autoPict="0">
                <anchor moveWithCells="1">
                  <from>
                    <xdr:col>15</xdr:col>
                    <xdr:colOff>69850</xdr:colOff>
                    <xdr:row>138</xdr:row>
                    <xdr:rowOff>19050</xdr:rowOff>
                  </from>
                  <to>
                    <xdr:col>15</xdr:col>
                    <xdr:colOff>279400</xdr:colOff>
                    <xdr:row>138</xdr:row>
                    <xdr:rowOff>222250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1" id="{34DCC6F6-3EF5-4C7C-93C1-A87C997A1CCD}">
            <xm:f>BEGINBLAD!$D11=1</xm:f>
            <x14:dxf>
              <fill>
                <patternFill>
                  <bgColor rgb="FFFFC000"/>
                </patternFill>
              </fill>
            </x14:dxf>
          </x14:cfRule>
          <x14:cfRule type="expression" priority="49" id="{C7C4836D-A005-41FB-B0E2-627E6A8EEB45}">
            <xm:f>BEGINBLAD!$D11=2</xm:f>
            <x14:dxf>
              <fill>
                <patternFill>
                  <bgColor rgb="FFFFFF00"/>
                </patternFill>
              </fill>
            </x14:dxf>
          </x14:cfRule>
          <xm:sqref>G22:J36</xm:sqref>
        </x14:conditionalFormatting>
        <x14:conditionalFormatting xmlns:xm="http://schemas.microsoft.com/office/excel/2006/main">
          <x14:cfRule type="expression" priority="47" id="{BA77C754-076E-43BA-B48E-B2B6BD2BAB7D}">
            <xm:f>BEGINBLAD!$D11=2</xm:f>
            <x14:dxf>
              <fill>
                <patternFill>
                  <bgColor rgb="FFFFFF00"/>
                </patternFill>
              </fill>
            </x14:dxf>
          </x14:cfRule>
          <x14:cfRule type="expression" priority="48" id="{F5AF67E5-9F0D-468B-A37A-C1E4F6BAD9CA}">
            <xm:f>BEGINBLAD!$D11=1</xm:f>
            <x14:dxf>
              <fill>
                <patternFill>
                  <bgColor rgb="FFFFC000"/>
                </patternFill>
              </fill>
            </x14:dxf>
          </x14:cfRule>
          <xm:sqref>G63:J77</xm:sqref>
        </x14:conditionalFormatting>
        <x14:conditionalFormatting xmlns:xm="http://schemas.microsoft.com/office/excel/2006/main">
          <x14:cfRule type="expression" priority="43" id="{8D1006F8-EA70-4CF4-AA4C-C8DC44A5FCAA}">
            <xm:f>BEGINBLAD!$D11=2</xm:f>
            <x14:dxf>
              <fill>
                <patternFill>
                  <bgColor rgb="FFFFFF00"/>
                </patternFill>
              </fill>
            </x14:dxf>
          </x14:cfRule>
          <x14:cfRule type="expression" priority="44" id="{29C043A0-F731-4CE0-9AD8-C5DECEDEFEBC}">
            <xm:f>BEGINBLAD!$D11=1</xm:f>
            <x14:dxf>
              <fill>
                <patternFill>
                  <bgColor rgb="FFFFC000"/>
                </patternFill>
              </fill>
            </x14:dxf>
          </x14:cfRule>
          <xm:sqref>G104:J118</xm:sqref>
        </x14:conditionalFormatting>
        <x14:conditionalFormatting xmlns:xm="http://schemas.microsoft.com/office/excel/2006/main">
          <x14:cfRule type="expression" priority="15" id="{99E53C08-58E6-4999-A076-C0FC4A154048}">
            <xm:f>BEGINBLAD!$D11=1</xm:f>
            <x14:dxf>
              <fill>
                <patternFill>
                  <bgColor theme="9"/>
                </patternFill>
              </fill>
            </x14:dxf>
          </x14:cfRule>
          <x14:cfRule type="expression" priority="14" id="{1B339F62-DDA2-4474-8A9B-0C4A2E6BA802}">
            <xm:f>BEGINBLAD!$D11=2</xm:f>
            <x14:dxf>
              <fill>
                <patternFill>
                  <bgColor rgb="FFFFFF00"/>
                </patternFill>
              </fill>
            </x14:dxf>
          </x14:cfRule>
          <xm:sqref>G146:J160</xm:sqref>
        </x14:conditionalFormatting>
        <x14:conditionalFormatting xmlns:xm="http://schemas.microsoft.com/office/excel/2006/main">
          <x14:cfRule type="expression" priority="52" id="{6590682A-FE86-4C1D-9129-E13D2505B98B}">
            <xm:f>BEGINBLAD!$D26=1</xm:f>
            <x14:dxf>
              <fill>
                <patternFill>
                  <bgColor rgb="FFFFC000"/>
                </patternFill>
              </fill>
            </x14:dxf>
          </x14:cfRule>
          <x14:cfRule type="expression" priority="50" id="{FE09F450-BAF5-451B-A3E9-C47E4F20DA1A}">
            <xm:f>BEGINBLAD!$D26=2</xm:f>
            <x14:dxf>
              <fill>
                <patternFill>
                  <bgColor rgb="FFFFFF00"/>
                </patternFill>
              </fill>
            </x14:dxf>
          </x14:cfRule>
          <xm:sqref>L22:O36</xm:sqref>
        </x14:conditionalFormatting>
        <x14:conditionalFormatting xmlns:xm="http://schemas.microsoft.com/office/excel/2006/main">
          <x14:cfRule type="expression" priority="45" id="{EDD64EBE-0764-47A7-B2B5-ED3A8B416F9B}">
            <xm:f>BEGINBLAD!$D26=2</xm:f>
            <x14:dxf>
              <fill>
                <patternFill>
                  <bgColor rgb="FFFFFF00"/>
                </patternFill>
              </fill>
            </x14:dxf>
          </x14:cfRule>
          <x14:cfRule type="expression" priority="46" id="{7DBE149D-AAC5-4BDA-AA31-7201452788D6}">
            <xm:f>BEGINBLAD!$D26=1</xm:f>
            <x14:dxf>
              <fill>
                <patternFill>
                  <bgColor rgb="FFFFC000"/>
                </patternFill>
              </fill>
            </x14:dxf>
          </x14:cfRule>
          <xm:sqref>L63:O77</xm:sqref>
        </x14:conditionalFormatting>
        <x14:conditionalFormatting xmlns:xm="http://schemas.microsoft.com/office/excel/2006/main">
          <x14:cfRule type="expression" priority="41" id="{DD72FAE6-603C-4D70-9C13-8B822E6DF406}">
            <xm:f>BEGINBLAD!$D26=2</xm:f>
            <x14:dxf>
              <fill>
                <patternFill>
                  <bgColor rgb="FFFFFF00"/>
                </patternFill>
              </fill>
            </x14:dxf>
          </x14:cfRule>
          <x14:cfRule type="expression" priority="42" id="{ADB628F6-6FD3-4C90-90C6-AC5D7C8AA09D}">
            <xm:f>BEGINBLAD!$D26=1</xm:f>
            <x14:dxf>
              <fill>
                <patternFill>
                  <bgColor rgb="FFFFC000"/>
                </patternFill>
              </fill>
            </x14:dxf>
          </x14:cfRule>
          <xm:sqref>L104:O118</xm:sqref>
        </x14:conditionalFormatting>
        <x14:conditionalFormatting xmlns:xm="http://schemas.microsoft.com/office/excel/2006/main">
          <x14:cfRule type="expression" priority="26" id="{BC4C3290-0C1C-4625-BF31-6A3E65DE9461}">
            <xm:f>BEGINBLAD!$D26=1</xm:f>
            <x14:dxf>
              <fill>
                <patternFill>
                  <bgColor theme="9"/>
                </patternFill>
              </fill>
            </x14:dxf>
          </x14:cfRule>
          <x14:cfRule type="expression" priority="25" id="{E9146A67-EED8-4787-8FA3-26A17D033818}">
            <xm:f>BEGINBLAD!$D26=2</xm:f>
            <x14:dxf>
              <fill>
                <patternFill>
                  <bgColor rgb="FFFFFF00"/>
                </patternFill>
              </fill>
            </x14:dxf>
          </x14:cfRule>
          <xm:sqref>L146:O160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836CA-7D7F-408A-BFC5-E42F4005F15C}">
  <sheetPr>
    <tabColor rgb="FF66FFFF"/>
  </sheetPr>
  <dimension ref="A2:S167"/>
  <sheetViews>
    <sheetView showGridLines="0" showRowColHeaders="0" zoomScale="75" zoomScaleNormal="75" zoomScaleSheetLayoutView="75" workbookViewId="0">
      <selection activeCell="D3" sqref="D3"/>
    </sheetView>
  </sheetViews>
  <sheetFormatPr defaultColWidth="9.1796875" defaultRowHeight="12.5" x14ac:dyDescent="0.25"/>
  <cols>
    <col min="1" max="1" width="2.7265625" customWidth="1"/>
    <col min="2" max="2" width="5.453125" customWidth="1"/>
    <col min="3" max="3" width="5.7265625" style="2" customWidth="1"/>
    <col min="4" max="4" width="65.7265625" style="1" customWidth="1"/>
    <col min="5" max="5" width="3.1796875" style="4" customWidth="1"/>
    <col min="6" max="6" width="20.7265625" style="7" customWidth="1"/>
    <col min="7" max="10" width="3.7265625" style="7" customWidth="1"/>
    <col min="11" max="11" width="20.7265625" style="7" customWidth="1"/>
    <col min="12" max="14" width="3.7265625" style="7" customWidth="1"/>
    <col min="15" max="15" width="3.7265625" style="2" customWidth="1"/>
    <col min="16" max="16" width="5.453125" customWidth="1"/>
    <col min="17" max="17" width="4.7265625" style="1" customWidth="1"/>
    <col min="18" max="18" width="65.7265625" style="1" customWidth="1"/>
    <col min="19" max="19" width="9.453125" bestFit="1" customWidth="1"/>
  </cols>
  <sheetData>
    <row r="2" spans="1:19" x14ac:dyDescent="0.25">
      <c r="F2" s="179" t="s">
        <v>149</v>
      </c>
      <c r="G2" s="179"/>
      <c r="H2" s="179"/>
      <c r="I2" s="179"/>
      <c r="J2" s="179"/>
      <c r="K2" s="179"/>
      <c r="L2" s="179"/>
      <c r="M2" s="179"/>
      <c r="N2" s="179"/>
      <c r="O2" s="179"/>
    </row>
    <row r="3" spans="1:19" ht="26" x14ac:dyDescent="0.6">
      <c r="F3" s="178">
        <f>BEGINBLAD!$U$4</f>
        <v>6</v>
      </c>
      <c r="G3" s="178"/>
      <c r="H3" s="178"/>
      <c r="I3" s="178"/>
      <c r="J3" s="178"/>
      <c r="K3" s="178"/>
      <c r="L3" s="178"/>
      <c r="M3" s="178"/>
      <c r="N3" s="178"/>
      <c r="O3" s="178"/>
    </row>
    <row r="4" spans="1:19" ht="12.75" customHeight="1" x14ac:dyDescent="0.6">
      <c r="F4" s="134"/>
      <c r="G4" s="134"/>
      <c r="H4" s="134"/>
      <c r="I4" s="134"/>
      <c r="J4" s="134"/>
      <c r="K4" s="134"/>
      <c r="L4" s="134"/>
      <c r="M4" s="134"/>
      <c r="N4" s="134"/>
      <c r="O4" s="134"/>
    </row>
    <row r="5" spans="1:19" ht="18.5" x14ac:dyDescent="0.25">
      <c r="A5" s="167"/>
      <c r="B5" s="133"/>
      <c r="C5" s="133"/>
      <c r="D5" s="133"/>
      <c r="E5" s="133"/>
      <c r="F5" s="168" t="s">
        <v>148</v>
      </c>
      <c r="G5" s="168"/>
      <c r="H5" s="168"/>
      <c r="I5" s="168"/>
      <c r="J5" s="168"/>
      <c r="K5" s="168"/>
      <c r="L5" s="168"/>
      <c r="M5" s="168"/>
      <c r="N5" s="168"/>
      <c r="O5" s="168"/>
      <c r="P5" s="133"/>
      <c r="Q5" s="133"/>
      <c r="R5" s="133"/>
    </row>
    <row r="6" spans="1:19" ht="26" x14ac:dyDescent="0.25">
      <c r="A6" s="167"/>
      <c r="D6" s="131" t="s">
        <v>39</v>
      </c>
      <c r="E6" s="52"/>
      <c r="F6" s="185">
        <f>BEGINBLAD!$U$11</f>
        <v>44</v>
      </c>
      <c r="G6" s="185"/>
      <c r="H6" s="185"/>
      <c r="I6" s="185"/>
      <c r="J6" s="185"/>
      <c r="K6" s="185">
        <v>45468</v>
      </c>
      <c r="L6" s="185"/>
      <c r="M6" s="185"/>
      <c r="N6" s="185"/>
      <c r="O6" s="185"/>
      <c r="P6" s="52"/>
      <c r="Q6" s="52"/>
      <c r="R6" s="130"/>
    </row>
    <row r="7" spans="1:19" x14ac:dyDescent="0.25">
      <c r="A7" s="167"/>
    </row>
    <row r="8" spans="1:19" ht="19.5" customHeight="1" x14ac:dyDescent="0.45">
      <c r="A8" s="167"/>
      <c r="C8" s="13"/>
      <c r="D8" s="60" t="s">
        <v>41</v>
      </c>
      <c r="E8" s="41"/>
      <c r="F8" s="170" t="s">
        <v>144</v>
      </c>
      <c r="G8" s="170"/>
      <c r="H8" s="170"/>
      <c r="I8" s="170"/>
      <c r="J8" s="170"/>
      <c r="K8" s="170"/>
      <c r="L8" s="170"/>
      <c r="M8" s="170"/>
      <c r="N8" s="170"/>
      <c r="O8" s="170"/>
      <c r="Q8" s="14"/>
      <c r="R8" s="17" t="s">
        <v>61</v>
      </c>
      <c r="S8" s="80"/>
    </row>
    <row r="9" spans="1:19" s="3" customFormat="1" ht="20.149999999999999" customHeight="1" x14ac:dyDescent="0.25">
      <c r="A9" s="167"/>
      <c r="B9"/>
      <c r="C9" s="14">
        <v>1</v>
      </c>
      <c r="D9" s="58" t="s">
        <v>42</v>
      </c>
      <c r="E9" s="25" t="b">
        <v>0</v>
      </c>
      <c r="F9" s="21"/>
      <c r="G9" s="21"/>
      <c r="H9" s="21"/>
      <c r="I9" s="21"/>
      <c r="J9" s="21"/>
      <c r="K9" s="21"/>
      <c r="L9" s="21"/>
      <c r="M9" s="21"/>
      <c r="N9" s="21"/>
      <c r="O9" s="22"/>
      <c r="P9"/>
      <c r="Q9" s="14">
        <v>19</v>
      </c>
      <c r="R9" s="58" t="s">
        <v>62</v>
      </c>
      <c r="S9" s="66" t="b">
        <v>0</v>
      </c>
    </row>
    <row r="10" spans="1:19" s="3" customFormat="1" ht="20.149999999999999" customHeight="1" x14ac:dyDescent="0.25">
      <c r="A10" s="167"/>
      <c r="B10"/>
      <c r="C10" s="14">
        <v>2</v>
      </c>
      <c r="D10" s="58" t="s">
        <v>43</v>
      </c>
      <c r="E10" s="25" t="b">
        <v>0</v>
      </c>
      <c r="P10"/>
      <c r="Q10" s="14">
        <v>20</v>
      </c>
      <c r="R10" s="58" t="s">
        <v>63</v>
      </c>
      <c r="S10" s="66" t="b">
        <v>0</v>
      </c>
    </row>
    <row r="11" spans="1:19" s="3" customFormat="1" ht="20.149999999999999" customHeight="1" x14ac:dyDescent="0.25">
      <c r="A11" s="167"/>
      <c r="B11"/>
      <c r="C11" s="14">
        <v>3</v>
      </c>
      <c r="D11" s="58" t="s">
        <v>44</v>
      </c>
      <c r="E11" s="25" t="b">
        <v>0</v>
      </c>
      <c r="F11" s="171" t="s">
        <v>38</v>
      </c>
      <c r="G11" s="171"/>
      <c r="H11" s="171"/>
      <c r="I11" s="171"/>
      <c r="J11" s="171"/>
      <c r="K11" s="171"/>
      <c r="L11" s="171"/>
      <c r="M11" s="171"/>
      <c r="N11" s="171"/>
      <c r="O11" s="171"/>
      <c r="P11"/>
      <c r="Q11" s="14">
        <v>21</v>
      </c>
      <c r="R11" s="58" t="s">
        <v>64</v>
      </c>
      <c r="S11" s="66" t="b">
        <v>0</v>
      </c>
    </row>
    <row r="12" spans="1:19" s="3" customFormat="1" ht="20.149999999999999" customHeight="1" x14ac:dyDescent="0.25">
      <c r="A12" s="167"/>
      <c r="B12"/>
      <c r="C12" s="14">
        <v>4</v>
      </c>
      <c r="D12" s="58" t="s">
        <v>51</v>
      </c>
      <c r="E12" s="25" t="b">
        <v>0</v>
      </c>
      <c r="F12" s="21"/>
      <c r="G12" s="21"/>
      <c r="H12" s="21"/>
      <c r="I12" s="21"/>
      <c r="J12" s="21"/>
      <c r="K12" s="21"/>
      <c r="L12" s="21"/>
      <c r="M12" s="21"/>
      <c r="N12" s="21"/>
      <c r="O12" s="22"/>
      <c r="P12"/>
      <c r="Q12" s="14">
        <v>22</v>
      </c>
      <c r="R12" s="59" t="s">
        <v>65</v>
      </c>
      <c r="S12" s="66" t="b">
        <v>0</v>
      </c>
    </row>
    <row r="13" spans="1:19" s="3" customFormat="1" ht="20.149999999999999" customHeight="1" x14ac:dyDescent="0.25">
      <c r="A13" s="167"/>
      <c r="B13"/>
      <c r="C13" s="14">
        <v>5</v>
      </c>
      <c r="D13" s="58" t="s">
        <v>45</v>
      </c>
      <c r="E13" s="25" t="b">
        <v>0</v>
      </c>
      <c r="F13" s="21"/>
      <c r="G13" s="21"/>
      <c r="H13" s="21"/>
      <c r="I13" s="21"/>
      <c r="J13" s="21"/>
      <c r="K13" s="21"/>
      <c r="L13" s="21"/>
      <c r="M13" s="21"/>
      <c r="N13" s="21"/>
      <c r="O13" s="22"/>
      <c r="P13"/>
      <c r="Q13" s="14">
        <v>23</v>
      </c>
      <c r="R13" s="59" t="s">
        <v>66</v>
      </c>
      <c r="S13" s="66" t="b">
        <v>0</v>
      </c>
    </row>
    <row r="14" spans="1:19" s="3" customFormat="1" ht="20.149999999999999" customHeight="1" x14ac:dyDescent="0.25">
      <c r="A14" s="167"/>
      <c r="B14"/>
      <c r="C14" s="14">
        <v>6</v>
      </c>
      <c r="D14" s="59" t="s">
        <v>46</v>
      </c>
      <c r="E14" s="25" t="b">
        <v>0</v>
      </c>
      <c r="F14" s="21"/>
      <c r="G14" s="21"/>
      <c r="H14" s="21"/>
      <c r="I14" s="21"/>
      <c r="J14" s="21"/>
      <c r="K14" s="21"/>
      <c r="L14" s="21"/>
      <c r="M14" s="21"/>
      <c r="N14" s="21"/>
      <c r="O14" s="22"/>
      <c r="P14"/>
      <c r="Q14" s="14">
        <v>24</v>
      </c>
      <c r="R14" s="59" t="s">
        <v>67</v>
      </c>
      <c r="S14" s="66" t="b">
        <v>0</v>
      </c>
    </row>
    <row r="15" spans="1:19" s="3" customFormat="1" ht="20.149999999999999" customHeight="1" x14ac:dyDescent="0.45">
      <c r="A15" s="167"/>
      <c r="B15"/>
      <c r="C15" s="14">
        <v>7</v>
      </c>
      <c r="D15" s="59" t="s">
        <v>47</v>
      </c>
      <c r="E15" s="25" t="b">
        <v>0</v>
      </c>
      <c r="F15" s="21"/>
      <c r="G15" s="21"/>
      <c r="H15" s="21"/>
      <c r="I15" s="21"/>
      <c r="J15" s="21"/>
      <c r="K15" s="21"/>
      <c r="L15" s="21"/>
      <c r="M15" s="21"/>
      <c r="N15" s="21"/>
      <c r="O15" s="22"/>
      <c r="P15"/>
      <c r="Q15" s="14"/>
      <c r="R15" s="17" t="s">
        <v>68</v>
      </c>
      <c r="S15" s="66"/>
    </row>
    <row r="16" spans="1:19" s="3" customFormat="1" ht="20.149999999999999" customHeight="1" x14ac:dyDescent="0.25">
      <c r="A16" s="167"/>
      <c r="B16"/>
      <c r="C16" s="14">
        <v>8</v>
      </c>
      <c r="D16" s="59" t="s">
        <v>48</v>
      </c>
      <c r="E16" s="25" t="b">
        <v>0</v>
      </c>
      <c r="F16" s="21"/>
      <c r="G16" s="21"/>
      <c r="H16" s="21"/>
      <c r="I16" s="21"/>
      <c r="J16" s="21"/>
      <c r="K16" s="21"/>
      <c r="L16" s="21"/>
      <c r="M16" s="21"/>
      <c r="N16" s="21"/>
      <c r="O16" s="22"/>
      <c r="P16"/>
      <c r="Q16" s="14">
        <v>25</v>
      </c>
      <c r="R16" s="58" t="s">
        <v>69</v>
      </c>
      <c r="S16" s="66" t="b">
        <v>0</v>
      </c>
    </row>
    <row r="17" spans="1:19" s="3" customFormat="1" ht="20.149999999999999" customHeight="1" x14ac:dyDescent="0.25">
      <c r="A17" s="167"/>
      <c r="B17"/>
      <c r="C17" s="14">
        <v>9</v>
      </c>
      <c r="D17" s="59" t="s">
        <v>49</v>
      </c>
      <c r="E17" s="25" t="b">
        <v>0</v>
      </c>
      <c r="F17" s="21"/>
      <c r="G17" s="21"/>
      <c r="H17" s="21"/>
      <c r="I17" s="21"/>
      <c r="J17" s="21"/>
      <c r="K17" s="21"/>
      <c r="L17" s="21"/>
      <c r="M17" s="21"/>
      <c r="N17" s="21"/>
      <c r="O17" s="22"/>
      <c r="P17"/>
      <c r="Q17" s="14">
        <v>26</v>
      </c>
      <c r="R17" s="58" t="s">
        <v>70</v>
      </c>
      <c r="S17" s="67" t="b">
        <v>0</v>
      </c>
    </row>
    <row r="18" spans="1:19" s="3" customFormat="1" ht="20.149999999999999" customHeight="1" x14ac:dyDescent="0.25">
      <c r="A18" s="167"/>
      <c r="B18"/>
      <c r="C18" s="14">
        <v>10</v>
      </c>
      <c r="D18" s="59" t="s">
        <v>50</v>
      </c>
      <c r="E18" s="25" t="b">
        <v>0</v>
      </c>
      <c r="P18"/>
      <c r="Q18" s="14">
        <v>27</v>
      </c>
      <c r="R18" s="58" t="s">
        <v>71</v>
      </c>
      <c r="S18" s="67" t="b">
        <v>0</v>
      </c>
    </row>
    <row r="19" spans="1:19" s="3" customFormat="1" ht="20.149999999999999" customHeight="1" x14ac:dyDescent="0.45">
      <c r="A19" s="167"/>
      <c r="B19"/>
      <c r="C19" s="14"/>
      <c r="D19" s="17" t="s">
        <v>52</v>
      </c>
      <c r="E19" s="25"/>
      <c r="P19"/>
      <c r="Q19" s="14">
        <v>28</v>
      </c>
      <c r="R19" s="58" t="s">
        <v>72</v>
      </c>
      <c r="S19" s="67" t="b">
        <v>0</v>
      </c>
    </row>
    <row r="20" spans="1:19" s="3" customFormat="1" ht="20.149999999999999" customHeight="1" x14ac:dyDescent="0.25">
      <c r="A20" s="167"/>
      <c r="B20"/>
      <c r="C20" s="14">
        <v>11</v>
      </c>
      <c r="D20" s="58" t="s">
        <v>53</v>
      </c>
      <c r="E20" s="25" t="b">
        <v>0</v>
      </c>
      <c r="F20" s="55" t="s">
        <v>6</v>
      </c>
      <c r="G20" s="181" t="s">
        <v>37</v>
      </c>
      <c r="H20" s="182"/>
      <c r="I20" s="182"/>
      <c r="J20" s="183"/>
      <c r="K20" s="55" t="s">
        <v>7</v>
      </c>
      <c r="L20" s="175" t="s">
        <v>37</v>
      </c>
      <c r="M20" s="176"/>
      <c r="N20" s="176"/>
      <c r="O20" s="177"/>
      <c r="P20"/>
      <c r="Q20" s="14">
        <v>29</v>
      </c>
      <c r="R20" s="58" t="s">
        <v>73</v>
      </c>
      <c r="S20" s="67" t="b">
        <v>0</v>
      </c>
    </row>
    <row r="21" spans="1:19" s="3" customFormat="1" ht="20.149999999999999" customHeight="1" thickBot="1" x14ac:dyDescent="0.3">
      <c r="A21" s="167"/>
      <c r="B21"/>
      <c r="C21" s="14">
        <v>12</v>
      </c>
      <c r="D21" s="58" t="s">
        <v>54</v>
      </c>
      <c r="E21" s="25" t="b">
        <v>0</v>
      </c>
      <c r="F21" s="21"/>
      <c r="G21" s="37"/>
      <c r="H21" s="24"/>
      <c r="I21" s="24"/>
      <c r="J21" s="24"/>
      <c r="K21" s="21"/>
      <c r="L21" s="21"/>
      <c r="M21" s="21"/>
      <c r="N21" s="21"/>
      <c r="O21" s="22"/>
      <c r="P21"/>
      <c r="Q21" s="14">
        <v>30</v>
      </c>
      <c r="R21" s="59" t="s">
        <v>74</v>
      </c>
      <c r="S21" s="67" t="b">
        <v>0</v>
      </c>
    </row>
    <row r="22" spans="1:19" s="3" customFormat="1" ht="20.149999999999999" customHeight="1" x14ac:dyDescent="0.25">
      <c r="A22" s="167"/>
      <c r="B22"/>
      <c r="C22" s="14">
        <v>13</v>
      </c>
      <c r="D22" s="58" t="s">
        <v>55</v>
      </c>
      <c r="E22" s="25" t="b">
        <v>0</v>
      </c>
      <c r="F22" s="113">
        <f>BEGINBLAD!C11</f>
        <v>0</v>
      </c>
      <c r="G22" s="68"/>
      <c r="H22" s="68"/>
      <c r="I22" s="68"/>
      <c r="J22" s="68"/>
      <c r="K22" s="38">
        <f>BEGINBLAD!C26</f>
        <v>0</v>
      </c>
      <c r="L22" s="68"/>
      <c r="M22" s="118"/>
      <c r="N22" s="118"/>
      <c r="O22" s="115"/>
      <c r="P22"/>
      <c r="Q22" s="14">
        <v>31</v>
      </c>
      <c r="R22" s="59" t="s">
        <v>75</v>
      </c>
      <c r="S22" s="67" t="b">
        <v>0</v>
      </c>
    </row>
    <row r="23" spans="1:19" s="3" customFormat="1" ht="20.149999999999999" customHeight="1" x14ac:dyDescent="0.25">
      <c r="A23" s="167"/>
      <c r="B23"/>
      <c r="C23" s="14">
        <v>14</v>
      </c>
      <c r="D23" s="58" t="s">
        <v>56</v>
      </c>
      <c r="E23" s="25" t="b">
        <v>0</v>
      </c>
      <c r="F23" s="111">
        <f>BEGINBLAD!C12</f>
        <v>0</v>
      </c>
      <c r="G23" s="69"/>
      <c r="H23" s="69"/>
      <c r="I23" s="69"/>
      <c r="J23" s="69"/>
      <c r="K23" s="23">
        <f>BEGINBLAD!C27</f>
        <v>0</v>
      </c>
      <c r="L23" s="69"/>
      <c r="M23" s="119"/>
      <c r="N23" s="119"/>
      <c r="O23" s="116"/>
      <c r="P23"/>
      <c r="Q23" s="14">
        <v>32</v>
      </c>
      <c r="R23" s="59" t="s">
        <v>76</v>
      </c>
      <c r="S23" s="67" t="b">
        <v>0</v>
      </c>
    </row>
    <row r="24" spans="1:19" s="3" customFormat="1" ht="20.149999999999999" customHeight="1" x14ac:dyDescent="0.25">
      <c r="A24" s="167"/>
      <c r="B24"/>
      <c r="C24" s="14">
        <v>15</v>
      </c>
      <c r="D24" s="59" t="s">
        <v>57</v>
      </c>
      <c r="E24" s="25" t="b">
        <v>0</v>
      </c>
      <c r="F24" s="111">
        <f>BEGINBLAD!C13</f>
        <v>0</v>
      </c>
      <c r="G24" s="69"/>
      <c r="H24" s="69"/>
      <c r="I24" s="69"/>
      <c r="J24" s="69"/>
      <c r="K24" s="23">
        <f>BEGINBLAD!C28</f>
        <v>0</v>
      </c>
      <c r="L24" s="69"/>
      <c r="M24" s="119"/>
      <c r="N24" s="119"/>
      <c r="O24" s="116"/>
      <c r="P24"/>
      <c r="Q24" s="14">
        <v>33</v>
      </c>
      <c r="R24" s="59" t="s">
        <v>77</v>
      </c>
      <c r="S24" s="67" t="b">
        <v>0</v>
      </c>
    </row>
    <row r="25" spans="1:19" s="3" customFormat="1" ht="20.149999999999999" customHeight="1" x14ac:dyDescent="0.25">
      <c r="A25" s="167"/>
      <c r="B25"/>
      <c r="C25" s="14">
        <v>16</v>
      </c>
      <c r="D25" s="59" t="s">
        <v>58</v>
      </c>
      <c r="E25" s="25" t="b">
        <v>0</v>
      </c>
      <c r="F25" s="111">
        <f>BEGINBLAD!C14</f>
        <v>0</v>
      </c>
      <c r="G25" s="69"/>
      <c r="H25" s="69"/>
      <c r="I25" s="69"/>
      <c r="J25" s="69"/>
      <c r="K25" s="23">
        <f>BEGINBLAD!C29</f>
        <v>0</v>
      </c>
      <c r="L25" s="69"/>
      <c r="M25" s="119"/>
      <c r="N25" s="119"/>
      <c r="O25" s="116"/>
      <c r="P25"/>
      <c r="Q25" s="14">
        <v>34</v>
      </c>
      <c r="R25" s="59" t="s">
        <v>78</v>
      </c>
      <c r="S25" s="67" t="b">
        <v>0</v>
      </c>
    </row>
    <row r="26" spans="1:19" s="3" customFormat="1" ht="20.149999999999999" customHeight="1" x14ac:dyDescent="0.45">
      <c r="A26" s="167"/>
      <c r="B26"/>
      <c r="C26" s="14">
        <v>17</v>
      </c>
      <c r="D26" s="59" t="s">
        <v>59</v>
      </c>
      <c r="E26" s="25" t="b">
        <v>0</v>
      </c>
      <c r="F26" s="111">
        <f>BEGINBLAD!C15</f>
        <v>0</v>
      </c>
      <c r="G26" s="69"/>
      <c r="H26" s="69"/>
      <c r="I26" s="69"/>
      <c r="J26" s="69"/>
      <c r="K26" s="23">
        <f>BEGINBLAD!C30</f>
        <v>0</v>
      </c>
      <c r="L26" s="69"/>
      <c r="M26" s="119"/>
      <c r="N26" s="119"/>
      <c r="O26" s="116"/>
      <c r="P26"/>
      <c r="Q26" s="14"/>
      <c r="R26" s="17" t="s">
        <v>79</v>
      </c>
      <c r="S26" s="67"/>
    </row>
    <row r="27" spans="1:19" s="3" customFormat="1" ht="20.149999999999999" customHeight="1" x14ac:dyDescent="0.25">
      <c r="A27" s="167"/>
      <c r="B27"/>
      <c r="C27" s="14">
        <v>18</v>
      </c>
      <c r="D27" s="59" t="s">
        <v>60</v>
      </c>
      <c r="E27" s="25" t="b">
        <v>0</v>
      </c>
      <c r="F27" s="111">
        <f>BEGINBLAD!C16</f>
        <v>0</v>
      </c>
      <c r="G27" s="69"/>
      <c r="H27" s="69"/>
      <c r="I27" s="69"/>
      <c r="J27" s="69"/>
      <c r="K27" s="23">
        <f>BEGINBLAD!C31</f>
        <v>0</v>
      </c>
      <c r="L27" s="69"/>
      <c r="M27" s="119"/>
      <c r="N27" s="119"/>
      <c r="O27" s="116"/>
      <c r="P27"/>
      <c r="Q27" s="14">
        <v>35</v>
      </c>
      <c r="R27" s="58" t="s">
        <v>80</v>
      </c>
      <c r="S27" s="67" t="b">
        <v>0</v>
      </c>
    </row>
    <row r="28" spans="1:19" s="3" customFormat="1" ht="20.149999999999999" customHeight="1" x14ac:dyDescent="0.25">
      <c r="A28" s="167"/>
      <c r="B28"/>
      <c r="C28" s="14"/>
      <c r="D28" s="26"/>
      <c r="E28" s="42"/>
      <c r="F28" s="111">
        <f>BEGINBLAD!C17</f>
        <v>0</v>
      </c>
      <c r="G28" s="69"/>
      <c r="H28" s="69"/>
      <c r="I28" s="69"/>
      <c r="J28" s="69"/>
      <c r="K28" s="23">
        <f>BEGINBLAD!C32</f>
        <v>0</v>
      </c>
      <c r="L28" s="69"/>
      <c r="M28" s="119"/>
      <c r="N28" s="119"/>
      <c r="O28" s="116"/>
      <c r="P28"/>
      <c r="Q28" s="14">
        <v>36</v>
      </c>
      <c r="R28" s="58" t="s">
        <v>81</v>
      </c>
      <c r="S28" s="67" t="b">
        <v>0</v>
      </c>
    </row>
    <row r="29" spans="1:19" s="3" customFormat="1" ht="20.149999999999999" customHeight="1" x14ac:dyDescent="0.25">
      <c r="A29" s="167"/>
      <c r="B29"/>
      <c r="C29" s="14"/>
      <c r="D29" s="26"/>
      <c r="E29" s="42"/>
      <c r="F29" s="111">
        <f>BEGINBLAD!C18</f>
        <v>0</v>
      </c>
      <c r="G29" s="69"/>
      <c r="H29" s="69"/>
      <c r="I29" s="69"/>
      <c r="J29" s="69"/>
      <c r="K29" s="23">
        <f>BEGINBLAD!C33</f>
        <v>0</v>
      </c>
      <c r="L29" s="69"/>
      <c r="M29" s="119"/>
      <c r="N29" s="119"/>
      <c r="O29" s="116"/>
      <c r="P29"/>
      <c r="Q29" s="14">
        <v>37</v>
      </c>
      <c r="R29" s="59" t="s">
        <v>82</v>
      </c>
      <c r="S29" s="67" t="b">
        <v>0</v>
      </c>
    </row>
    <row r="30" spans="1:19" s="3" customFormat="1" ht="20.149999999999999" customHeight="1" x14ac:dyDescent="0.25">
      <c r="B30"/>
      <c r="C30" s="14"/>
      <c r="D30" s="26"/>
      <c r="E30" s="42"/>
      <c r="F30" s="111">
        <f>BEGINBLAD!C19</f>
        <v>0</v>
      </c>
      <c r="G30" s="69"/>
      <c r="H30" s="69"/>
      <c r="I30" s="69"/>
      <c r="J30" s="69"/>
      <c r="K30" s="23">
        <f>BEGINBLAD!C34</f>
        <v>0</v>
      </c>
      <c r="L30" s="69"/>
      <c r="M30" s="119"/>
      <c r="N30" s="119"/>
      <c r="O30" s="116"/>
      <c r="P30"/>
      <c r="Q30" s="14">
        <v>38</v>
      </c>
      <c r="R30" s="65" t="s">
        <v>83</v>
      </c>
      <c r="S30" s="67" t="b">
        <v>0</v>
      </c>
    </row>
    <row r="31" spans="1:19" s="3" customFormat="1" ht="20.149999999999999" customHeight="1" x14ac:dyDescent="0.45">
      <c r="B31"/>
      <c r="C31" s="14"/>
      <c r="D31" s="17"/>
      <c r="E31" s="42"/>
      <c r="F31" s="111">
        <f>BEGINBLAD!C20</f>
        <v>0</v>
      </c>
      <c r="G31" s="69"/>
      <c r="H31" s="69"/>
      <c r="I31" s="69"/>
      <c r="J31" s="69"/>
      <c r="K31" s="23">
        <f>BEGINBLAD!C35</f>
        <v>0</v>
      </c>
      <c r="L31" s="69"/>
      <c r="M31" s="119"/>
      <c r="N31" s="119"/>
      <c r="O31" s="116"/>
      <c r="P31"/>
      <c r="Q31" s="14"/>
      <c r="R31" s="11"/>
    </row>
    <row r="32" spans="1:19" s="3" customFormat="1" ht="20.149999999999999" customHeight="1" x14ac:dyDescent="0.25">
      <c r="B32"/>
      <c r="C32" s="14"/>
      <c r="D32" s="64"/>
      <c r="E32" s="42"/>
      <c r="F32" s="111">
        <f>BEGINBLAD!C21</f>
        <v>0</v>
      </c>
      <c r="G32" s="69"/>
      <c r="H32" s="69"/>
      <c r="I32" s="69"/>
      <c r="J32" s="69"/>
      <c r="K32" s="23">
        <f>BEGINBLAD!C36</f>
        <v>0</v>
      </c>
      <c r="L32" s="69"/>
      <c r="M32" s="119"/>
      <c r="N32" s="119"/>
      <c r="O32" s="116"/>
      <c r="P32"/>
      <c r="Q32" s="14"/>
      <c r="R32" s="1"/>
    </row>
    <row r="33" spans="1:18" s="3" customFormat="1" ht="20.149999999999999" customHeight="1" x14ac:dyDescent="0.25">
      <c r="B33"/>
      <c r="C33" s="14"/>
      <c r="E33" s="42"/>
      <c r="F33" s="123">
        <f>BEGINBLAD!C22</f>
        <v>0</v>
      </c>
      <c r="G33" s="69"/>
      <c r="H33" s="69"/>
      <c r="I33" s="69"/>
      <c r="J33" s="69"/>
      <c r="K33" s="23">
        <f>BEGINBLAD!C37</f>
        <v>0</v>
      </c>
      <c r="L33" s="69"/>
      <c r="M33" s="119"/>
      <c r="N33" s="119"/>
      <c r="O33" s="116"/>
      <c r="P33"/>
      <c r="Q33" s="14"/>
      <c r="R33" s="26"/>
    </row>
    <row r="34" spans="1:18" s="3" customFormat="1" ht="20.149999999999999" customHeight="1" x14ac:dyDescent="0.25">
      <c r="B34"/>
      <c r="C34" s="14"/>
      <c r="D34" s="27"/>
      <c r="E34" s="42"/>
      <c r="F34" s="111">
        <f>BEGINBLAD!C23</f>
        <v>0</v>
      </c>
      <c r="G34" s="69"/>
      <c r="H34" s="69"/>
      <c r="I34" s="69"/>
      <c r="J34" s="69"/>
      <c r="K34" s="23">
        <f>BEGINBLAD!C38</f>
        <v>0</v>
      </c>
      <c r="L34" s="69"/>
      <c r="M34" s="119"/>
      <c r="N34" s="119"/>
      <c r="O34" s="116"/>
      <c r="P34"/>
      <c r="Q34" s="14"/>
      <c r="R34" s="26"/>
    </row>
    <row r="35" spans="1:18" s="3" customFormat="1" ht="20.149999999999999" customHeight="1" x14ac:dyDescent="0.25">
      <c r="B35"/>
      <c r="C35" s="14"/>
      <c r="E35" s="42"/>
      <c r="F35" s="111">
        <f>BEGINBLAD!C24</f>
        <v>0</v>
      </c>
      <c r="G35" s="69"/>
      <c r="H35" s="69"/>
      <c r="I35" s="69"/>
      <c r="J35" s="69"/>
      <c r="K35" s="23">
        <f>BEGINBLAD!C39</f>
        <v>0</v>
      </c>
      <c r="L35" s="69"/>
      <c r="M35" s="119"/>
      <c r="N35" s="119"/>
      <c r="O35" s="116"/>
      <c r="P35"/>
      <c r="Q35" s="14"/>
      <c r="R35" s="27"/>
    </row>
    <row r="36" spans="1:18" s="3" customFormat="1" ht="20.149999999999999" customHeight="1" thickBot="1" x14ac:dyDescent="0.3">
      <c r="B36"/>
      <c r="C36" s="14"/>
      <c r="D36" s="27"/>
      <c r="E36" s="42"/>
      <c r="F36" s="112">
        <f>BEGINBLAD!C25</f>
        <v>0</v>
      </c>
      <c r="G36" s="70"/>
      <c r="H36" s="70"/>
      <c r="I36" s="70"/>
      <c r="J36" s="70"/>
      <c r="K36" s="39">
        <f>BEGINBLAD!C40</f>
        <v>0</v>
      </c>
      <c r="L36" s="70"/>
      <c r="M36" s="120"/>
      <c r="N36" s="120"/>
      <c r="O36" s="117"/>
      <c r="P36"/>
      <c r="Q36" s="14"/>
      <c r="R36" s="27"/>
    </row>
    <row r="37" spans="1:18" s="3" customFormat="1" ht="20.149999999999999" customHeight="1" x14ac:dyDescent="0.45">
      <c r="B37"/>
      <c r="C37" s="14"/>
      <c r="D37" s="17" t="s">
        <v>84</v>
      </c>
      <c r="E37" s="42"/>
      <c r="F37" s="28"/>
      <c r="G37" s="21"/>
      <c r="H37" s="21"/>
      <c r="I37" s="21"/>
      <c r="J37" s="21"/>
      <c r="K37" s="28"/>
      <c r="L37" s="21"/>
      <c r="M37" s="21"/>
      <c r="N37" s="21"/>
      <c r="O37" s="31"/>
      <c r="P37"/>
      <c r="Q37" s="14"/>
      <c r="R37" s="19"/>
    </row>
    <row r="38" spans="1:18" s="3" customFormat="1" ht="20.149999999999999" customHeight="1" x14ac:dyDescent="0.25">
      <c r="B38"/>
      <c r="C38" s="14"/>
      <c r="D38" s="27"/>
      <c r="E38" s="42"/>
      <c r="F38" s="28"/>
      <c r="G38" s="21"/>
      <c r="H38" s="21"/>
      <c r="I38" s="21"/>
      <c r="J38" s="21"/>
      <c r="K38" s="28"/>
      <c r="L38" s="21"/>
      <c r="M38" s="21"/>
      <c r="N38" s="21"/>
      <c r="O38" s="31"/>
      <c r="P38"/>
      <c r="Q38" s="14"/>
      <c r="R38" s="26"/>
    </row>
    <row r="39" spans="1:18" s="3" customFormat="1" ht="20.149999999999999" customHeight="1" x14ac:dyDescent="0.35">
      <c r="B39"/>
      <c r="C39" s="14"/>
      <c r="D39" s="19"/>
      <c r="E39" s="184"/>
      <c r="F39" s="29"/>
      <c r="G39" s="30"/>
      <c r="H39" s="30"/>
      <c r="I39" s="30"/>
      <c r="J39" s="30"/>
      <c r="K39" s="29"/>
      <c r="L39" s="30"/>
      <c r="M39" s="30"/>
      <c r="N39" s="30"/>
      <c r="O39" s="31"/>
      <c r="P39"/>
      <c r="Q39" s="14"/>
      <c r="R39" s="26"/>
    </row>
    <row r="40" spans="1:18" s="3" customFormat="1" ht="20.149999999999999" customHeight="1" x14ac:dyDescent="0.35">
      <c r="C40" s="14"/>
      <c r="D40" s="26"/>
      <c r="E40" s="184"/>
      <c r="F40" s="29"/>
      <c r="G40" s="30"/>
      <c r="H40" s="30"/>
      <c r="I40" s="30"/>
      <c r="J40" s="30"/>
      <c r="K40" s="29"/>
      <c r="L40" s="30"/>
      <c r="M40" s="30"/>
      <c r="N40" s="30"/>
      <c r="O40" s="31"/>
      <c r="P40"/>
      <c r="Q40" s="14"/>
      <c r="R40" s="27"/>
    </row>
    <row r="41" spans="1:18" s="3" customFormat="1" ht="20.149999999999999" customHeight="1" x14ac:dyDescent="0.35">
      <c r="C41" s="14"/>
      <c r="D41" s="26"/>
      <c r="E41" s="184"/>
      <c r="F41" s="29"/>
      <c r="G41" s="30"/>
      <c r="H41" s="30"/>
      <c r="I41" s="30"/>
      <c r="J41" s="30"/>
      <c r="K41" s="29"/>
      <c r="L41" s="30"/>
      <c r="M41" s="30"/>
      <c r="N41" s="30"/>
      <c r="O41" s="31"/>
      <c r="P41"/>
      <c r="Q41" s="14"/>
      <c r="R41" s="27"/>
    </row>
    <row r="43" spans="1:18" ht="12.75" customHeight="1" x14ac:dyDescent="0.35">
      <c r="F43" s="180" t="s">
        <v>149</v>
      </c>
      <c r="G43" s="180"/>
      <c r="H43" s="180"/>
      <c r="I43" s="180"/>
      <c r="J43" s="180"/>
      <c r="K43" s="180"/>
      <c r="L43" s="180"/>
      <c r="M43" s="180"/>
      <c r="N43" s="180"/>
      <c r="O43" s="180"/>
    </row>
    <row r="44" spans="1:18" ht="26" x14ac:dyDescent="0.6">
      <c r="F44" s="178">
        <f t="shared" ref="F44" si="0">$F$3</f>
        <v>6</v>
      </c>
      <c r="G44" s="178"/>
      <c r="H44" s="178"/>
      <c r="I44" s="178"/>
      <c r="J44" s="178"/>
      <c r="K44" s="178"/>
      <c r="L44" s="178"/>
      <c r="M44" s="178"/>
      <c r="N44" s="178"/>
      <c r="O44" s="178"/>
    </row>
    <row r="45" spans="1:18" x14ac:dyDescent="0.25">
      <c r="F45" s="179"/>
      <c r="G45" s="179"/>
      <c r="H45" s="179"/>
      <c r="I45" s="179"/>
      <c r="J45" s="179"/>
      <c r="K45" s="179"/>
      <c r="L45" s="179"/>
      <c r="M45" s="179"/>
      <c r="N45" s="179"/>
      <c r="O45" s="179"/>
    </row>
    <row r="46" spans="1:18" ht="18.5" x14ac:dyDescent="0.25">
      <c r="A46" s="167"/>
      <c r="B46" s="133"/>
      <c r="C46" s="133"/>
      <c r="D46" s="133"/>
      <c r="E46" s="133"/>
      <c r="F46" s="168" t="s">
        <v>8</v>
      </c>
      <c r="G46" s="168"/>
      <c r="H46" s="168"/>
      <c r="I46" s="168"/>
      <c r="J46" s="168"/>
      <c r="K46" s="168"/>
      <c r="L46" s="168"/>
      <c r="M46" s="168"/>
      <c r="N46" s="168"/>
      <c r="O46" s="168"/>
      <c r="P46" s="133"/>
      <c r="Q46" s="133"/>
      <c r="R46" s="133"/>
    </row>
    <row r="47" spans="1:18" ht="26" x14ac:dyDescent="0.25">
      <c r="A47" s="167"/>
      <c r="D47" s="131" t="s">
        <v>39</v>
      </c>
      <c r="E47" s="132"/>
      <c r="F47" s="169">
        <f t="shared" ref="F47" si="1">$F$6</f>
        <v>44</v>
      </c>
      <c r="G47" s="169"/>
      <c r="H47" s="169"/>
      <c r="I47" s="169"/>
      <c r="J47" s="169"/>
      <c r="K47" s="169">
        <f t="shared" ref="K47" si="2">$K$6</f>
        <v>45468</v>
      </c>
      <c r="L47" s="169"/>
      <c r="M47" s="169"/>
      <c r="N47" s="169"/>
      <c r="O47" s="169"/>
      <c r="P47" s="52"/>
      <c r="Q47" s="52"/>
      <c r="R47" s="52"/>
    </row>
    <row r="48" spans="1:18" x14ac:dyDescent="0.25">
      <c r="A48" s="167"/>
    </row>
    <row r="49" spans="1:19" ht="19.5" customHeight="1" x14ac:dyDescent="0.45">
      <c r="A49" s="167"/>
      <c r="C49" s="13"/>
      <c r="D49" s="17" t="s">
        <v>36</v>
      </c>
      <c r="E49" s="41"/>
      <c r="F49" s="170" t="s">
        <v>144</v>
      </c>
      <c r="G49" s="170"/>
      <c r="H49" s="170"/>
      <c r="I49" s="170"/>
      <c r="J49" s="170"/>
      <c r="K49" s="170"/>
      <c r="L49" s="170"/>
      <c r="M49" s="170"/>
      <c r="N49" s="170"/>
      <c r="O49" s="170"/>
      <c r="Q49" s="14"/>
      <c r="R49" s="19" t="s">
        <v>5</v>
      </c>
      <c r="S49" s="19"/>
    </row>
    <row r="50" spans="1:19" s="3" customFormat="1" ht="20.149999999999999" customHeight="1" x14ac:dyDescent="0.25">
      <c r="A50" s="167"/>
      <c r="B50"/>
      <c r="C50" s="14">
        <v>1</v>
      </c>
      <c r="D50" s="98" t="s">
        <v>9</v>
      </c>
      <c r="E50" s="25" t="b">
        <v>0</v>
      </c>
      <c r="F50" s="21"/>
      <c r="G50" s="21"/>
      <c r="H50" s="21"/>
      <c r="I50" s="21"/>
      <c r="J50" s="21"/>
      <c r="K50" s="21"/>
      <c r="L50" s="21"/>
      <c r="M50" s="21"/>
      <c r="N50" s="21"/>
      <c r="O50" s="22"/>
      <c r="P50"/>
      <c r="Q50" s="14">
        <v>17</v>
      </c>
      <c r="R50" s="98" t="s">
        <v>26</v>
      </c>
      <c r="S50" s="66" t="b">
        <v>0</v>
      </c>
    </row>
    <row r="51" spans="1:19" s="3" customFormat="1" ht="20.149999999999999" customHeight="1" x14ac:dyDescent="0.25">
      <c r="A51" s="167"/>
      <c r="B51"/>
      <c r="C51" s="14">
        <v>2</v>
      </c>
      <c r="D51" s="98" t="s">
        <v>10</v>
      </c>
      <c r="E51" s="25" t="b">
        <v>0</v>
      </c>
      <c r="P51"/>
      <c r="Q51" s="14">
        <v>18</v>
      </c>
      <c r="R51" s="98" t="s">
        <v>27</v>
      </c>
      <c r="S51" s="66" t="b">
        <v>0</v>
      </c>
    </row>
    <row r="52" spans="1:19" s="3" customFormat="1" ht="20.149999999999999" customHeight="1" x14ac:dyDescent="0.25">
      <c r="A52" s="167"/>
      <c r="B52"/>
      <c r="C52" s="14">
        <v>3</v>
      </c>
      <c r="D52" s="98" t="s">
        <v>11</v>
      </c>
      <c r="E52" s="25" t="b">
        <v>0</v>
      </c>
      <c r="F52" s="171" t="s">
        <v>38</v>
      </c>
      <c r="G52" s="171"/>
      <c r="H52" s="171"/>
      <c r="I52" s="171"/>
      <c r="J52" s="171"/>
      <c r="K52" s="171"/>
      <c r="L52" s="171"/>
      <c r="M52" s="171"/>
      <c r="N52" s="171"/>
      <c r="O52" s="171"/>
      <c r="P52"/>
      <c r="Q52" s="14">
        <v>19</v>
      </c>
      <c r="R52" s="98" t="s">
        <v>28</v>
      </c>
      <c r="S52" s="66" t="b">
        <v>0</v>
      </c>
    </row>
    <row r="53" spans="1:19" s="3" customFormat="1" ht="20.149999999999999" customHeight="1" x14ac:dyDescent="0.25">
      <c r="A53" s="167"/>
      <c r="B53"/>
      <c r="C53" s="14">
        <v>4</v>
      </c>
      <c r="D53" s="98" t="s">
        <v>12</v>
      </c>
      <c r="E53" s="25" t="b">
        <v>0</v>
      </c>
      <c r="F53" s="21"/>
      <c r="G53" s="21"/>
      <c r="H53" s="21"/>
      <c r="I53" s="21"/>
      <c r="J53" s="21"/>
      <c r="K53" s="21"/>
      <c r="L53" s="21"/>
      <c r="M53" s="21"/>
      <c r="N53" s="21"/>
      <c r="O53" s="22"/>
      <c r="P53"/>
      <c r="Q53" s="14">
        <v>20</v>
      </c>
      <c r="R53" s="43" t="s">
        <v>29</v>
      </c>
      <c r="S53" s="66" t="b">
        <v>0</v>
      </c>
    </row>
    <row r="54" spans="1:19" s="3" customFormat="1" ht="20.149999999999999" customHeight="1" x14ac:dyDescent="0.25">
      <c r="A54" s="167"/>
      <c r="B54"/>
      <c r="C54" s="14">
        <v>5</v>
      </c>
      <c r="D54" s="43" t="s">
        <v>13</v>
      </c>
      <c r="E54" s="25" t="b">
        <v>0</v>
      </c>
      <c r="F54" s="21"/>
      <c r="G54" s="21"/>
      <c r="H54" s="21"/>
      <c r="I54" s="21"/>
      <c r="J54" s="21"/>
      <c r="K54" s="21"/>
      <c r="L54" s="21"/>
      <c r="M54" s="21"/>
      <c r="N54" s="21"/>
      <c r="O54" s="22"/>
      <c r="P54"/>
      <c r="Q54" s="14">
        <v>21</v>
      </c>
      <c r="R54" s="43" t="s">
        <v>30</v>
      </c>
      <c r="S54" s="66" t="b">
        <v>0</v>
      </c>
    </row>
    <row r="55" spans="1:19" s="3" customFormat="1" ht="20.149999999999999" customHeight="1" x14ac:dyDescent="0.25">
      <c r="A55" s="167"/>
      <c r="B55"/>
      <c r="C55" s="14">
        <v>6</v>
      </c>
      <c r="D55" s="43" t="s">
        <v>14</v>
      </c>
      <c r="E55" s="25" t="b">
        <v>0</v>
      </c>
      <c r="F55" s="21"/>
      <c r="G55" s="21"/>
      <c r="H55" s="21"/>
      <c r="I55" s="21"/>
      <c r="J55" s="21"/>
      <c r="K55" s="21"/>
      <c r="L55" s="21"/>
      <c r="M55" s="21"/>
      <c r="N55" s="21"/>
      <c r="O55" s="22"/>
      <c r="P55"/>
      <c r="Q55" s="14">
        <v>22</v>
      </c>
      <c r="R55" s="43" t="s">
        <v>31</v>
      </c>
      <c r="S55" s="66" t="b">
        <v>0</v>
      </c>
    </row>
    <row r="56" spans="1:19" s="3" customFormat="1" ht="20.149999999999999" customHeight="1" x14ac:dyDescent="0.25">
      <c r="A56" s="167"/>
      <c r="B56"/>
      <c r="C56" s="14">
        <v>7</v>
      </c>
      <c r="D56" s="43" t="s">
        <v>15</v>
      </c>
      <c r="E56" s="25" t="b">
        <v>0</v>
      </c>
      <c r="F56" s="21"/>
      <c r="G56" s="21"/>
      <c r="H56" s="21"/>
      <c r="I56" s="21"/>
      <c r="J56" s="21"/>
      <c r="K56" s="21"/>
      <c r="L56" s="21"/>
      <c r="M56" s="21"/>
      <c r="N56" s="21"/>
      <c r="O56" s="22"/>
      <c r="P56"/>
      <c r="Q56" s="14"/>
      <c r="R56" s="19" t="s">
        <v>1</v>
      </c>
      <c r="S56" s="66"/>
    </row>
    <row r="57" spans="1:19" s="3" customFormat="1" ht="20.149999999999999" customHeight="1" x14ac:dyDescent="0.25">
      <c r="A57" s="167"/>
      <c r="B57"/>
      <c r="C57" s="14">
        <v>8</v>
      </c>
      <c r="D57" s="43" t="s">
        <v>16</v>
      </c>
      <c r="E57" s="25" t="b">
        <v>0</v>
      </c>
      <c r="F57" s="21"/>
      <c r="G57" s="21"/>
      <c r="H57" s="21"/>
      <c r="I57" s="21"/>
      <c r="J57" s="21"/>
      <c r="K57" s="21"/>
      <c r="L57" s="21"/>
      <c r="M57" s="21"/>
      <c r="N57" s="21"/>
      <c r="O57" s="22"/>
      <c r="P57"/>
      <c r="Q57" s="14">
        <v>23</v>
      </c>
      <c r="R57" s="98" t="s">
        <v>32</v>
      </c>
      <c r="S57" s="66" t="b">
        <v>0</v>
      </c>
    </row>
    <row r="58" spans="1:19" s="3" customFormat="1" ht="20.149999999999999" customHeight="1" x14ac:dyDescent="0.25">
      <c r="A58" s="167"/>
      <c r="B58"/>
      <c r="C58" s="14"/>
      <c r="D58" s="19" t="s">
        <v>17</v>
      </c>
      <c r="E58" s="25"/>
      <c r="F58" s="21"/>
      <c r="G58" s="21"/>
      <c r="H58" s="21"/>
      <c r="I58" s="21"/>
      <c r="J58" s="21"/>
      <c r="K58" s="21"/>
      <c r="L58" s="21"/>
      <c r="M58" s="21"/>
      <c r="N58" s="21"/>
      <c r="O58" s="22"/>
      <c r="P58"/>
      <c r="Q58" s="14">
        <v>24</v>
      </c>
      <c r="R58" s="98" t="s">
        <v>33</v>
      </c>
      <c r="S58" s="67" t="b">
        <v>0</v>
      </c>
    </row>
    <row r="59" spans="1:19" s="3" customFormat="1" ht="20.149999999999999" customHeight="1" x14ac:dyDescent="0.25">
      <c r="A59" s="167"/>
      <c r="B59"/>
      <c r="C59" s="14">
        <v>9</v>
      </c>
      <c r="D59" s="98" t="s">
        <v>18</v>
      </c>
      <c r="E59" s="25" t="b">
        <v>0</v>
      </c>
      <c r="P59"/>
      <c r="Q59" s="14">
        <v>25</v>
      </c>
      <c r="R59" s="43" t="s">
        <v>34</v>
      </c>
      <c r="S59" s="67" t="b">
        <v>0</v>
      </c>
    </row>
    <row r="60" spans="1:19" s="3" customFormat="1" ht="20.149999999999999" customHeight="1" x14ac:dyDescent="0.25">
      <c r="A60" s="167"/>
      <c r="B60"/>
      <c r="C60" s="14">
        <v>10</v>
      </c>
      <c r="D60" s="98" t="s">
        <v>19</v>
      </c>
      <c r="E60" s="25" t="b">
        <v>0</v>
      </c>
      <c r="P60"/>
      <c r="Q60" s="14">
        <v>26</v>
      </c>
      <c r="R60" s="43" t="s">
        <v>35</v>
      </c>
      <c r="S60" s="67" t="b">
        <v>0</v>
      </c>
    </row>
    <row r="61" spans="1:19" s="3" customFormat="1" ht="20.149999999999999" customHeight="1" x14ac:dyDescent="0.25">
      <c r="A61" s="167"/>
      <c r="B61"/>
      <c r="C61" s="14">
        <v>11</v>
      </c>
      <c r="D61" s="98" t="s">
        <v>20</v>
      </c>
      <c r="E61" s="25" t="b">
        <v>0</v>
      </c>
      <c r="F61" s="55" t="s">
        <v>6</v>
      </c>
      <c r="G61" s="181" t="s">
        <v>37</v>
      </c>
      <c r="H61" s="182"/>
      <c r="I61" s="182"/>
      <c r="J61" s="183"/>
      <c r="K61" s="55" t="s">
        <v>7</v>
      </c>
      <c r="L61" s="175" t="s">
        <v>37</v>
      </c>
      <c r="M61" s="176"/>
      <c r="N61" s="176"/>
      <c r="O61" s="177"/>
      <c r="P61"/>
      <c r="Q61" s="14"/>
      <c r="R61" s="1"/>
    </row>
    <row r="62" spans="1:19" s="3" customFormat="1" ht="20.149999999999999" customHeight="1" thickBot="1" x14ac:dyDescent="0.3">
      <c r="A62" s="167"/>
      <c r="B62"/>
      <c r="C62" s="14">
        <v>12</v>
      </c>
      <c r="D62" s="98" t="s">
        <v>21</v>
      </c>
      <c r="E62" s="25" t="b">
        <v>0</v>
      </c>
      <c r="F62" s="21"/>
      <c r="G62" s="37"/>
      <c r="H62" s="24"/>
      <c r="I62" s="24"/>
      <c r="J62" s="24"/>
      <c r="K62" s="21"/>
      <c r="L62" s="21"/>
      <c r="M62" s="21"/>
      <c r="N62" s="21"/>
      <c r="O62" s="22"/>
      <c r="P62"/>
      <c r="Q62" s="14"/>
      <c r="R62" s="1"/>
    </row>
    <row r="63" spans="1:19" s="3" customFormat="1" ht="20.149999999999999" customHeight="1" x14ac:dyDescent="0.25">
      <c r="A63" s="167"/>
      <c r="B63"/>
      <c r="C63" s="14">
        <v>13</v>
      </c>
      <c r="D63" s="43" t="s">
        <v>22</v>
      </c>
      <c r="E63" s="25" t="b">
        <v>0</v>
      </c>
      <c r="F63" s="113">
        <f>BEGINBLAD!C11</f>
        <v>0</v>
      </c>
      <c r="G63" s="68"/>
      <c r="H63" s="68"/>
      <c r="I63" s="68"/>
      <c r="J63" s="68"/>
      <c r="K63" s="38">
        <f>BEGINBLAD!C26</f>
        <v>0</v>
      </c>
      <c r="L63" s="68"/>
      <c r="M63" s="118"/>
      <c r="N63" s="118"/>
      <c r="O63" s="115"/>
      <c r="P63"/>
      <c r="Q63" s="14"/>
      <c r="R63" s="1"/>
    </row>
    <row r="64" spans="1:19" s="3" customFormat="1" ht="20.149999999999999" customHeight="1" x14ac:dyDescent="0.25">
      <c r="A64" s="167"/>
      <c r="B64"/>
      <c r="C64" s="14">
        <v>14</v>
      </c>
      <c r="D64" s="43" t="s">
        <v>23</v>
      </c>
      <c r="E64" s="25" t="b">
        <v>0</v>
      </c>
      <c r="F64" s="111">
        <f>BEGINBLAD!C12</f>
        <v>0</v>
      </c>
      <c r="G64" s="69"/>
      <c r="H64" s="69"/>
      <c r="I64" s="69"/>
      <c r="J64" s="69"/>
      <c r="K64" s="23">
        <f>BEGINBLAD!C27</f>
        <v>0</v>
      </c>
      <c r="L64" s="69"/>
      <c r="M64" s="119"/>
      <c r="N64" s="119"/>
      <c r="O64" s="116"/>
      <c r="P64"/>
      <c r="Q64" s="14"/>
      <c r="R64" s="1"/>
    </row>
    <row r="65" spans="1:18" s="3" customFormat="1" ht="20.149999999999999" customHeight="1" x14ac:dyDescent="0.25">
      <c r="A65" s="167"/>
      <c r="B65"/>
      <c r="C65" s="14">
        <v>15</v>
      </c>
      <c r="D65" s="43" t="s">
        <v>24</v>
      </c>
      <c r="E65" s="25" t="b">
        <v>0</v>
      </c>
      <c r="F65" s="111">
        <f>BEGINBLAD!C13</f>
        <v>0</v>
      </c>
      <c r="G65" s="69"/>
      <c r="H65" s="69"/>
      <c r="I65" s="69"/>
      <c r="J65" s="69"/>
      <c r="K65" s="23">
        <f>BEGINBLAD!C28</f>
        <v>0</v>
      </c>
      <c r="L65" s="69"/>
      <c r="M65" s="119"/>
      <c r="N65" s="119"/>
      <c r="O65" s="116"/>
      <c r="P65"/>
      <c r="Q65" s="14"/>
      <c r="R65" s="1"/>
    </row>
    <row r="66" spans="1:18" s="3" customFormat="1" ht="20.149999999999999" customHeight="1" x14ac:dyDescent="0.25">
      <c r="A66" s="167"/>
      <c r="B66"/>
      <c r="C66" s="14">
        <v>16</v>
      </c>
      <c r="D66" s="43" t="s">
        <v>25</v>
      </c>
      <c r="E66" s="25" t="b">
        <v>0</v>
      </c>
      <c r="F66" s="111">
        <f>BEGINBLAD!C14</f>
        <v>0</v>
      </c>
      <c r="G66" s="69"/>
      <c r="H66" s="69"/>
      <c r="I66" s="69"/>
      <c r="J66" s="69"/>
      <c r="K66" s="23">
        <f>BEGINBLAD!C29</f>
        <v>0</v>
      </c>
      <c r="L66" s="69"/>
      <c r="M66" s="119"/>
      <c r="N66" s="119"/>
      <c r="O66" s="116"/>
      <c r="P66"/>
      <c r="Q66" s="14"/>
      <c r="R66" s="1"/>
    </row>
    <row r="67" spans="1:18" s="3" customFormat="1" ht="20.149999999999999" customHeight="1" x14ac:dyDescent="0.25">
      <c r="A67" s="167"/>
      <c r="B67"/>
      <c r="C67" s="14"/>
      <c r="D67" s="26"/>
      <c r="E67" s="42"/>
      <c r="F67" s="111">
        <f>BEGINBLAD!C15</f>
        <v>0</v>
      </c>
      <c r="G67" s="69"/>
      <c r="H67" s="69"/>
      <c r="I67" s="69"/>
      <c r="J67" s="69"/>
      <c r="K67" s="23">
        <f>BEGINBLAD!C30</f>
        <v>0</v>
      </c>
      <c r="L67" s="69"/>
      <c r="M67" s="119"/>
      <c r="N67" s="119"/>
      <c r="O67" s="116"/>
      <c r="P67"/>
      <c r="Q67" s="14"/>
      <c r="R67" s="1"/>
    </row>
    <row r="68" spans="1:18" s="3" customFormat="1" ht="20.149999999999999" customHeight="1" x14ac:dyDescent="0.25">
      <c r="B68"/>
      <c r="C68" s="14"/>
      <c r="D68" s="26"/>
      <c r="E68" s="42"/>
      <c r="F68" s="111">
        <f>BEGINBLAD!C16</f>
        <v>0</v>
      </c>
      <c r="G68" s="69"/>
      <c r="H68" s="69"/>
      <c r="I68" s="69"/>
      <c r="J68" s="69"/>
      <c r="K68" s="23">
        <f>BEGINBLAD!C31</f>
        <v>0</v>
      </c>
      <c r="L68" s="69"/>
      <c r="M68" s="119"/>
      <c r="N68" s="119"/>
      <c r="O68" s="116"/>
      <c r="P68"/>
      <c r="Q68" s="14"/>
      <c r="R68" s="1"/>
    </row>
    <row r="69" spans="1:18" s="3" customFormat="1" ht="20.149999999999999" customHeight="1" x14ac:dyDescent="0.25">
      <c r="B69"/>
      <c r="C69" s="14"/>
      <c r="D69" s="26"/>
      <c r="E69" s="42"/>
      <c r="F69" s="111">
        <f>BEGINBLAD!C17</f>
        <v>0</v>
      </c>
      <c r="G69" s="69"/>
      <c r="H69" s="69"/>
      <c r="I69" s="69"/>
      <c r="J69" s="69"/>
      <c r="K69" s="23">
        <f>BEGINBLAD!C32</f>
        <v>0</v>
      </c>
      <c r="L69" s="69"/>
      <c r="M69" s="119"/>
      <c r="N69" s="119"/>
      <c r="O69" s="116"/>
      <c r="P69"/>
      <c r="Q69" s="14"/>
      <c r="R69" s="1"/>
    </row>
    <row r="70" spans="1:18" s="3" customFormat="1" ht="20.149999999999999" customHeight="1" x14ac:dyDescent="0.25">
      <c r="B70"/>
      <c r="C70" s="14"/>
      <c r="D70" s="26"/>
      <c r="E70" s="42"/>
      <c r="F70" s="111">
        <f>BEGINBLAD!C18</f>
        <v>0</v>
      </c>
      <c r="G70" s="69"/>
      <c r="H70" s="69"/>
      <c r="I70" s="69"/>
      <c r="J70" s="69"/>
      <c r="K70" s="23">
        <f>BEGINBLAD!C33</f>
        <v>0</v>
      </c>
      <c r="L70" s="69"/>
      <c r="M70" s="119"/>
      <c r="N70" s="119"/>
      <c r="O70" s="116"/>
      <c r="P70"/>
      <c r="Q70" s="14"/>
      <c r="R70" s="1"/>
    </row>
    <row r="71" spans="1:18" s="3" customFormat="1" ht="20.149999999999999" customHeight="1" x14ac:dyDescent="0.25">
      <c r="B71"/>
      <c r="C71" s="14"/>
      <c r="E71" s="42"/>
      <c r="F71" s="111">
        <f>BEGINBLAD!C19</f>
        <v>0</v>
      </c>
      <c r="G71" s="69"/>
      <c r="H71" s="69"/>
      <c r="I71" s="69"/>
      <c r="J71" s="69"/>
      <c r="K71" s="23">
        <f>BEGINBLAD!C34</f>
        <v>0</v>
      </c>
      <c r="L71" s="69"/>
      <c r="M71" s="119"/>
      <c r="N71" s="119"/>
      <c r="O71" s="116"/>
      <c r="P71"/>
      <c r="Q71" s="14"/>
      <c r="R71" s="1"/>
    </row>
    <row r="72" spans="1:18" s="3" customFormat="1" ht="20.149999999999999" customHeight="1" x14ac:dyDescent="0.25">
      <c r="B72"/>
      <c r="C72" s="14"/>
      <c r="D72" s="64"/>
      <c r="E72" s="42"/>
      <c r="F72" s="111">
        <f>BEGINBLAD!C20</f>
        <v>0</v>
      </c>
      <c r="G72" s="69"/>
      <c r="H72" s="69"/>
      <c r="I72" s="69"/>
      <c r="J72" s="69"/>
      <c r="K72" s="23">
        <f>BEGINBLAD!C35</f>
        <v>0</v>
      </c>
      <c r="L72" s="69"/>
      <c r="M72" s="119"/>
      <c r="N72" s="119"/>
      <c r="O72" s="116"/>
      <c r="P72"/>
      <c r="Q72" s="14"/>
      <c r="R72" s="1"/>
    </row>
    <row r="73" spans="1:18" s="3" customFormat="1" ht="20.149999999999999" customHeight="1" x14ac:dyDescent="0.25">
      <c r="B73"/>
      <c r="C73" s="14"/>
      <c r="D73" s="27"/>
      <c r="E73" s="42"/>
      <c r="F73" s="111">
        <f>BEGINBLAD!C21</f>
        <v>0</v>
      </c>
      <c r="G73" s="69"/>
      <c r="H73" s="69"/>
      <c r="I73" s="69"/>
      <c r="J73" s="69"/>
      <c r="K73" s="23">
        <f>BEGINBLAD!C36</f>
        <v>0</v>
      </c>
      <c r="L73" s="69"/>
      <c r="M73" s="119"/>
      <c r="N73" s="119"/>
      <c r="O73" s="116"/>
      <c r="P73"/>
      <c r="Q73" s="14"/>
      <c r="R73" s="26"/>
    </row>
    <row r="74" spans="1:18" s="3" customFormat="1" ht="20.149999999999999" customHeight="1" x14ac:dyDescent="0.25">
      <c r="B74"/>
      <c r="C74" s="14"/>
      <c r="D74" s="27"/>
      <c r="E74" s="42"/>
      <c r="F74" s="111">
        <f>BEGINBLAD!C22</f>
        <v>0</v>
      </c>
      <c r="G74" s="69"/>
      <c r="H74" s="69"/>
      <c r="I74" s="69"/>
      <c r="J74" s="69"/>
      <c r="K74" s="23">
        <f>BEGINBLAD!C37</f>
        <v>0</v>
      </c>
      <c r="L74" s="69"/>
      <c r="M74" s="119"/>
      <c r="N74" s="119"/>
      <c r="O74" s="116"/>
      <c r="P74"/>
      <c r="Q74" s="14"/>
      <c r="R74" s="26"/>
    </row>
    <row r="75" spans="1:18" s="3" customFormat="1" ht="20.149999999999999" customHeight="1" x14ac:dyDescent="0.25">
      <c r="B75"/>
      <c r="C75" s="14"/>
      <c r="D75" s="27"/>
      <c r="E75" s="42"/>
      <c r="F75" s="111">
        <f>BEGINBLAD!C23</f>
        <v>0</v>
      </c>
      <c r="G75" s="69"/>
      <c r="H75" s="69"/>
      <c r="I75" s="69"/>
      <c r="J75" s="69"/>
      <c r="K75" s="23">
        <f>BEGINBLAD!C38</f>
        <v>0</v>
      </c>
      <c r="L75" s="69"/>
      <c r="M75" s="119"/>
      <c r="N75" s="119"/>
      <c r="O75" s="116"/>
      <c r="P75"/>
      <c r="Q75" s="14"/>
      <c r="R75" s="27"/>
    </row>
    <row r="76" spans="1:18" s="3" customFormat="1" ht="20.149999999999999" customHeight="1" x14ac:dyDescent="0.25">
      <c r="B76"/>
      <c r="C76" s="14"/>
      <c r="E76" s="42"/>
      <c r="F76" s="111">
        <f>BEGINBLAD!C24</f>
        <v>0</v>
      </c>
      <c r="G76" s="69"/>
      <c r="H76" s="69"/>
      <c r="I76" s="69"/>
      <c r="J76" s="69"/>
      <c r="K76" s="23">
        <f>BEGINBLAD!C39</f>
        <v>0</v>
      </c>
      <c r="L76" s="69"/>
      <c r="M76" s="119"/>
      <c r="N76" s="119"/>
      <c r="O76" s="116"/>
      <c r="P76"/>
      <c r="Q76" s="14"/>
      <c r="R76" s="27"/>
    </row>
    <row r="77" spans="1:18" s="3" customFormat="1" ht="20.149999999999999" customHeight="1" thickBot="1" x14ac:dyDescent="0.3">
      <c r="B77"/>
      <c r="C77" s="14"/>
      <c r="D77" s="27"/>
      <c r="E77" s="42"/>
      <c r="F77" s="112">
        <f>BEGINBLAD!C25</f>
        <v>0</v>
      </c>
      <c r="G77" s="70"/>
      <c r="H77" s="70"/>
      <c r="I77" s="70"/>
      <c r="J77" s="70"/>
      <c r="K77" s="39">
        <f>BEGINBLAD!C40</f>
        <v>0</v>
      </c>
      <c r="L77" s="70"/>
      <c r="M77" s="120"/>
      <c r="N77" s="120"/>
      <c r="O77" s="117"/>
      <c r="P77"/>
      <c r="Q77" s="14"/>
      <c r="R77" s="19"/>
    </row>
    <row r="78" spans="1:18" s="3" customFormat="1" ht="20.149999999999999" customHeight="1" x14ac:dyDescent="0.45">
      <c r="B78"/>
      <c r="C78" s="14"/>
      <c r="D78" s="17" t="s">
        <v>84</v>
      </c>
      <c r="E78" s="42"/>
      <c r="F78" s="28"/>
      <c r="G78" s="21"/>
      <c r="H78" s="21"/>
      <c r="I78" s="21"/>
      <c r="J78" s="21"/>
      <c r="K78" s="28"/>
      <c r="L78" s="21"/>
      <c r="M78" s="21"/>
      <c r="N78" s="21"/>
      <c r="O78" s="31"/>
      <c r="P78"/>
      <c r="Q78" s="14"/>
      <c r="R78" s="26"/>
    </row>
    <row r="79" spans="1:18" s="3" customFormat="1" ht="20.149999999999999" customHeight="1" x14ac:dyDescent="0.25">
      <c r="B79"/>
      <c r="C79" s="14"/>
      <c r="D79" s="27"/>
      <c r="E79" s="42"/>
      <c r="F79" s="28"/>
      <c r="G79" s="21"/>
      <c r="H79" s="21"/>
      <c r="I79" s="21"/>
      <c r="J79" s="21"/>
      <c r="K79" s="28"/>
      <c r="L79" s="21"/>
      <c r="M79" s="21"/>
      <c r="N79" s="21"/>
      <c r="O79" s="31"/>
      <c r="P79"/>
      <c r="Q79" s="14"/>
      <c r="R79" s="26"/>
    </row>
    <row r="80" spans="1:18" s="3" customFormat="1" ht="20.149999999999999" customHeight="1" x14ac:dyDescent="0.35">
      <c r="B80"/>
      <c r="C80" s="14"/>
      <c r="D80" s="19"/>
      <c r="E80" s="184"/>
      <c r="F80" s="29"/>
      <c r="G80" s="30"/>
      <c r="H80" s="30"/>
      <c r="I80" s="30"/>
      <c r="J80" s="30"/>
      <c r="K80" s="29"/>
      <c r="L80" s="30"/>
      <c r="M80" s="30"/>
      <c r="N80" s="30"/>
      <c r="O80" s="31"/>
      <c r="P80"/>
      <c r="Q80" s="14"/>
      <c r="R80" s="26"/>
    </row>
    <row r="81" spans="1:19" s="3" customFormat="1" ht="20.149999999999999" customHeight="1" x14ac:dyDescent="0.35">
      <c r="C81" s="14"/>
      <c r="D81" s="26"/>
      <c r="E81" s="184"/>
      <c r="F81" s="29"/>
      <c r="G81" s="30"/>
      <c r="H81" s="30"/>
      <c r="I81" s="30"/>
      <c r="J81" s="30"/>
      <c r="K81" s="29"/>
      <c r="L81" s="30"/>
      <c r="M81" s="30"/>
      <c r="N81" s="30"/>
      <c r="O81" s="31"/>
      <c r="P81"/>
      <c r="Q81" s="14"/>
      <c r="R81" s="27"/>
    </row>
    <row r="82" spans="1:19" s="3" customFormat="1" ht="20.149999999999999" customHeight="1" x14ac:dyDescent="0.35">
      <c r="C82" s="14"/>
      <c r="D82" s="26"/>
      <c r="E82" s="184"/>
      <c r="F82" s="29"/>
      <c r="G82" s="30"/>
      <c r="H82" s="30"/>
      <c r="I82" s="30"/>
      <c r="J82" s="30"/>
      <c r="K82" s="29"/>
      <c r="L82" s="30"/>
      <c r="M82" s="30"/>
      <c r="N82" s="30"/>
      <c r="O82" s="31"/>
      <c r="P82"/>
      <c r="Q82" s="14"/>
      <c r="R82" s="27"/>
    </row>
    <row r="84" spans="1:19" ht="14.5" x14ac:dyDescent="0.35">
      <c r="F84" s="180" t="s">
        <v>149</v>
      </c>
      <c r="G84" s="180"/>
      <c r="H84" s="180"/>
      <c r="I84" s="180"/>
      <c r="J84" s="180"/>
      <c r="K84" s="180"/>
      <c r="L84" s="180"/>
      <c r="M84" s="180"/>
      <c r="N84" s="180"/>
      <c r="O84" s="180"/>
    </row>
    <row r="85" spans="1:19" ht="26" x14ac:dyDescent="0.6">
      <c r="F85" s="178">
        <f t="shared" ref="F85" si="3">$F$44</f>
        <v>6</v>
      </c>
      <c r="G85" s="178"/>
      <c r="H85" s="178"/>
      <c r="I85" s="178"/>
      <c r="J85" s="178"/>
      <c r="K85" s="178"/>
      <c r="L85" s="178"/>
      <c r="M85" s="178"/>
      <c r="N85" s="178"/>
      <c r="O85" s="178"/>
    </row>
    <row r="86" spans="1:19" x14ac:dyDescent="0.25">
      <c r="F86" s="179"/>
      <c r="G86" s="179"/>
      <c r="H86" s="179"/>
      <c r="I86" s="179"/>
      <c r="J86" s="179"/>
      <c r="K86" s="179"/>
      <c r="L86" s="179"/>
      <c r="M86" s="179"/>
      <c r="N86" s="179"/>
      <c r="O86" s="179"/>
    </row>
    <row r="87" spans="1:19" ht="18.5" x14ac:dyDescent="0.25">
      <c r="A87" s="167"/>
      <c r="B87" s="133"/>
      <c r="C87" s="133"/>
      <c r="D87" s="133"/>
      <c r="E87" s="133"/>
      <c r="F87" s="168" t="s">
        <v>147</v>
      </c>
      <c r="G87" s="168"/>
      <c r="H87" s="168"/>
      <c r="I87" s="168"/>
      <c r="J87" s="168"/>
      <c r="K87" s="168"/>
      <c r="L87" s="168"/>
      <c r="M87" s="168"/>
      <c r="N87" s="168"/>
      <c r="O87" s="168"/>
      <c r="P87" s="133"/>
      <c r="Q87" s="133"/>
      <c r="R87" s="133"/>
    </row>
    <row r="88" spans="1:19" ht="26" x14ac:dyDescent="0.25">
      <c r="A88" s="167"/>
      <c r="D88" s="131" t="s">
        <v>39</v>
      </c>
      <c r="E88" s="132"/>
      <c r="F88" s="169">
        <f t="shared" ref="F88" si="4">$F$6</f>
        <v>44</v>
      </c>
      <c r="G88" s="169"/>
      <c r="H88" s="169"/>
      <c r="I88" s="169"/>
      <c r="J88" s="169"/>
      <c r="K88" s="169">
        <f t="shared" ref="K88" si="5">$K$6</f>
        <v>45468</v>
      </c>
      <c r="L88" s="169"/>
      <c r="M88" s="169"/>
      <c r="N88" s="169"/>
      <c r="O88" s="169"/>
      <c r="P88" s="52"/>
      <c r="Q88" s="52"/>
      <c r="R88" s="52"/>
    </row>
    <row r="89" spans="1:19" x14ac:dyDescent="0.25">
      <c r="A89" s="167"/>
    </row>
    <row r="90" spans="1:19" ht="19.5" customHeight="1" x14ac:dyDescent="0.45">
      <c r="A90" s="167"/>
      <c r="C90" s="13"/>
      <c r="D90" s="73" t="s">
        <v>87</v>
      </c>
      <c r="E90" s="41"/>
      <c r="F90" s="170" t="s">
        <v>144</v>
      </c>
      <c r="G90" s="170"/>
      <c r="H90" s="170"/>
      <c r="I90" s="170"/>
      <c r="J90" s="170"/>
      <c r="K90" s="170"/>
      <c r="L90" s="170"/>
      <c r="M90" s="170"/>
      <c r="N90" s="170"/>
      <c r="O90" s="170"/>
      <c r="Q90" s="14"/>
      <c r="R90" s="73" t="s">
        <v>4</v>
      </c>
      <c r="S90" s="19"/>
    </row>
    <row r="91" spans="1:19" s="3" customFormat="1" ht="20.149999999999999" customHeight="1" x14ac:dyDescent="0.25">
      <c r="A91" s="167"/>
      <c r="B91"/>
      <c r="C91" s="14">
        <v>1</v>
      </c>
      <c r="D91" s="89" t="s">
        <v>88</v>
      </c>
      <c r="E91" s="25" t="b">
        <v>0</v>
      </c>
      <c r="F91" s="21"/>
      <c r="G91" s="21"/>
      <c r="H91" s="21"/>
      <c r="I91" s="21"/>
      <c r="J91" s="21"/>
      <c r="K91" s="21"/>
      <c r="L91" s="21"/>
      <c r="M91" s="21"/>
      <c r="N91" s="21"/>
      <c r="O91" s="22"/>
      <c r="P91"/>
      <c r="Q91" s="14">
        <v>29</v>
      </c>
      <c r="R91" s="89" t="s">
        <v>116</v>
      </c>
      <c r="S91" s="66" t="b">
        <v>0</v>
      </c>
    </row>
    <row r="92" spans="1:19" s="3" customFormat="1" ht="20.149999999999999" customHeight="1" x14ac:dyDescent="0.25">
      <c r="A92" s="167"/>
      <c r="B92"/>
      <c r="C92" s="14">
        <v>2</v>
      </c>
      <c r="D92" s="89" t="s">
        <v>89</v>
      </c>
      <c r="E92" s="25" t="b">
        <v>0</v>
      </c>
      <c r="P92"/>
      <c r="Q92" s="14">
        <v>30</v>
      </c>
      <c r="R92" s="89" t="s">
        <v>117</v>
      </c>
      <c r="S92" s="66" t="b">
        <v>0</v>
      </c>
    </row>
    <row r="93" spans="1:19" s="3" customFormat="1" ht="20.149999999999999" customHeight="1" x14ac:dyDescent="0.25">
      <c r="A93" s="167"/>
      <c r="B93"/>
      <c r="C93" s="14">
        <v>3</v>
      </c>
      <c r="D93" s="89" t="s">
        <v>90</v>
      </c>
      <c r="E93" s="25" t="b">
        <v>0</v>
      </c>
      <c r="F93" s="171" t="s">
        <v>38</v>
      </c>
      <c r="G93" s="171"/>
      <c r="H93" s="171"/>
      <c r="I93" s="171"/>
      <c r="J93" s="171"/>
      <c r="K93" s="171"/>
      <c r="L93" s="171"/>
      <c r="M93" s="171"/>
      <c r="N93" s="171"/>
      <c r="O93" s="171"/>
      <c r="P93"/>
      <c r="Q93" s="14">
        <v>31</v>
      </c>
      <c r="R93" s="89" t="s">
        <v>118</v>
      </c>
      <c r="S93" s="66" t="b">
        <v>0</v>
      </c>
    </row>
    <row r="94" spans="1:19" s="3" customFormat="1" ht="20.149999999999999" customHeight="1" x14ac:dyDescent="0.25">
      <c r="A94" s="167"/>
      <c r="B94"/>
      <c r="C94" s="14">
        <v>4</v>
      </c>
      <c r="D94" s="89" t="s">
        <v>91</v>
      </c>
      <c r="E94" s="25" t="b">
        <v>0</v>
      </c>
      <c r="F94" s="21"/>
      <c r="G94" s="21"/>
      <c r="H94" s="21"/>
      <c r="I94" s="21"/>
      <c r="J94" s="21"/>
      <c r="K94" s="21"/>
      <c r="L94" s="21"/>
      <c r="M94" s="21"/>
      <c r="N94" s="21"/>
      <c r="O94" s="22"/>
      <c r="P94"/>
      <c r="Q94" s="14">
        <v>32</v>
      </c>
      <c r="R94" s="89" t="s">
        <v>119</v>
      </c>
      <c r="S94" s="66" t="b">
        <v>0</v>
      </c>
    </row>
    <row r="95" spans="1:19" s="3" customFormat="1" ht="20.149999999999999" customHeight="1" x14ac:dyDescent="0.25">
      <c r="A95" s="167"/>
      <c r="B95"/>
      <c r="C95" s="14">
        <v>5</v>
      </c>
      <c r="D95" s="89" t="s">
        <v>92</v>
      </c>
      <c r="E95" s="25" t="b">
        <v>0</v>
      </c>
      <c r="F95" s="21"/>
      <c r="G95" s="21"/>
      <c r="H95" s="21"/>
      <c r="I95" s="21"/>
      <c r="J95" s="21"/>
      <c r="K95" s="21"/>
      <c r="L95" s="21"/>
      <c r="M95" s="21"/>
      <c r="N95" s="21"/>
      <c r="O95" s="22"/>
      <c r="P95"/>
      <c r="Q95" s="14">
        <v>33</v>
      </c>
      <c r="R95" s="89" t="s">
        <v>120</v>
      </c>
      <c r="S95" s="66" t="b">
        <v>0</v>
      </c>
    </row>
    <row r="96" spans="1:19" s="3" customFormat="1" ht="20.149999999999999" customHeight="1" x14ac:dyDescent="0.25">
      <c r="A96" s="167"/>
      <c r="B96"/>
      <c r="C96" s="14">
        <v>6</v>
      </c>
      <c r="D96" s="89" t="s">
        <v>93</v>
      </c>
      <c r="E96" s="25" t="b">
        <v>0</v>
      </c>
      <c r="F96" s="21"/>
      <c r="G96" s="21"/>
      <c r="H96" s="21"/>
      <c r="I96" s="21"/>
      <c r="J96" s="21"/>
      <c r="K96" s="21"/>
      <c r="L96" s="21"/>
      <c r="M96" s="21"/>
      <c r="N96" s="21"/>
      <c r="O96" s="22"/>
      <c r="P96"/>
      <c r="Q96" s="14">
        <v>34</v>
      </c>
      <c r="R96" s="89" t="s">
        <v>121</v>
      </c>
      <c r="S96" s="66" t="b">
        <v>0</v>
      </c>
    </row>
    <row r="97" spans="1:19" s="3" customFormat="1" ht="20.149999999999999" customHeight="1" x14ac:dyDescent="0.25">
      <c r="A97" s="167"/>
      <c r="B97"/>
      <c r="C97" s="14">
        <v>7</v>
      </c>
      <c r="D97" s="89" t="s">
        <v>94</v>
      </c>
      <c r="E97" s="25" t="b">
        <v>0</v>
      </c>
      <c r="F97" s="21"/>
      <c r="G97" s="21"/>
      <c r="H97" s="21"/>
      <c r="I97" s="21"/>
      <c r="J97" s="21"/>
      <c r="K97" s="21"/>
      <c r="L97" s="21"/>
      <c r="M97" s="21"/>
      <c r="N97" s="21"/>
      <c r="O97" s="22"/>
      <c r="P97"/>
      <c r="Q97" s="14">
        <v>35</v>
      </c>
      <c r="R97" s="89" t="s">
        <v>122</v>
      </c>
      <c r="S97" s="66" t="b">
        <v>0</v>
      </c>
    </row>
    <row r="98" spans="1:19" s="3" customFormat="1" ht="20.149999999999999" customHeight="1" x14ac:dyDescent="0.25">
      <c r="A98" s="167"/>
      <c r="B98"/>
      <c r="C98" s="14">
        <v>8</v>
      </c>
      <c r="D98" s="89" t="s">
        <v>95</v>
      </c>
      <c r="E98" s="25" t="b">
        <v>0</v>
      </c>
      <c r="F98" s="21"/>
      <c r="G98" s="21"/>
      <c r="H98" s="21"/>
      <c r="I98" s="21"/>
      <c r="J98" s="21"/>
      <c r="K98" s="21"/>
      <c r="L98" s="21"/>
      <c r="M98" s="21"/>
      <c r="N98" s="21"/>
      <c r="O98" s="22"/>
      <c r="P98"/>
      <c r="Q98" s="14">
        <v>36</v>
      </c>
      <c r="R98" s="89" t="s">
        <v>123</v>
      </c>
      <c r="S98" s="66" t="b">
        <v>0</v>
      </c>
    </row>
    <row r="99" spans="1:19" s="3" customFormat="1" ht="20.149999999999999" customHeight="1" x14ac:dyDescent="0.25">
      <c r="A99" s="167"/>
      <c r="B99"/>
      <c r="C99" s="14">
        <v>9</v>
      </c>
      <c r="D99" s="89" t="s">
        <v>96</v>
      </c>
      <c r="E99" s="25" t="b">
        <v>0</v>
      </c>
      <c r="F99" s="21"/>
      <c r="G99" s="21"/>
      <c r="H99" s="21"/>
      <c r="I99" s="21"/>
      <c r="J99" s="21"/>
      <c r="K99" s="21"/>
      <c r="L99" s="21"/>
      <c r="M99" s="21"/>
      <c r="N99" s="21"/>
      <c r="O99" s="22"/>
      <c r="P99"/>
      <c r="Q99" s="14">
        <v>37</v>
      </c>
      <c r="R99" s="89" t="s">
        <v>124</v>
      </c>
      <c r="S99" s="67" t="b">
        <v>0</v>
      </c>
    </row>
    <row r="100" spans="1:19" s="3" customFormat="1" ht="20.149999999999999" customHeight="1" x14ac:dyDescent="0.25">
      <c r="A100" s="167"/>
      <c r="B100"/>
      <c r="C100" s="14">
        <v>10</v>
      </c>
      <c r="D100" s="89" t="s">
        <v>97</v>
      </c>
      <c r="E100" s="25" t="b">
        <v>0</v>
      </c>
      <c r="P100"/>
      <c r="Q100" s="14">
        <v>38</v>
      </c>
      <c r="R100" s="89" t="s">
        <v>125</v>
      </c>
      <c r="S100" s="67" t="b">
        <v>0</v>
      </c>
    </row>
    <row r="101" spans="1:19" s="3" customFormat="1" ht="20.149999999999999" customHeight="1" x14ac:dyDescent="0.25">
      <c r="A101" s="167"/>
      <c r="B101"/>
      <c r="C101" s="14">
        <v>11</v>
      </c>
      <c r="D101" s="89" t="s">
        <v>98</v>
      </c>
      <c r="E101" s="25" t="b">
        <v>0</v>
      </c>
      <c r="P101"/>
      <c r="Q101" s="14">
        <v>39</v>
      </c>
      <c r="R101" s="89" t="s">
        <v>126</v>
      </c>
      <c r="S101" s="67" t="b">
        <v>0</v>
      </c>
    </row>
    <row r="102" spans="1:19" s="3" customFormat="1" ht="20.149999999999999" customHeight="1" x14ac:dyDescent="0.25">
      <c r="A102" s="167"/>
      <c r="B102"/>
      <c r="C102" s="14">
        <v>12</v>
      </c>
      <c r="D102" s="89" t="s">
        <v>99</v>
      </c>
      <c r="E102" s="25" t="b">
        <v>0</v>
      </c>
      <c r="F102" s="55" t="s">
        <v>6</v>
      </c>
      <c r="G102" s="181" t="s">
        <v>37</v>
      </c>
      <c r="H102" s="182"/>
      <c r="I102" s="182"/>
      <c r="J102" s="183"/>
      <c r="K102" s="55" t="s">
        <v>7</v>
      </c>
      <c r="L102" s="175" t="s">
        <v>37</v>
      </c>
      <c r="M102" s="176"/>
      <c r="N102" s="176"/>
      <c r="O102" s="177"/>
      <c r="P102"/>
      <c r="Q102" s="14">
        <v>40</v>
      </c>
      <c r="R102" s="90" t="s">
        <v>127</v>
      </c>
      <c r="S102" s="67" t="b">
        <v>0</v>
      </c>
    </row>
    <row r="103" spans="1:19" s="3" customFormat="1" ht="20.149999999999999" customHeight="1" thickBot="1" x14ac:dyDescent="0.3">
      <c r="A103" s="167"/>
      <c r="B103"/>
      <c r="C103" s="14">
        <v>13</v>
      </c>
      <c r="D103" s="89" t="s">
        <v>100</v>
      </c>
      <c r="E103" s="25" t="b">
        <v>0</v>
      </c>
      <c r="F103" s="21"/>
      <c r="G103" s="37"/>
      <c r="H103" s="24"/>
      <c r="I103" s="24"/>
      <c r="J103" s="24"/>
      <c r="K103" s="21"/>
      <c r="L103" s="21"/>
      <c r="M103" s="21"/>
      <c r="N103" s="21"/>
      <c r="O103" s="22"/>
      <c r="P103"/>
      <c r="Q103" s="14">
        <v>41</v>
      </c>
      <c r="R103" s="90" t="s">
        <v>128</v>
      </c>
      <c r="S103" s="67" t="b">
        <v>0</v>
      </c>
    </row>
    <row r="104" spans="1:19" s="3" customFormat="1" ht="20.149999999999999" customHeight="1" x14ac:dyDescent="0.25">
      <c r="A104" s="167"/>
      <c r="B104"/>
      <c r="C104" s="14">
        <v>14</v>
      </c>
      <c r="D104" s="89" t="s">
        <v>101</v>
      </c>
      <c r="E104" s="25" t="b">
        <v>0</v>
      </c>
      <c r="F104" s="113">
        <f>BEGINBLAD!C11</f>
        <v>0</v>
      </c>
      <c r="G104" s="68">
        <v>1</v>
      </c>
      <c r="H104" s="68">
        <v>3</v>
      </c>
      <c r="I104" s="68">
        <v>6</v>
      </c>
      <c r="J104" s="68"/>
      <c r="K104" s="125">
        <f>BEGINBLAD!C26</f>
        <v>0</v>
      </c>
      <c r="L104" s="68"/>
      <c r="M104" s="118"/>
      <c r="N104" s="118"/>
      <c r="O104" s="115"/>
      <c r="P104"/>
      <c r="Q104" s="14">
        <v>42</v>
      </c>
      <c r="R104" s="90" t="s">
        <v>129</v>
      </c>
      <c r="S104" s="67" t="b">
        <v>0</v>
      </c>
    </row>
    <row r="105" spans="1:19" s="3" customFormat="1" ht="20.149999999999999" customHeight="1" x14ac:dyDescent="0.25">
      <c r="A105" s="167"/>
      <c r="B105"/>
      <c r="C105" s="14">
        <v>15</v>
      </c>
      <c r="D105" s="91" t="s">
        <v>102</v>
      </c>
      <c r="E105" s="25" t="b">
        <v>0</v>
      </c>
      <c r="F105" s="111">
        <f>BEGINBLAD!C12</f>
        <v>0</v>
      </c>
      <c r="G105" s="69"/>
      <c r="H105" s="69"/>
      <c r="I105" s="69"/>
      <c r="J105" s="69"/>
      <c r="K105" s="126">
        <f>BEGINBLAD!C27</f>
        <v>0</v>
      </c>
      <c r="L105" s="69"/>
      <c r="M105" s="119"/>
      <c r="N105" s="119"/>
      <c r="O105" s="116"/>
      <c r="P105"/>
      <c r="Q105" s="14">
        <v>43</v>
      </c>
      <c r="R105" s="90" t="s">
        <v>130</v>
      </c>
      <c r="S105" s="67" t="b">
        <v>0</v>
      </c>
    </row>
    <row r="106" spans="1:19" s="3" customFormat="1" ht="20.149999999999999" customHeight="1" x14ac:dyDescent="0.25">
      <c r="A106" s="167"/>
      <c r="B106"/>
      <c r="C106" s="14">
        <v>16</v>
      </c>
      <c r="D106" s="91" t="s">
        <v>103</v>
      </c>
      <c r="E106" s="25" t="b">
        <v>0</v>
      </c>
      <c r="F106" s="111">
        <f>BEGINBLAD!C13</f>
        <v>0</v>
      </c>
      <c r="G106" s="69"/>
      <c r="H106" s="69"/>
      <c r="I106" s="69"/>
      <c r="J106" s="69"/>
      <c r="K106" s="126">
        <f>BEGINBLAD!C28</f>
        <v>0</v>
      </c>
      <c r="L106" s="69"/>
      <c r="M106" s="119"/>
      <c r="N106" s="119"/>
      <c r="O106" s="116"/>
      <c r="P106"/>
      <c r="Q106" s="14">
        <v>44</v>
      </c>
      <c r="R106" s="90" t="s">
        <v>131</v>
      </c>
      <c r="S106" s="67" t="b">
        <v>0</v>
      </c>
    </row>
    <row r="107" spans="1:19" s="3" customFormat="1" ht="20.149999999999999" customHeight="1" x14ac:dyDescent="0.25">
      <c r="A107" s="167"/>
      <c r="B107"/>
      <c r="C107" s="14">
        <v>17</v>
      </c>
      <c r="D107" s="91" t="s">
        <v>104</v>
      </c>
      <c r="E107" s="25" t="b">
        <v>0</v>
      </c>
      <c r="F107" s="111">
        <f>BEGINBLAD!C14</f>
        <v>0</v>
      </c>
      <c r="G107" s="69"/>
      <c r="H107" s="69"/>
      <c r="I107" s="69"/>
      <c r="J107" s="69"/>
      <c r="K107" s="126">
        <f>BEGINBLAD!C29</f>
        <v>0</v>
      </c>
      <c r="L107" s="69"/>
      <c r="M107" s="119"/>
      <c r="N107" s="119"/>
      <c r="O107" s="116"/>
      <c r="P107"/>
      <c r="Q107" s="14">
        <v>45</v>
      </c>
      <c r="R107" s="90" t="s">
        <v>132</v>
      </c>
      <c r="S107" s="67" t="b">
        <v>0</v>
      </c>
    </row>
    <row r="108" spans="1:19" s="3" customFormat="1" ht="20.149999999999999" customHeight="1" x14ac:dyDescent="0.25">
      <c r="A108" s="167"/>
      <c r="B108"/>
      <c r="C108" s="14">
        <v>18</v>
      </c>
      <c r="D108" s="91" t="s">
        <v>105</v>
      </c>
      <c r="E108" s="25" t="b">
        <v>0</v>
      </c>
      <c r="F108" s="111">
        <f>BEGINBLAD!C15</f>
        <v>0</v>
      </c>
      <c r="G108" s="69"/>
      <c r="H108" s="69"/>
      <c r="I108" s="69"/>
      <c r="J108" s="69"/>
      <c r="K108" s="126">
        <f>BEGINBLAD!C30</f>
        <v>0</v>
      </c>
      <c r="L108" s="69"/>
      <c r="M108" s="119"/>
      <c r="N108" s="119"/>
      <c r="O108" s="116"/>
      <c r="P108"/>
      <c r="Q108" s="14">
        <v>46</v>
      </c>
      <c r="R108" s="90" t="s">
        <v>133</v>
      </c>
      <c r="S108" s="67" t="b">
        <v>0</v>
      </c>
    </row>
    <row r="109" spans="1:19" s="3" customFormat="1" ht="20.149999999999999" customHeight="1" x14ac:dyDescent="0.25">
      <c r="B109"/>
      <c r="C109" s="14">
        <v>19</v>
      </c>
      <c r="D109" s="91" t="s">
        <v>106</v>
      </c>
      <c r="E109" s="25" t="b">
        <v>0</v>
      </c>
      <c r="F109" s="111">
        <f>BEGINBLAD!C16</f>
        <v>0</v>
      </c>
      <c r="G109" s="69"/>
      <c r="H109" s="69"/>
      <c r="I109" s="69"/>
      <c r="J109" s="69"/>
      <c r="K109" s="126">
        <f>BEGINBLAD!C31</f>
        <v>0</v>
      </c>
      <c r="L109" s="69"/>
      <c r="M109" s="119"/>
      <c r="N109" s="119"/>
      <c r="O109" s="116"/>
      <c r="P109"/>
      <c r="Q109" s="14">
        <v>47</v>
      </c>
      <c r="R109" s="90" t="s">
        <v>134</v>
      </c>
      <c r="S109" s="67" t="b">
        <v>0</v>
      </c>
    </row>
    <row r="110" spans="1:19" s="3" customFormat="1" ht="20.149999999999999" customHeight="1" x14ac:dyDescent="0.25">
      <c r="B110"/>
      <c r="C110" s="14">
        <v>20</v>
      </c>
      <c r="D110" s="91" t="s">
        <v>107</v>
      </c>
      <c r="E110" s="25" t="b">
        <v>0</v>
      </c>
      <c r="F110" s="111">
        <f>BEGINBLAD!C17</f>
        <v>0</v>
      </c>
      <c r="G110" s="69"/>
      <c r="H110" s="69"/>
      <c r="I110" s="69"/>
      <c r="J110" s="69"/>
      <c r="K110" s="126">
        <f>BEGINBLAD!C32</f>
        <v>0</v>
      </c>
      <c r="L110" s="69"/>
      <c r="M110" s="119"/>
      <c r="N110" s="119"/>
      <c r="O110" s="116"/>
      <c r="P110"/>
      <c r="Q110" s="14">
        <v>48</v>
      </c>
      <c r="R110" s="90" t="s">
        <v>135</v>
      </c>
      <c r="S110" s="67" t="b">
        <v>0</v>
      </c>
    </row>
    <row r="111" spans="1:19" s="3" customFormat="1" ht="20.149999999999999" customHeight="1" x14ac:dyDescent="0.25">
      <c r="B111"/>
      <c r="C111" s="14">
        <v>21</v>
      </c>
      <c r="D111" s="91" t="s">
        <v>108</v>
      </c>
      <c r="E111" s="25" t="b">
        <v>0</v>
      </c>
      <c r="F111" s="111">
        <f>BEGINBLAD!C18</f>
        <v>0</v>
      </c>
      <c r="G111" s="69"/>
      <c r="H111" s="69"/>
      <c r="I111" s="69"/>
      <c r="J111" s="69"/>
      <c r="K111" s="126">
        <f>BEGINBLAD!C33</f>
        <v>0</v>
      </c>
      <c r="L111" s="69"/>
      <c r="M111" s="119"/>
      <c r="N111" s="119"/>
      <c r="O111" s="116"/>
      <c r="P111"/>
      <c r="Q111" s="14">
        <v>49</v>
      </c>
      <c r="R111" s="90" t="s">
        <v>136</v>
      </c>
      <c r="S111" s="67" t="b">
        <v>0</v>
      </c>
    </row>
    <row r="112" spans="1:19" s="3" customFormat="1" ht="20.149999999999999" customHeight="1" x14ac:dyDescent="0.25">
      <c r="B112"/>
      <c r="C112" s="14">
        <v>22</v>
      </c>
      <c r="D112" s="91" t="s">
        <v>109</v>
      </c>
      <c r="E112" s="25" t="b">
        <v>0</v>
      </c>
      <c r="F112" s="111">
        <f>BEGINBLAD!C19</f>
        <v>0</v>
      </c>
      <c r="G112" s="69"/>
      <c r="H112" s="69"/>
      <c r="I112" s="69"/>
      <c r="J112" s="69"/>
      <c r="K112" s="126">
        <f>BEGINBLAD!C34</f>
        <v>0</v>
      </c>
      <c r="L112" s="69"/>
      <c r="M112" s="119"/>
      <c r="N112" s="119"/>
      <c r="O112" s="116"/>
      <c r="P112"/>
      <c r="Q112" s="14">
        <v>50</v>
      </c>
      <c r="R112" s="90" t="s">
        <v>137</v>
      </c>
      <c r="S112" s="67" t="b">
        <v>0</v>
      </c>
    </row>
    <row r="113" spans="2:19" s="3" customFormat="1" ht="20.149999999999999" customHeight="1" x14ac:dyDescent="0.45">
      <c r="B113"/>
      <c r="C113" s="14">
        <v>23</v>
      </c>
      <c r="D113" s="91" t="s">
        <v>110</v>
      </c>
      <c r="E113" s="25" t="b">
        <v>0</v>
      </c>
      <c r="F113" s="111">
        <f>BEGINBLAD!C20</f>
        <v>0</v>
      </c>
      <c r="G113" s="69"/>
      <c r="H113" s="69"/>
      <c r="I113" s="69"/>
      <c r="J113" s="69"/>
      <c r="K113" s="126">
        <f>BEGINBLAD!C35</f>
        <v>0</v>
      </c>
      <c r="L113" s="69"/>
      <c r="M113" s="119"/>
      <c r="N113" s="119"/>
      <c r="O113" s="116"/>
      <c r="P113"/>
      <c r="Q113" s="14"/>
      <c r="R113" s="73"/>
      <c r="S113" s="67"/>
    </row>
    <row r="114" spans="2:19" s="3" customFormat="1" ht="20.149999999999999" customHeight="1" x14ac:dyDescent="0.25">
      <c r="B114"/>
      <c r="C114" s="14">
        <v>24</v>
      </c>
      <c r="D114" s="91" t="s">
        <v>111</v>
      </c>
      <c r="E114" s="25" t="b">
        <v>0</v>
      </c>
      <c r="F114" s="111">
        <f>BEGINBLAD!C21</f>
        <v>0</v>
      </c>
      <c r="G114" s="69"/>
      <c r="H114" s="69"/>
      <c r="I114" s="69"/>
      <c r="J114" s="69"/>
      <c r="K114" s="126">
        <f>BEGINBLAD!C36</f>
        <v>0</v>
      </c>
      <c r="L114" s="69"/>
      <c r="M114" s="119"/>
      <c r="N114" s="119"/>
      <c r="O114" s="116"/>
      <c r="P114"/>
      <c r="Q114" s="14"/>
      <c r="R114" s="26"/>
      <c r="S114" s="67"/>
    </row>
    <row r="115" spans="2:19" s="3" customFormat="1" ht="20.149999999999999" customHeight="1" x14ac:dyDescent="0.25">
      <c r="B115"/>
      <c r="C115" s="14">
        <v>25</v>
      </c>
      <c r="D115" s="91" t="s">
        <v>112</v>
      </c>
      <c r="E115" s="25" t="b">
        <v>0</v>
      </c>
      <c r="F115" s="123">
        <f>BEGINBLAD!C22</f>
        <v>0</v>
      </c>
      <c r="G115" s="69"/>
      <c r="H115" s="69"/>
      <c r="I115" s="69"/>
      <c r="J115" s="69"/>
      <c r="K115" s="127">
        <f>BEGINBLAD!C37</f>
        <v>0</v>
      </c>
      <c r="L115" s="69"/>
      <c r="M115" s="119"/>
      <c r="N115" s="119"/>
      <c r="O115" s="116"/>
      <c r="P115"/>
      <c r="Q115" s="14"/>
      <c r="R115" s="26"/>
      <c r="S115" s="67"/>
    </row>
    <row r="116" spans="2:19" s="3" customFormat="1" ht="20.149999999999999" customHeight="1" x14ac:dyDescent="0.25">
      <c r="B116"/>
      <c r="C116" s="14">
        <v>26</v>
      </c>
      <c r="D116" s="91" t="s">
        <v>113</v>
      </c>
      <c r="E116" s="25" t="b">
        <v>0</v>
      </c>
      <c r="F116" s="111">
        <f>BEGINBLAD!C23</f>
        <v>0</v>
      </c>
      <c r="G116" s="69"/>
      <c r="H116" s="69"/>
      <c r="I116" s="69"/>
      <c r="J116" s="69"/>
      <c r="K116" s="126">
        <f>BEGINBLAD!C38</f>
        <v>0</v>
      </c>
      <c r="L116" s="69"/>
      <c r="M116" s="119"/>
      <c r="N116" s="119"/>
      <c r="O116" s="116"/>
      <c r="P116"/>
      <c r="Q116" s="14"/>
      <c r="R116" s="26"/>
      <c r="S116" s="67"/>
    </row>
    <row r="117" spans="2:19" s="3" customFormat="1" ht="20.149999999999999" customHeight="1" x14ac:dyDescent="0.25">
      <c r="B117"/>
      <c r="C117" s="14">
        <v>27</v>
      </c>
      <c r="D117" s="91" t="s">
        <v>114</v>
      </c>
      <c r="E117" s="25" t="b">
        <v>0</v>
      </c>
      <c r="F117" s="111">
        <f>BEGINBLAD!C24</f>
        <v>0</v>
      </c>
      <c r="G117" s="69"/>
      <c r="H117" s="69"/>
      <c r="I117" s="69"/>
      <c r="J117" s="69"/>
      <c r="K117" s="126">
        <f>BEGINBLAD!C39</f>
        <v>0</v>
      </c>
      <c r="L117" s="69"/>
      <c r="M117" s="119"/>
      <c r="N117" s="119"/>
      <c r="O117" s="116"/>
      <c r="P117"/>
      <c r="Q117" s="14"/>
      <c r="R117" s="26"/>
      <c r="S117" s="67"/>
    </row>
    <row r="118" spans="2:19" s="3" customFormat="1" ht="20.149999999999999" customHeight="1" thickBot="1" x14ac:dyDescent="0.3">
      <c r="B118"/>
      <c r="C118" s="14">
        <v>28</v>
      </c>
      <c r="D118" s="91" t="s">
        <v>115</v>
      </c>
      <c r="E118" s="25" t="b">
        <v>0</v>
      </c>
      <c r="F118" s="112">
        <f>BEGINBLAD!C25</f>
        <v>0</v>
      </c>
      <c r="G118" s="70"/>
      <c r="H118" s="70"/>
      <c r="I118" s="70"/>
      <c r="J118" s="70"/>
      <c r="K118" s="128">
        <f>BEGINBLAD!C40</f>
        <v>0</v>
      </c>
      <c r="L118" s="70"/>
      <c r="M118" s="120"/>
      <c r="N118" s="120"/>
      <c r="O118" s="117"/>
      <c r="P118"/>
      <c r="Q118" s="14"/>
      <c r="R118" s="121"/>
      <c r="S118" s="67"/>
    </row>
    <row r="119" spans="2:19" s="3" customFormat="1" ht="20.149999999999999" customHeight="1" x14ac:dyDescent="0.45">
      <c r="B119"/>
      <c r="C119" s="14"/>
      <c r="D119" s="17" t="s">
        <v>84</v>
      </c>
      <c r="E119" s="42"/>
      <c r="F119" s="28"/>
      <c r="G119" s="86"/>
      <c r="H119" s="86"/>
      <c r="I119" s="86"/>
      <c r="J119" s="86"/>
      <c r="K119" s="28"/>
      <c r="L119" s="87"/>
      <c r="M119" s="87"/>
      <c r="N119" s="87"/>
      <c r="O119" s="88"/>
      <c r="P119"/>
      <c r="Q119" s="14"/>
      <c r="R119" s="26"/>
      <c r="S119" s="67"/>
    </row>
    <row r="120" spans="2:19" s="3" customFormat="1" ht="20.149999999999999" customHeight="1" x14ac:dyDescent="0.25">
      <c r="B120"/>
      <c r="C120" s="14"/>
      <c r="E120" s="42"/>
      <c r="F120" s="21"/>
      <c r="G120" s="24"/>
      <c r="H120" s="24"/>
      <c r="I120" s="24"/>
      <c r="J120" s="24"/>
      <c r="K120" s="21"/>
      <c r="L120" s="21"/>
      <c r="M120" s="21"/>
      <c r="N120" s="21"/>
      <c r="O120" s="31"/>
      <c r="P120"/>
      <c r="Q120" s="14"/>
      <c r="R120" s="1"/>
    </row>
    <row r="121" spans="2:19" s="3" customFormat="1" ht="20.149999999999999" customHeight="1" x14ac:dyDescent="0.25">
      <c r="B121"/>
      <c r="C121" s="14"/>
      <c r="D121" s="64"/>
      <c r="E121" s="42"/>
      <c r="F121" s="28"/>
      <c r="G121" s="21"/>
      <c r="H121" s="21"/>
      <c r="I121" s="21"/>
      <c r="J121" s="21"/>
      <c r="K121" s="28"/>
      <c r="L121" s="21"/>
      <c r="M121" s="21"/>
      <c r="N121" s="21"/>
      <c r="O121" s="31"/>
      <c r="P121"/>
      <c r="Q121" s="14"/>
      <c r="R121" s="1"/>
    </row>
    <row r="122" spans="2:19" s="3" customFormat="1" ht="20.149999999999999" customHeight="1" x14ac:dyDescent="0.25">
      <c r="B122"/>
      <c r="C122" s="14"/>
      <c r="D122" s="27"/>
      <c r="E122" s="42"/>
      <c r="F122" s="28"/>
      <c r="G122" s="21"/>
      <c r="H122" s="21"/>
      <c r="I122" s="21"/>
      <c r="J122" s="21"/>
      <c r="K122" s="28"/>
      <c r="L122" s="21"/>
      <c r="M122" s="21"/>
      <c r="N122" s="21"/>
      <c r="O122" s="31"/>
      <c r="P122"/>
      <c r="Q122" s="14"/>
      <c r="R122" s="26"/>
    </row>
    <row r="123" spans="2:19" s="3" customFormat="1" ht="20.149999999999999" customHeight="1" x14ac:dyDescent="0.25">
      <c r="B123"/>
      <c r="C123" s="14"/>
      <c r="D123" s="27"/>
      <c r="E123" s="42"/>
      <c r="F123" s="28"/>
      <c r="G123" s="21"/>
      <c r="H123" s="21"/>
      <c r="I123" s="21"/>
      <c r="J123" s="21"/>
      <c r="K123" s="28"/>
      <c r="L123" s="21"/>
      <c r="M123" s="21"/>
      <c r="N123" s="21"/>
      <c r="O123" s="31"/>
      <c r="P123"/>
      <c r="Q123" s="14"/>
      <c r="R123" s="27"/>
    </row>
    <row r="124" spans="2:19" s="3" customFormat="1" ht="20.149999999999999" customHeight="1" x14ac:dyDescent="0.25">
      <c r="B124"/>
      <c r="C124" s="14"/>
      <c r="D124" s="27"/>
      <c r="E124" s="42"/>
      <c r="F124" s="28"/>
      <c r="G124" s="21"/>
      <c r="H124" s="21"/>
      <c r="I124" s="21"/>
      <c r="J124" s="21"/>
      <c r="K124" s="28"/>
      <c r="L124" s="21"/>
      <c r="M124" s="21"/>
      <c r="N124" s="21"/>
      <c r="O124" s="31"/>
      <c r="P124"/>
      <c r="Q124" s="14"/>
      <c r="R124" s="19"/>
    </row>
    <row r="125" spans="2:19" s="3" customFormat="1" ht="20.149999999999999" customHeight="1" x14ac:dyDescent="0.25">
      <c r="B125"/>
      <c r="C125" s="14"/>
      <c r="D125" s="27"/>
      <c r="E125" s="42"/>
      <c r="F125" s="28"/>
      <c r="G125" s="21"/>
      <c r="H125" s="21"/>
      <c r="I125" s="21"/>
      <c r="J125" s="21"/>
      <c r="K125" s="28"/>
      <c r="L125" s="21"/>
      <c r="M125" s="21"/>
      <c r="N125" s="21"/>
      <c r="O125" s="31"/>
      <c r="P125"/>
      <c r="Q125" s="14"/>
      <c r="R125" s="26"/>
    </row>
    <row r="126" spans="2:19" ht="14.5" x14ac:dyDescent="0.35">
      <c r="F126" s="180" t="s">
        <v>149</v>
      </c>
      <c r="G126" s="180"/>
      <c r="H126" s="180"/>
      <c r="I126" s="180"/>
      <c r="J126" s="180"/>
      <c r="K126" s="180"/>
      <c r="L126" s="180"/>
      <c r="M126" s="180"/>
      <c r="N126" s="180"/>
      <c r="O126" s="180"/>
    </row>
    <row r="127" spans="2:19" ht="26" x14ac:dyDescent="0.6">
      <c r="F127" s="178">
        <f t="shared" ref="F127" si="6">$F$44</f>
        <v>6</v>
      </c>
      <c r="G127" s="178"/>
      <c r="H127" s="178"/>
      <c r="I127" s="178"/>
      <c r="J127" s="178"/>
      <c r="K127" s="178"/>
      <c r="L127" s="178"/>
      <c r="M127" s="178"/>
      <c r="N127" s="178"/>
      <c r="O127" s="178"/>
    </row>
    <row r="128" spans="2:19" x14ac:dyDescent="0.25">
      <c r="F128" s="179"/>
      <c r="G128" s="179"/>
      <c r="H128" s="179"/>
      <c r="I128" s="179"/>
      <c r="J128" s="179"/>
      <c r="K128" s="179"/>
      <c r="L128" s="179"/>
      <c r="M128" s="179"/>
      <c r="N128" s="179"/>
      <c r="O128" s="179"/>
    </row>
    <row r="129" spans="1:19" ht="18.5" x14ac:dyDescent="0.25">
      <c r="A129" s="167"/>
      <c r="B129" s="133"/>
      <c r="C129" s="133"/>
      <c r="D129" s="133"/>
      <c r="E129" s="133"/>
      <c r="F129" s="168" t="s">
        <v>184</v>
      </c>
      <c r="G129" s="168"/>
      <c r="H129" s="168"/>
      <c r="I129" s="168"/>
      <c r="J129" s="168"/>
      <c r="K129" s="168"/>
      <c r="L129" s="168"/>
      <c r="M129" s="168"/>
      <c r="N129" s="168"/>
      <c r="O129" s="168"/>
      <c r="P129" s="133"/>
      <c r="Q129" s="133"/>
      <c r="R129" s="133"/>
    </row>
    <row r="130" spans="1:19" ht="26" x14ac:dyDescent="0.25">
      <c r="A130" s="167"/>
      <c r="D130" s="131" t="s">
        <v>39</v>
      </c>
      <c r="E130" s="132"/>
      <c r="F130" s="169">
        <f t="shared" ref="F130" si="7">$F$6</f>
        <v>44</v>
      </c>
      <c r="G130" s="169"/>
      <c r="H130" s="169"/>
      <c r="I130" s="169"/>
      <c r="J130" s="169"/>
      <c r="K130" s="169">
        <f t="shared" ref="K130" si="8">$K$6</f>
        <v>45468</v>
      </c>
      <c r="L130" s="169"/>
      <c r="M130" s="169"/>
      <c r="N130" s="169"/>
      <c r="O130" s="169"/>
      <c r="P130" s="52"/>
      <c r="Q130" s="52"/>
      <c r="R130" s="52"/>
    </row>
    <row r="131" spans="1:19" x14ac:dyDescent="0.25">
      <c r="A131" s="167"/>
    </row>
    <row r="132" spans="1:19" ht="19.5" customHeight="1" x14ac:dyDescent="0.45">
      <c r="A132" s="167"/>
      <c r="C132" s="13"/>
      <c r="D132" s="73" t="s">
        <v>161</v>
      </c>
      <c r="E132" s="41"/>
      <c r="F132" s="170" t="s">
        <v>144</v>
      </c>
      <c r="G132" s="170"/>
      <c r="H132" s="170"/>
      <c r="I132" s="170"/>
      <c r="J132" s="170"/>
      <c r="K132" s="170"/>
      <c r="L132" s="170"/>
      <c r="M132" s="170"/>
      <c r="N132" s="170"/>
      <c r="O132" s="170"/>
      <c r="Q132" s="14"/>
      <c r="R132" s="73" t="s">
        <v>172</v>
      </c>
      <c r="S132" s="19"/>
    </row>
    <row r="133" spans="1:19" s="3" customFormat="1" ht="20.149999999999999" customHeight="1" x14ac:dyDescent="0.25">
      <c r="A133" s="167"/>
      <c r="B133"/>
      <c r="C133" s="14">
        <v>1</v>
      </c>
      <c r="D133" s="145" t="s">
        <v>162</v>
      </c>
      <c r="E133" s="25" t="b">
        <v>0</v>
      </c>
      <c r="F133" s="21"/>
      <c r="G133" s="21"/>
      <c r="H133" s="21"/>
      <c r="I133" s="21"/>
      <c r="J133" s="21"/>
      <c r="K133" s="21"/>
      <c r="L133" s="21"/>
      <c r="M133" s="21"/>
      <c r="N133" s="21"/>
      <c r="O133" s="22"/>
      <c r="P133"/>
      <c r="Q133" s="14">
        <v>11</v>
      </c>
      <c r="R133" s="145" t="s">
        <v>173</v>
      </c>
      <c r="S133" s="66" t="b">
        <v>0</v>
      </c>
    </row>
    <row r="134" spans="1:19" s="3" customFormat="1" ht="20.149999999999999" customHeight="1" x14ac:dyDescent="0.25">
      <c r="A134" s="167"/>
      <c r="B134"/>
      <c r="C134" s="14">
        <v>2</v>
      </c>
      <c r="D134" s="145" t="s">
        <v>163</v>
      </c>
      <c r="E134" s="25" t="b">
        <v>0</v>
      </c>
      <c r="P134"/>
      <c r="Q134" s="14">
        <v>12</v>
      </c>
      <c r="R134" s="145" t="s">
        <v>174</v>
      </c>
      <c r="S134" s="66" t="b">
        <v>0</v>
      </c>
    </row>
    <row r="135" spans="1:19" s="3" customFormat="1" ht="20.149999999999999" customHeight="1" x14ac:dyDescent="0.25">
      <c r="A135" s="167"/>
      <c r="B135"/>
      <c r="C135" s="14">
        <v>3</v>
      </c>
      <c r="D135" s="145" t="s">
        <v>164</v>
      </c>
      <c r="E135" s="25" t="b">
        <v>0</v>
      </c>
      <c r="F135" s="171" t="s">
        <v>38</v>
      </c>
      <c r="G135" s="171"/>
      <c r="H135" s="171"/>
      <c r="I135" s="171"/>
      <c r="J135" s="171"/>
      <c r="K135" s="171"/>
      <c r="L135" s="171"/>
      <c r="M135" s="171"/>
      <c r="N135" s="171"/>
      <c r="O135" s="171"/>
      <c r="P135"/>
      <c r="Q135" s="14">
        <v>13</v>
      </c>
      <c r="R135" s="145" t="s">
        <v>175</v>
      </c>
      <c r="S135" s="66" t="b">
        <v>0</v>
      </c>
    </row>
    <row r="136" spans="1:19" s="3" customFormat="1" ht="20.149999999999999" customHeight="1" x14ac:dyDescent="0.25">
      <c r="A136" s="167"/>
      <c r="B136"/>
      <c r="C136" s="14">
        <v>4</v>
      </c>
      <c r="D136" s="145" t="s">
        <v>165</v>
      </c>
      <c r="E136" s="25" t="b">
        <v>0</v>
      </c>
      <c r="F136" s="21"/>
      <c r="G136" s="21"/>
      <c r="H136" s="21"/>
      <c r="I136" s="21"/>
      <c r="J136" s="21"/>
      <c r="K136" s="21"/>
      <c r="L136" s="21"/>
      <c r="M136" s="21"/>
      <c r="N136" s="21"/>
      <c r="O136" s="22"/>
      <c r="P136"/>
      <c r="Q136" s="14">
        <v>14</v>
      </c>
      <c r="R136" s="145" t="s">
        <v>176</v>
      </c>
      <c r="S136" s="66" t="b">
        <v>0</v>
      </c>
    </row>
    <row r="137" spans="1:19" s="3" customFormat="1" ht="20.149999999999999" customHeight="1" x14ac:dyDescent="0.25">
      <c r="A137" s="167"/>
      <c r="B137"/>
      <c r="C137" s="14">
        <v>5</v>
      </c>
      <c r="D137" s="145" t="s">
        <v>166</v>
      </c>
      <c r="E137" s="25" t="b">
        <v>0</v>
      </c>
      <c r="F137" s="21"/>
      <c r="G137" s="21"/>
      <c r="H137" s="21"/>
      <c r="I137" s="21"/>
      <c r="J137" s="21"/>
      <c r="K137" s="21"/>
      <c r="L137" s="21"/>
      <c r="M137" s="21"/>
      <c r="N137" s="21"/>
      <c r="O137" s="22"/>
      <c r="P137"/>
      <c r="Q137" s="14">
        <v>15</v>
      </c>
      <c r="R137" s="145" t="s">
        <v>177</v>
      </c>
      <c r="S137" s="66" t="b">
        <v>0</v>
      </c>
    </row>
    <row r="138" spans="1:19" s="3" customFormat="1" ht="20.149999999999999" customHeight="1" x14ac:dyDescent="0.25">
      <c r="A138" s="167"/>
      <c r="B138"/>
      <c r="C138" s="14">
        <v>6</v>
      </c>
      <c r="D138" s="146" t="s">
        <v>167</v>
      </c>
      <c r="E138" s="25" t="b">
        <v>0</v>
      </c>
      <c r="F138" s="21"/>
      <c r="G138" s="21"/>
      <c r="H138" s="21"/>
      <c r="I138" s="21"/>
      <c r="J138" s="21"/>
      <c r="K138" s="21"/>
      <c r="L138" s="21"/>
      <c r="M138" s="21"/>
      <c r="N138" s="21"/>
      <c r="O138" s="22"/>
      <c r="P138"/>
      <c r="Q138" s="14">
        <v>16</v>
      </c>
      <c r="R138" s="146" t="s">
        <v>178</v>
      </c>
      <c r="S138" s="66" t="b">
        <v>0</v>
      </c>
    </row>
    <row r="139" spans="1:19" s="3" customFormat="1" ht="20.149999999999999" customHeight="1" x14ac:dyDescent="0.25">
      <c r="A139" s="167"/>
      <c r="B139"/>
      <c r="C139" s="14">
        <v>7</v>
      </c>
      <c r="D139" s="146" t="s">
        <v>168</v>
      </c>
      <c r="E139" s="25" t="b">
        <v>0</v>
      </c>
      <c r="F139" s="21"/>
      <c r="G139" s="21"/>
      <c r="H139" s="21"/>
      <c r="I139" s="21"/>
      <c r="J139" s="21"/>
      <c r="K139" s="21"/>
      <c r="L139" s="21"/>
      <c r="M139" s="21"/>
      <c r="N139" s="21"/>
      <c r="O139" s="22"/>
      <c r="P139"/>
      <c r="Q139" s="14">
        <v>17</v>
      </c>
      <c r="R139" s="146" t="s">
        <v>179</v>
      </c>
      <c r="S139" s="66" t="b">
        <v>0</v>
      </c>
    </row>
    <row r="140" spans="1:19" s="3" customFormat="1" ht="20.149999999999999" customHeight="1" x14ac:dyDescent="0.25">
      <c r="A140" s="167"/>
      <c r="B140"/>
      <c r="C140" s="14">
        <v>8</v>
      </c>
      <c r="D140" s="146" t="s">
        <v>169</v>
      </c>
      <c r="E140" s="25" t="b">
        <v>0</v>
      </c>
      <c r="F140" s="21"/>
      <c r="G140" s="21"/>
      <c r="H140" s="21"/>
      <c r="I140" s="21"/>
      <c r="J140" s="21"/>
      <c r="K140" s="21"/>
      <c r="L140" s="21"/>
      <c r="M140" s="21"/>
      <c r="N140" s="21"/>
      <c r="O140" s="22"/>
      <c r="P140"/>
      <c r="Q140" s="14">
        <v>18</v>
      </c>
      <c r="R140" s="146" t="s">
        <v>180</v>
      </c>
      <c r="S140" s="66" t="b">
        <v>0</v>
      </c>
    </row>
    <row r="141" spans="1:19" s="3" customFormat="1" ht="20.149999999999999" customHeight="1" x14ac:dyDescent="0.25">
      <c r="A141" s="167"/>
      <c r="B141"/>
      <c r="C141" s="14">
        <v>9</v>
      </c>
      <c r="D141" s="146" t="s">
        <v>170</v>
      </c>
      <c r="E141" s="25" t="b">
        <v>0</v>
      </c>
      <c r="F141" s="21"/>
      <c r="G141" s="21"/>
      <c r="H141" s="21"/>
      <c r="I141" s="21"/>
      <c r="J141" s="21"/>
      <c r="K141" s="21"/>
      <c r="L141" s="21"/>
      <c r="M141" s="21"/>
      <c r="N141" s="21"/>
      <c r="O141" s="22"/>
      <c r="P141"/>
      <c r="Q141" s="14">
        <v>19</v>
      </c>
      <c r="R141" s="146" t="s">
        <v>181</v>
      </c>
      <c r="S141" s="67" t="b">
        <v>0</v>
      </c>
    </row>
    <row r="142" spans="1:19" s="3" customFormat="1" ht="20.149999999999999" customHeight="1" x14ac:dyDescent="0.25">
      <c r="A142" s="167"/>
      <c r="B142"/>
      <c r="C142" s="14">
        <v>10</v>
      </c>
      <c r="D142" s="147" t="s">
        <v>171</v>
      </c>
      <c r="E142" s="25" t="b">
        <v>0</v>
      </c>
      <c r="P142"/>
      <c r="Q142" s="14">
        <v>20</v>
      </c>
      <c r="R142" s="147" t="s">
        <v>182</v>
      </c>
      <c r="S142" s="67" t="b">
        <v>0</v>
      </c>
    </row>
    <row r="143" spans="1:19" s="3" customFormat="1" ht="20.149999999999999" customHeight="1" x14ac:dyDescent="0.25">
      <c r="A143" s="167"/>
      <c r="B143"/>
      <c r="C143" s="14"/>
      <c r="D143" s="26"/>
      <c r="E143" s="25" t="b">
        <v>0</v>
      </c>
      <c r="P143"/>
      <c r="Q143" s="14"/>
      <c r="R143" s="26"/>
      <c r="S143" s="67"/>
    </row>
    <row r="144" spans="1:19" s="3" customFormat="1" ht="20.149999999999999" customHeight="1" x14ac:dyDescent="0.25">
      <c r="A144" s="167"/>
      <c r="B144"/>
      <c r="C144" s="14"/>
      <c r="D144" s="26"/>
      <c r="E144" s="25" t="b">
        <v>0</v>
      </c>
      <c r="F144" s="55" t="s">
        <v>6</v>
      </c>
      <c r="G144" s="172" t="s">
        <v>37</v>
      </c>
      <c r="H144" s="173"/>
      <c r="I144" s="173"/>
      <c r="J144" s="174"/>
      <c r="K144" s="55" t="s">
        <v>7</v>
      </c>
      <c r="L144" s="175" t="s">
        <v>37</v>
      </c>
      <c r="M144" s="176"/>
      <c r="N144" s="176"/>
      <c r="O144" s="177"/>
      <c r="P144"/>
      <c r="Q144" s="14"/>
      <c r="R144" s="11"/>
      <c r="S144" s="67"/>
    </row>
    <row r="145" spans="1:19" s="3" customFormat="1" ht="20.149999999999999" customHeight="1" thickBot="1" x14ac:dyDescent="0.3">
      <c r="A145" s="167"/>
      <c r="B145"/>
      <c r="C145" s="14"/>
      <c r="D145" s="26"/>
      <c r="E145" s="25" t="b">
        <v>0</v>
      </c>
      <c r="F145" s="21"/>
      <c r="G145" s="37"/>
      <c r="H145" s="24"/>
      <c r="I145" s="24"/>
      <c r="J145" s="24"/>
      <c r="K145" s="21"/>
      <c r="L145" s="21"/>
      <c r="M145" s="21"/>
      <c r="N145" s="21"/>
      <c r="O145" s="22"/>
      <c r="P145"/>
      <c r="Q145" s="14"/>
      <c r="R145" s="11"/>
      <c r="S145" s="67"/>
    </row>
    <row r="146" spans="1:19" s="3" customFormat="1" ht="20.149999999999999" customHeight="1" x14ac:dyDescent="0.25">
      <c r="A146" s="167"/>
      <c r="B146"/>
      <c r="C146" s="14"/>
      <c r="D146" s="26"/>
      <c r="E146" s="25" t="b">
        <v>0</v>
      </c>
      <c r="F146" s="113">
        <f>BEGINBLAD!C11</f>
        <v>0</v>
      </c>
      <c r="G146" s="68">
        <v>1</v>
      </c>
      <c r="H146" s="68">
        <v>3</v>
      </c>
      <c r="I146" s="68">
        <v>6</v>
      </c>
      <c r="J146" s="68"/>
      <c r="K146" s="125">
        <f>BEGINBLAD!C68</f>
        <v>0</v>
      </c>
      <c r="L146" s="68"/>
      <c r="M146" s="118"/>
      <c r="N146" s="118"/>
      <c r="O146" s="115"/>
      <c r="P146"/>
      <c r="Q146" s="14"/>
      <c r="R146" s="11"/>
      <c r="S146" s="67"/>
    </row>
    <row r="147" spans="1:19" s="3" customFormat="1" ht="20.149999999999999" customHeight="1" x14ac:dyDescent="0.25">
      <c r="A147" s="167"/>
      <c r="B147"/>
      <c r="C147" s="14"/>
      <c r="D147" s="26"/>
      <c r="E147" s="25" t="b">
        <v>1</v>
      </c>
      <c r="F147" s="111">
        <f>BEGINBLAD!C12</f>
        <v>0</v>
      </c>
      <c r="G147" s="69"/>
      <c r="H147" s="69"/>
      <c r="I147" s="69"/>
      <c r="J147" s="69"/>
      <c r="K147" s="126">
        <f>BEGINBLAD!C69</f>
        <v>0</v>
      </c>
      <c r="L147" s="69"/>
      <c r="M147" s="119"/>
      <c r="N147" s="119"/>
      <c r="O147" s="116"/>
      <c r="P147"/>
      <c r="Q147" s="14"/>
      <c r="R147" s="11"/>
      <c r="S147" s="67"/>
    </row>
    <row r="148" spans="1:19" s="3" customFormat="1" ht="20.149999999999999" customHeight="1" x14ac:dyDescent="0.25">
      <c r="A148" s="167"/>
      <c r="B148"/>
      <c r="C148" s="14"/>
      <c r="D148" s="26"/>
      <c r="E148" s="25" t="b">
        <v>0</v>
      </c>
      <c r="F148" s="111">
        <f>BEGINBLAD!C13</f>
        <v>0</v>
      </c>
      <c r="G148" s="69"/>
      <c r="H148" s="69"/>
      <c r="I148" s="69"/>
      <c r="J148" s="69"/>
      <c r="K148" s="126">
        <f>BEGINBLAD!C70</f>
        <v>0</v>
      </c>
      <c r="L148" s="69"/>
      <c r="M148" s="119"/>
      <c r="N148" s="119"/>
      <c r="O148" s="116"/>
      <c r="P148"/>
      <c r="Q148" s="14"/>
      <c r="R148" s="11"/>
      <c r="S148" s="67"/>
    </row>
    <row r="149" spans="1:19" s="3" customFormat="1" ht="20.149999999999999" customHeight="1" x14ac:dyDescent="0.25">
      <c r="A149" s="167"/>
      <c r="B149"/>
      <c r="C149" s="14"/>
      <c r="D149" s="26"/>
      <c r="E149" s="25" t="b">
        <v>1</v>
      </c>
      <c r="F149" s="111">
        <f>BEGINBLAD!C14</f>
        <v>0</v>
      </c>
      <c r="G149" s="69"/>
      <c r="H149" s="69"/>
      <c r="I149" s="69"/>
      <c r="J149" s="69"/>
      <c r="K149" s="126">
        <f>BEGINBLAD!C71</f>
        <v>0</v>
      </c>
      <c r="L149" s="69"/>
      <c r="M149" s="119"/>
      <c r="N149" s="119"/>
      <c r="O149" s="116"/>
      <c r="P149"/>
      <c r="Q149" s="14"/>
      <c r="R149" s="11"/>
      <c r="S149" s="67"/>
    </row>
    <row r="150" spans="1:19" s="3" customFormat="1" ht="20.149999999999999" customHeight="1" x14ac:dyDescent="0.25">
      <c r="A150" s="167"/>
      <c r="B150"/>
      <c r="C150" s="14"/>
      <c r="D150" s="26"/>
      <c r="E150" s="25" t="b">
        <v>0</v>
      </c>
      <c r="F150" s="111">
        <f>BEGINBLAD!C15</f>
        <v>0</v>
      </c>
      <c r="G150" s="69"/>
      <c r="H150" s="69"/>
      <c r="I150" s="69"/>
      <c r="J150" s="69"/>
      <c r="K150" s="126">
        <f>BEGINBLAD!C72</f>
        <v>0</v>
      </c>
      <c r="L150" s="69"/>
      <c r="M150" s="119"/>
      <c r="N150" s="119"/>
      <c r="O150" s="116"/>
      <c r="P150"/>
      <c r="Q150" s="14"/>
      <c r="R150" s="11"/>
      <c r="S150" s="67"/>
    </row>
    <row r="151" spans="1:19" s="3" customFormat="1" ht="20.149999999999999" customHeight="1" x14ac:dyDescent="0.25">
      <c r="B151"/>
      <c r="C151" s="14"/>
      <c r="D151" s="26"/>
      <c r="E151" s="25" t="b">
        <v>0</v>
      </c>
      <c r="F151" s="111">
        <f>BEGINBLAD!C16</f>
        <v>0</v>
      </c>
      <c r="G151" s="69"/>
      <c r="H151" s="69"/>
      <c r="I151" s="69"/>
      <c r="J151" s="69"/>
      <c r="K151" s="126">
        <f>BEGINBLAD!C73</f>
        <v>0</v>
      </c>
      <c r="L151" s="69"/>
      <c r="M151" s="119"/>
      <c r="N151" s="119"/>
      <c r="O151" s="116"/>
      <c r="P151"/>
      <c r="Q151" s="14"/>
      <c r="R151" s="11"/>
      <c r="S151" s="67"/>
    </row>
    <row r="152" spans="1:19" s="3" customFormat="1" ht="20.149999999999999" customHeight="1" x14ac:dyDescent="0.25">
      <c r="B152"/>
      <c r="C152" s="14"/>
      <c r="D152" s="26"/>
      <c r="E152" s="25" t="b">
        <v>0</v>
      </c>
      <c r="F152" s="111">
        <f>BEGINBLAD!C17</f>
        <v>0</v>
      </c>
      <c r="G152" s="69"/>
      <c r="H152" s="69"/>
      <c r="I152" s="69"/>
      <c r="J152" s="69"/>
      <c r="K152" s="126">
        <f>BEGINBLAD!C74</f>
        <v>0</v>
      </c>
      <c r="L152" s="69"/>
      <c r="M152" s="119"/>
      <c r="N152" s="119"/>
      <c r="O152" s="116"/>
      <c r="P152"/>
      <c r="Q152" s="14"/>
      <c r="R152" s="11"/>
      <c r="S152" s="67"/>
    </row>
    <row r="153" spans="1:19" s="3" customFormat="1" ht="20.149999999999999" customHeight="1" x14ac:dyDescent="0.25">
      <c r="B153"/>
      <c r="C153" s="14"/>
      <c r="D153" s="26"/>
      <c r="E153" s="25" t="b">
        <v>0</v>
      </c>
      <c r="F153" s="111">
        <f>BEGINBLAD!C18</f>
        <v>0</v>
      </c>
      <c r="G153" s="69"/>
      <c r="H153" s="69"/>
      <c r="I153" s="69"/>
      <c r="J153" s="69"/>
      <c r="K153" s="126">
        <f>BEGINBLAD!C75</f>
        <v>0</v>
      </c>
      <c r="L153" s="69"/>
      <c r="M153" s="119"/>
      <c r="N153" s="119"/>
      <c r="O153" s="116"/>
      <c r="P153"/>
      <c r="Q153" s="14"/>
      <c r="R153" s="11"/>
      <c r="S153" s="67"/>
    </row>
    <row r="154" spans="1:19" s="3" customFormat="1" ht="20.149999999999999" customHeight="1" x14ac:dyDescent="0.25">
      <c r="B154"/>
      <c r="C154" s="14"/>
      <c r="D154" s="26"/>
      <c r="E154" s="25" t="b">
        <v>0</v>
      </c>
      <c r="F154" s="111">
        <f>BEGINBLAD!C19</f>
        <v>0</v>
      </c>
      <c r="G154" s="69"/>
      <c r="H154" s="69"/>
      <c r="I154" s="69"/>
      <c r="J154" s="69"/>
      <c r="K154" s="126">
        <f>BEGINBLAD!C76</f>
        <v>0</v>
      </c>
      <c r="L154" s="69"/>
      <c r="M154" s="119"/>
      <c r="N154" s="119"/>
      <c r="O154" s="116"/>
      <c r="P154"/>
      <c r="Q154" s="14"/>
      <c r="R154" s="11"/>
      <c r="S154" s="67"/>
    </row>
    <row r="155" spans="1:19" s="3" customFormat="1" ht="20.149999999999999" customHeight="1" x14ac:dyDescent="0.45">
      <c r="B155"/>
      <c r="C155" s="14"/>
      <c r="D155" s="26"/>
      <c r="E155" s="25" t="b">
        <v>0</v>
      </c>
      <c r="F155" s="111">
        <f>BEGINBLAD!C20</f>
        <v>0</v>
      </c>
      <c r="G155" s="69"/>
      <c r="H155" s="69"/>
      <c r="I155" s="69"/>
      <c r="J155" s="69"/>
      <c r="K155" s="126">
        <f>BEGINBLAD!C77</f>
        <v>0</v>
      </c>
      <c r="L155" s="69"/>
      <c r="M155" s="119"/>
      <c r="N155" s="119"/>
      <c r="O155" s="116"/>
      <c r="P155"/>
      <c r="Q155" s="14"/>
      <c r="R155" s="73"/>
      <c r="S155" s="67"/>
    </row>
    <row r="156" spans="1:19" s="3" customFormat="1" ht="20.149999999999999" customHeight="1" x14ac:dyDescent="0.25">
      <c r="B156"/>
      <c r="C156" s="14"/>
      <c r="D156" s="26"/>
      <c r="E156" s="25" t="b">
        <v>0</v>
      </c>
      <c r="F156" s="111">
        <f>BEGINBLAD!C21</f>
        <v>0</v>
      </c>
      <c r="G156" s="69"/>
      <c r="H156" s="69"/>
      <c r="I156" s="69"/>
      <c r="J156" s="69"/>
      <c r="K156" s="126">
        <f>BEGINBLAD!C78</f>
        <v>0</v>
      </c>
      <c r="L156" s="69"/>
      <c r="M156" s="119"/>
      <c r="N156" s="119"/>
      <c r="O156" s="116"/>
      <c r="P156"/>
      <c r="Q156" s="14"/>
      <c r="R156" s="26"/>
      <c r="S156" s="67"/>
    </row>
    <row r="157" spans="1:19" s="3" customFormat="1" ht="20.149999999999999" customHeight="1" x14ac:dyDescent="0.25">
      <c r="B157"/>
      <c r="C157" s="14"/>
      <c r="D157" s="26"/>
      <c r="E157" s="25" t="b">
        <v>0</v>
      </c>
      <c r="F157" s="111">
        <f>BEGINBLAD!C22</f>
        <v>0</v>
      </c>
      <c r="G157" s="69"/>
      <c r="H157" s="69"/>
      <c r="I157" s="69"/>
      <c r="J157" s="69"/>
      <c r="K157" s="127">
        <f>BEGINBLAD!C79</f>
        <v>0</v>
      </c>
      <c r="L157" s="69"/>
      <c r="M157" s="119"/>
      <c r="N157" s="119"/>
      <c r="O157" s="116"/>
      <c r="P157"/>
      <c r="Q157" s="14"/>
      <c r="R157" s="26"/>
      <c r="S157" s="67"/>
    </row>
    <row r="158" spans="1:19" s="3" customFormat="1" ht="20.149999999999999" customHeight="1" x14ac:dyDescent="0.25">
      <c r="B158"/>
      <c r="C158" s="14"/>
      <c r="D158" s="26"/>
      <c r="E158" s="25" t="b">
        <v>0</v>
      </c>
      <c r="F158" s="111">
        <f>BEGINBLAD!C23</f>
        <v>0</v>
      </c>
      <c r="G158" s="69"/>
      <c r="H158" s="69"/>
      <c r="I158" s="69"/>
      <c r="J158" s="69"/>
      <c r="K158" s="126">
        <f>BEGINBLAD!C80</f>
        <v>0</v>
      </c>
      <c r="L158" s="69"/>
      <c r="M158" s="119"/>
      <c r="N158" s="119"/>
      <c r="O158" s="116"/>
      <c r="P158"/>
      <c r="Q158" s="14"/>
      <c r="R158" s="26"/>
      <c r="S158" s="67"/>
    </row>
    <row r="159" spans="1:19" s="3" customFormat="1" ht="20.149999999999999" customHeight="1" x14ac:dyDescent="0.25">
      <c r="B159"/>
      <c r="C159" s="14"/>
      <c r="D159" s="26"/>
      <c r="E159" s="25" t="b">
        <v>0</v>
      </c>
      <c r="F159" s="111">
        <f>BEGINBLAD!C24</f>
        <v>0</v>
      </c>
      <c r="G159" s="69"/>
      <c r="H159" s="69"/>
      <c r="I159" s="69"/>
      <c r="J159" s="69"/>
      <c r="K159" s="126">
        <f>BEGINBLAD!C81</f>
        <v>0</v>
      </c>
      <c r="L159" s="69"/>
      <c r="M159" s="119"/>
      <c r="N159" s="119"/>
      <c r="O159" s="116"/>
      <c r="P159"/>
      <c r="Q159" s="14"/>
      <c r="R159" s="26"/>
      <c r="S159" s="67"/>
    </row>
    <row r="160" spans="1:19" s="3" customFormat="1" ht="20.149999999999999" customHeight="1" thickBot="1" x14ac:dyDescent="0.3">
      <c r="B160"/>
      <c r="C160" s="14"/>
      <c r="D160" s="26"/>
      <c r="E160" s="25" t="b">
        <v>0</v>
      </c>
      <c r="F160" s="112">
        <f>BEGINBLAD!C25</f>
        <v>0</v>
      </c>
      <c r="G160" s="70"/>
      <c r="H160" s="70"/>
      <c r="I160" s="70"/>
      <c r="J160" s="70"/>
      <c r="K160" s="128">
        <f>BEGINBLAD!C82</f>
        <v>0</v>
      </c>
      <c r="L160" s="70"/>
      <c r="M160" s="120"/>
      <c r="N160" s="120"/>
      <c r="O160" s="117"/>
      <c r="P160"/>
      <c r="Q160" s="14"/>
      <c r="R160" s="121"/>
      <c r="S160" s="67"/>
    </row>
    <row r="161" spans="2:19" s="3" customFormat="1" ht="20.149999999999999" customHeight="1" x14ac:dyDescent="0.45">
      <c r="B161"/>
      <c r="C161" s="14"/>
      <c r="D161" s="17" t="s">
        <v>84</v>
      </c>
      <c r="E161" s="42"/>
      <c r="F161" s="28"/>
      <c r="G161" s="86"/>
      <c r="H161" s="86"/>
      <c r="I161" s="86"/>
      <c r="J161" s="86"/>
      <c r="K161" s="28"/>
      <c r="L161" s="87"/>
      <c r="M161" s="87"/>
      <c r="N161" s="87"/>
      <c r="O161" s="88"/>
      <c r="P161"/>
      <c r="Q161" s="14"/>
      <c r="R161" s="26"/>
      <c r="S161" s="67"/>
    </row>
    <row r="162" spans="2:19" s="3" customFormat="1" ht="20.149999999999999" customHeight="1" x14ac:dyDescent="0.25">
      <c r="B162"/>
      <c r="C162" s="14"/>
      <c r="E162" s="42"/>
      <c r="F162" s="21"/>
      <c r="G162" s="24"/>
      <c r="H162" s="24"/>
      <c r="I162" s="24"/>
      <c r="J162" s="24"/>
      <c r="K162" s="21"/>
      <c r="L162" s="21"/>
      <c r="M162" s="21"/>
      <c r="N162" s="21"/>
      <c r="O162" s="31"/>
      <c r="P162"/>
      <c r="Q162" s="14"/>
      <c r="R162" s="1"/>
    </row>
    <row r="163" spans="2:19" s="3" customFormat="1" ht="20.149999999999999" customHeight="1" x14ac:dyDescent="0.25">
      <c r="B163"/>
      <c r="C163" s="14"/>
      <c r="D163" s="64"/>
      <c r="E163" s="42"/>
      <c r="F163" s="28"/>
      <c r="G163" s="21"/>
      <c r="H163" s="21"/>
      <c r="I163" s="21"/>
      <c r="J163" s="21"/>
      <c r="K163" s="28"/>
      <c r="L163" s="21"/>
      <c r="M163" s="21"/>
      <c r="N163" s="21"/>
      <c r="O163" s="31"/>
      <c r="P163"/>
      <c r="Q163" s="14"/>
      <c r="R163" s="1"/>
    </row>
    <row r="164" spans="2:19" s="3" customFormat="1" ht="20.149999999999999" customHeight="1" x14ac:dyDescent="0.25">
      <c r="B164"/>
      <c r="C164" s="14"/>
      <c r="D164" s="27"/>
      <c r="E164" s="42"/>
      <c r="F164" s="28"/>
      <c r="G164" s="21"/>
      <c r="H164" s="21"/>
      <c r="I164" s="21"/>
      <c r="J164" s="21"/>
      <c r="K164" s="28"/>
      <c r="L164" s="21"/>
      <c r="M164" s="21"/>
      <c r="N164" s="21"/>
      <c r="O164" s="31"/>
      <c r="P164"/>
      <c r="Q164" s="14"/>
      <c r="R164" s="26"/>
    </row>
    <row r="165" spans="2:19" s="3" customFormat="1" ht="20.149999999999999" customHeight="1" x14ac:dyDescent="0.25">
      <c r="B165"/>
      <c r="C165" s="14"/>
      <c r="D165" s="27"/>
      <c r="E165" s="42"/>
      <c r="F165" s="28"/>
      <c r="G165" s="21"/>
      <c r="H165" s="21"/>
      <c r="I165" s="21"/>
      <c r="J165" s="21"/>
      <c r="K165" s="28"/>
      <c r="L165" s="21"/>
      <c r="M165" s="21"/>
      <c r="N165" s="21"/>
      <c r="O165" s="31"/>
      <c r="P165"/>
      <c r="Q165" s="14"/>
      <c r="R165" s="27"/>
    </row>
    <row r="166" spans="2:19" s="3" customFormat="1" ht="20.149999999999999" customHeight="1" x14ac:dyDescent="0.25">
      <c r="B166"/>
      <c r="C166" s="14"/>
      <c r="D166" s="27"/>
      <c r="E166" s="42"/>
      <c r="F166" s="28"/>
      <c r="G166" s="21"/>
      <c r="H166" s="21"/>
      <c r="I166" s="21"/>
      <c r="J166" s="21"/>
      <c r="K166" s="28"/>
      <c r="L166" s="21"/>
      <c r="M166" s="21"/>
      <c r="N166" s="21"/>
      <c r="O166" s="31"/>
      <c r="P166"/>
      <c r="Q166" s="14"/>
      <c r="R166" s="19"/>
    </row>
    <row r="167" spans="2:19" s="3" customFormat="1" ht="20.149999999999999" customHeight="1" x14ac:dyDescent="0.25">
      <c r="B167"/>
      <c r="C167" s="14"/>
      <c r="D167" s="27"/>
      <c r="E167" s="42"/>
      <c r="F167" s="28"/>
      <c r="G167" s="21"/>
      <c r="H167" s="21"/>
      <c r="I167" s="21"/>
      <c r="J167" s="21"/>
      <c r="K167" s="28"/>
      <c r="L167" s="21"/>
      <c r="M167" s="21"/>
      <c r="N167" s="21"/>
      <c r="O167" s="31"/>
      <c r="P167"/>
      <c r="Q167" s="14"/>
      <c r="R167" s="26"/>
    </row>
  </sheetData>
  <sheetProtection sheet="1" objects="1" scenarios="1"/>
  <dataConsolidate/>
  <mergeCells count="45">
    <mergeCell ref="L144:O144"/>
    <mergeCell ref="F126:O126"/>
    <mergeCell ref="F127:O127"/>
    <mergeCell ref="F128:O128"/>
    <mergeCell ref="A129:A150"/>
    <mergeCell ref="F129:O129"/>
    <mergeCell ref="F130:J130"/>
    <mergeCell ref="K130:O130"/>
    <mergeCell ref="F132:O132"/>
    <mergeCell ref="F135:O135"/>
    <mergeCell ref="G144:J144"/>
    <mergeCell ref="A87:A108"/>
    <mergeCell ref="F87:O87"/>
    <mergeCell ref="F88:J88"/>
    <mergeCell ref="K88:O88"/>
    <mergeCell ref="F90:O90"/>
    <mergeCell ref="F93:O93"/>
    <mergeCell ref="G102:J102"/>
    <mergeCell ref="L102:O102"/>
    <mergeCell ref="F86:O86"/>
    <mergeCell ref="E39:E41"/>
    <mergeCell ref="F43:O43"/>
    <mergeCell ref="F44:O44"/>
    <mergeCell ref="F45:O45"/>
    <mergeCell ref="G61:J61"/>
    <mergeCell ref="L61:O61"/>
    <mergeCell ref="E80:E82"/>
    <mergeCell ref="F84:O84"/>
    <mergeCell ref="F85:O85"/>
    <mergeCell ref="A46:A67"/>
    <mergeCell ref="F46:O46"/>
    <mergeCell ref="F47:J47"/>
    <mergeCell ref="K47:O47"/>
    <mergeCell ref="F49:O49"/>
    <mergeCell ref="F52:O52"/>
    <mergeCell ref="F2:O2"/>
    <mergeCell ref="F3:O3"/>
    <mergeCell ref="A5:A29"/>
    <mergeCell ref="F5:O5"/>
    <mergeCell ref="F6:J6"/>
    <mergeCell ref="K6:O6"/>
    <mergeCell ref="F8:O8"/>
    <mergeCell ref="F11:O11"/>
    <mergeCell ref="G20:J20"/>
    <mergeCell ref="L20:O20"/>
  </mergeCells>
  <conditionalFormatting sqref="D9">
    <cfRule type="expression" dxfId="1209" priority="144">
      <formula>$E$9</formula>
    </cfRule>
  </conditionalFormatting>
  <conditionalFormatting sqref="D10">
    <cfRule type="expression" dxfId="1208" priority="143">
      <formula>$E$10</formula>
    </cfRule>
  </conditionalFormatting>
  <conditionalFormatting sqref="D11">
    <cfRule type="expression" dxfId="1207" priority="142">
      <formula>$E$11</formula>
    </cfRule>
  </conditionalFormatting>
  <conditionalFormatting sqref="D12">
    <cfRule type="expression" dxfId="1206" priority="141">
      <formula>$E$12</formula>
    </cfRule>
  </conditionalFormatting>
  <conditionalFormatting sqref="D13">
    <cfRule type="expression" dxfId="1205" priority="140">
      <formula>$E$13</formula>
    </cfRule>
  </conditionalFormatting>
  <conditionalFormatting sqref="D14">
    <cfRule type="expression" dxfId="1204" priority="139">
      <formula>$E$14</formula>
    </cfRule>
  </conditionalFormatting>
  <conditionalFormatting sqref="D15">
    <cfRule type="expression" dxfId="1203" priority="138">
      <formula>$E$15</formula>
    </cfRule>
  </conditionalFormatting>
  <conditionalFormatting sqref="D16">
    <cfRule type="expression" dxfId="1202" priority="137">
      <formula>$E$16</formula>
    </cfRule>
  </conditionalFormatting>
  <conditionalFormatting sqref="D17">
    <cfRule type="expression" dxfId="1201" priority="136">
      <formula>$E$17</formula>
    </cfRule>
  </conditionalFormatting>
  <conditionalFormatting sqref="D18">
    <cfRule type="expression" dxfId="1200" priority="135">
      <formula>$E$18</formula>
    </cfRule>
  </conditionalFormatting>
  <conditionalFormatting sqref="D20">
    <cfRule type="expression" dxfId="1199" priority="134">
      <formula>$E$20</formula>
    </cfRule>
  </conditionalFormatting>
  <conditionalFormatting sqref="D21">
    <cfRule type="expression" dxfId="1198" priority="133">
      <formula>$E$21</formula>
    </cfRule>
  </conditionalFormatting>
  <conditionalFormatting sqref="D22">
    <cfRule type="expression" dxfId="1197" priority="132">
      <formula>$E$22</formula>
    </cfRule>
  </conditionalFormatting>
  <conditionalFormatting sqref="D23">
    <cfRule type="expression" dxfId="1196" priority="131">
      <formula>$E$23</formula>
    </cfRule>
  </conditionalFormatting>
  <conditionalFormatting sqref="D24">
    <cfRule type="expression" dxfId="1195" priority="130">
      <formula>$E$24</formula>
    </cfRule>
  </conditionalFormatting>
  <conditionalFormatting sqref="D25">
    <cfRule type="expression" dxfId="1194" priority="129">
      <formula>$E$25</formula>
    </cfRule>
  </conditionalFormatting>
  <conditionalFormatting sqref="D26">
    <cfRule type="expression" dxfId="1193" priority="128">
      <formula>$E$26</formula>
    </cfRule>
  </conditionalFormatting>
  <conditionalFormatting sqref="D27">
    <cfRule type="expression" dxfId="1192" priority="127">
      <formula>$E$27</formula>
    </cfRule>
  </conditionalFormatting>
  <conditionalFormatting sqref="D28:D30">
    <cfRule type="cellIs" dxfId="1191" priority="159" operator="equal">
      <formula>"-"</formula>
    </cfRule>
    <cfRule type="cellIs" dxfId="1190" priority="157" operator="equal">
      <formula>"+"</formula>
    </cfRule>
    <cfRule type="cellIs" dxfId="1189" priority="158" operator="equal">
      <formula>"0"</formula>
    </cfRule>
  </conditionalFormatting>
  <conditionalFormatting sqref="D32 D34">
    <cfRule type="cellIs" dxfId="1188" priority="162" operator="equal">
      <formula>"-"</formula>
    </cfRule>
    <cfRule type="cellIs" dxfId="1187" priority="160" operator="equal">
      <formula>"+"</formula>
    </cfRule>
    <cfRule type="cellIs" dxfId="1186" priority="161" operator="equal">
      <formula>"0"</formula>
    </cfRule>
  </conditionalFormatting>
  <conditionalFormatting sqref="D36">
    <cfRule type="cellIs" dxfId="1185" priority="163" operator="equal">
      <formula>"+"</formula>
    </cfRule>
    <cfRule type="cellIs" dxfId="1184" priority="164" operator="equal">
      <formula>"0"</formula>
    </cfRule>
    <cfRule type="cellIs" dxfId="1183" priority="165" operator="equal">
      <formula>"-"</formula>
    </cfRule>
  </conditionalFormatting>
  <conditionalFormatting sqref="D38 D79">
    <cfRule type="cellIs" dxfId="1182" priority="212" operator="equal">
      <formula>"-"</formula>
    </cfRule>
    <cfRule type="cellIs" dxfId="1181" priority="211" operator="equal">
      <formula>"0"</formula>
    </cfRule>
    <cfRule type="cellIs" dxfId="1180" priority="210" operator="equal">
      <formula>"+"</formula>
    </cfRule>
  </conditionalFormatting>
  <conditionalFormatting sqref="D40:D41">
    <cfRule type="cellIs" dxfId="1179" priority="156" operator="equal">
      <formula>"-"</formula>
    </cfRule>
    <cfRule type="cellIs" dxfId="1178" priority="155" operator="equal">
      <formula>"0"</formula>
    </cfRule>
    <cfRule type="cellIs" dxfId="1177" priority="154" operator="equal">
      <formula>"+"</formula>
    </cfRule>
  </conditionalFormatting>
  <conditionalFormatting sqref="D50">
    <cfRule type="expression" dxfId="1176" priority="184">
      <formula>$E$50=TRUE</formula>
    </cfRule>
  </conditionalFormatting>
  <conditionalFormatting sqref="D51">
    <cfRule type="expression" dxfId="1175" priority="191">
      <formula>$E$51=TRUE</formula>
    </cfRule>
  </conditionalFormatting>
  <conditionalFormatting sqref="D52">
    <cfRule type="expression" dxfId="1174" priority="190">
      <formula>$E$52=TRUE</formula>
    </cfRule>
  </conditionalFormatting>
  <conditionalFormatting sqref="D53">
    <cfRule type="expression" dxfId="1173" priority="189">
      <formula>$E$53=TRUE</formula>
    </cfRule>
  </conditionalFormatting>
  <conditionalFormatting sqref="D54">
    <cfRule type="expression" dxfId="1172" priority="188">
      <formula>$E$54=TRUE</formula>
    </cfRule>
  </conditionalFormatting>
  <conditionalFormatting sqref="D55">
    <cfRule type="expression" dxfId="1171" priority="187">
      <formula>$E$55=TRUE</formula>
    </cfRule>
  </conditionalFormatting>
  <conditionalFormatting sqref="D56">
    <cfRule type="expression" dxfId="1170" priority="186">
      <formula>$E$56=TRUE</formula>
    </cfRule>
  </conditionalFormatting>
  <conditionalFormatting sqref="D57">
    <cfRule type="expression" dxfId="1169" priority="185">
      <formula>$E$57=TRUE</formula>
    </cfRule>
  </conditionalFormatting>
  <conditionalFormatting sqref="D59">
    <cfRule type="expression" dxfId="1168" priority="183">
      <formula>$E$59=TRUE</formula>
    </cfRule>
  </conditionalFormatting>
  <conditionalFormatting sqref="D60">
    <cfRule type="expression" dxfId="1167" priority="182">
      <formula>$E$60=TRUE</formula>
    </cfRule>
  </conditionalFormatting>
  <conditionalFormatting sqref="D61">
    <cfRule type="expression" dxfId="1166" priority="181">
      <formula>$E$61=TRUE</formula>
    </cfRule>
  </conditionalFormatting>
  <conditionalFormatting sqref="D62">
    <cfRule type="expression" dxfId="1165" priority="180">
      <formula>$E$62=TRUE</formula>
    </cfRule>
  </conditionalFormatting>
  <conditionalFormatting sqref="D63">
    <cfRule type="expression" dxfId="1164" priority="179">
      <formula>$E$63=TRUE</formula>
    </cfRule>
  </conditionalFormatting>
  <conditionalFormatting sqref="D64">
    <cfRule type="expression" dxfId="1163" priority="178">
      <formula>$E$64=TRUE</formula>
    </cfRule>
  </conditionalFormatting>
  <conditionalFormatting sqref="D65">
    <cfRule type="expression" dxfId="1162" priority="177">
      <formula>$E$65=TRUE</formula>
    </cfRule>
  </conditionalFormatting>
  <conditionalFormatting sqref="D66">
    <cfRule type="expression" dxfId="1161" priority="176">
      <formula>$E$66=TRUE</formula>
    </cfRule>
  </conditionalFormatting>
  <conditionalFormatting sqref="D67:D70">
    <cfRule type="cellIs" dxfId="1160" priority="203" operator="equal">
      <formula>"-"</formula>
    </cfRule>
    <cfRule type="cellIs" dxfId="1159" priority="202" operator="equal">
      <formula>"0"</formula>
    </cfRule>
    <cfRule type="cellIs" dxfId="1158" priority="201" operator="equal">
      <formula>"+"</formula>
    </cfRule>
  </conditionalFormatting>
  <conditionalFormatting sqref="D72:D75">
    <cfRule type="cellIs" dxfId="1157" priority="204" operator="equal">
      <formula>"+"</formula>
    </cfRule>
    <cfRule type="cellIs" dxfId="1156" priority="206" operator="equal">
      <formula>"-"</formula>
    </cfRule>
    <cfRule type="cellIs" dxfId="1155" priority="205" operator="equal">
      <formula>"0"</formula>
    </cfRule>
  </conditionalFormatting>
  <conditionalFormatting sqref="D77">
    <cfRule type="cellIs" dxfId="1154" priority="208" operator="equal">
      <formula>"0"</formula>
    </cfRule>
    <cfRule type="cellIs" dxfId="1153" priority="209" operator="equal">
      <formula>"-"</formula>
    </cfRule>
    <cfRule type="cellIs" dxfId="1152" priority="207" operator="equal">
      <formula>"+"</formula>
    </cfRule>
  </conditionalFormatting>
  <conditionalFormatting sqref="D81:D82">
    <cfRule type="cellIs" dxfId="1151" priority="200" operator="equal">
      <formula>"-"</formula>
    </cfRule>
    <cfRule type="cellIs" dxfId="1150" priority="199" operator="equal">
      <formula>"0"</formula>
    </cfRule>
    <cfRule type="cellIs" dxfId="1149" priority="198" operator="equal">
      <formula>"+"</formula>
    </cfRule>
  </conditionalFormatting>
  <conditionalFormatting sqref="D91">
    <cfRule type="expression" dxfId="1148" priority="96">
      <formula>$E$91</formula>
    </cfRule>
  </conditionalFormatting>
  <conditionalFormatting sqref="D92">
    <cfRule type="expression" dxfId="1147" priority="95">
      <formula>$E$92</formula>
    </cfRule>
  </conditionalFormatting>
  <conditionalFormatting sqref="D93">
    <cfRule type="expression" dxfId="1146" priority="94">
      <formula>$E$93</formula>
    </cfRule>
  </conditionalFormatting>
  <conditionalFormatting sqref="D94">
    <cfRule type="expression" dxfId="1145" priority="93">
      <formula>$E$94</formula>
    </cfRule>
  </conditionalFormatting>
  <conditionalFormatting sqref="D95">
    <cfRule type="expression" dxfId="1144" priority="92">
      <formula>$E$95</formula>
    </cfRule>
  </conditionalFormatting>
  <conditionalFormatting sqref="D96">
    <cfRule type="expression" dxfId="1143" priority="91">
      <formula>$E$96</formula>
    </cfRule>
  </conditionalFormatting>
  <conditionalFormatting sqref="D97">
    <cfRule type="expression" dxfId="1142" priority="90">
      <formula>$E$97</formula>
    </cfRule>
  </conditionalFormatting>
  <conditionalFormatting sqref="D98">
    <cfRule type="expression" dxfId="1141" priority="89">
      <formula>$E$98</formula>
    </cfRule>
  </conditionalFormatting>
  <conditionalFormatting sqref="D99">
    <cfRule type="expression" dxfId="1140" priority="88">
      <formula>$E$99</formula>
    </cfRule>
  </conditionalFormatting>
  <conditionalFormatting sqref="D100">
    <cfRule type="expression" dxfId="1139" priority="87">
      <formula>$E$100</formula>
    </cfRule>
  </conditionalFormatting>
  <conditionalFormatting sqref="D101">
    <cfRule type="expression" dxfId="1138" priority="86">
      <formula>$E$101</formula>
    </cfRule>
  </conditionalFormatting>
  <conditionalFormatting sqref="D102">
    <cfRule type="expression" dxfId="1137" priority="85">
      <formula>$E$102</formula>
    </cfRule>
  </conditionalFormatting>
  <conditionalFormatting sqref="D103">
    <cfRule type="expression" dxfId="1136" priority="84">
      <formula>$E$103</formula>
    </cfRule>
  </conditionalFormatting>
  <conditionalFormatting sqref="D104">
    <cfRule type="expression" dxfId="1135" priority="83">
      <formula>$E$104</formula>
    </cfRule>
  </conditionalFormatting>
  <conditionalFormatting sqref="D105">
    <cfRule type="expression" dxfId="1134" priority="82">
      <formula>$E$105</formula>
    </cfRule>
  </conditionalFormatting>
  <conditionalFormatting sqref="D106">
    <cfRule type="expression" dxfId="1133" priority="81">
      <formula>$E$106</formula>
    </cfRule>
  </conditionalFormatting>
  <conditionalFormatting sqref="D107">
    <cfRule type="expression" dxfId="1132" priority="80">
      <formula>$E$107</formula>
    </cfRule>
  </conditionalFormatting>
  <conditionalFormatting sqref="D108">
    <cfRule type="expression" dxfId="1131" priority="79">
      <formula>$E$108</formula>
    </cfRule>
  </conditionalFormatting>
  <conditionalFormatting sqref="D109">
    <cfRule type="expression" dxfId="1130" priority="78">
      <formula>$E$109</formula>
    </cfRule>
  </conditionalFormatting>
  <conditionalFormatting sqref="D110">
    <cfRule type="expression" dxfId="1129" priority="77">
      <formula>$E$110</formula>
    </cfRule>
  </conditionalFormatting>
  <conditionalFormatting sqref="D111">
    <cfRule type="expression" dxfId="1128" priority="76">
      <formula>$E$111</formula>
    </cfRule>
  </conditionalFormatting>
  <conditionalFormatting sqref="D112">
    <cfRule type="expression" dxfId="1127" priority="75">
      <formula>$E$112</formula>
    </cfRule>
  </conditionalFormatting>
  <conditionalFormatting sqref="D113">
    <cfRule type="expression" dxfId="1126" priority="74">
      <formula>$E$113</formula>
    </cfRule>
  </conditionalFormatting>
  <conditionalFormatting sqref="D114">
    <cfRule type="expression" dxfId="1125" priority="73">
      <formula>$E$114</formula>
    </cfRule>
  </conditionalFormatting>
  <conditionalFormatting sqref="D115">
    <cfRule type="expression" dxfId="1124" priority="72">
      <formula>$E$115</formula>
    </cfRule>
  </conditionalFormatting>
  <conditionalFormatting sqref="D116">
    <cfRule type="expression" dxfId="1123" priority="71">
      <formula>$E$116</formula>
    </cfRule>
  </conditionalFormatting>
  <conditionalFormatting sqref="D117">
    <cfRule type="expression" dxfId="1122" priority="70">
      <formula>$E$117</formula>
    </cfRule>
  </conditionalFormatting>
  <conditionalFormatting sqref="D118">
    <cfRule type="expression" dxfId="1121" priority="69">
      <formula>$E$118</formula>
    </cfRule>
  </conditionalFormatting>
  <conditionalFormatting sqref="D121:D125">
    <cfRule type="cellIs" dxfId="1120" priority="104" operator="equal">
      <formula>"+"</formula>
    </cfRule>
    <cfRule type="cellIs" dxfId="1119" priority="105" operator="equal">
      <formula>"0"</formula>
    </cfRule>
    <cfRule type="cellIs" dxfId="1118" priority="106" operator="equal">
      <formula>"-"</formula>
    </cfRule>
  </conditionalFormatting>
  <conditionalFormatting sqref="D133">
    <cfRule type="expression" dxfId="1117" priority="22">
      <formula>$E$133</formula>
    </cfRule>
  </conditionalFormatting>
  <conditionalFormatting sqref="D134">
    <cfRule type="expression" dxfId="1116" priority="21">
      <formula>$E$134</formula>
    </cfRule>
  </conditionalFormatting>
  <conditionalFormatting sqref="D135">
    <cfRule type="expression" dxfId="1115" priority="20">
      <formula>$E$135</formula>
    </cfRule>
  </conditionalFormatting>
  <conditionalFormatting sqref="D136">
    <cfRule type="expression" dxfId="1114" priority="19">
      <formula>$E$136</formula>
    </cfRule>
  </conditionalFormatting>
  <conditionalFormatting sqref="D137">
    <cfRule type="expression" dxfId="1113" priority="18">
      <formula>$E$137</formula>
    </cfRule>
  </conditionalFormatting>
  <conditionalFormatting sqref="D138">
    <cfRule type="expression" dxfId="1112" priority="17">
      <formula>$E$138</formula>
    </cfRule>
  </conditionalFormatting>
  <conditionalFormatting sqref="D139">
    <cfRule type="expression" dxfId="1111" priority="16">
      <formula>$E$139</formula>
    </cfRule>
  </conditionalFormatting>
  <conditionalFormatting sqref="D140">
    <cfRule type="expression" dxfId="1110" priority="13">
      <formula>$E$140</formula>
    </cfRule>
  </conditionalFormatting>
  <conditionalFormatting sqref="D141">
    <cfRule type="expression" dxfId="1109" priority="12">
      <formula>$E$141</formula>
    </cfRule>
  </conditionalFormatting>
  <conditionalFormatting sqref="D142">
    <cfRule type="expression" dxfId="1108" priority="11">
      <formula>$E$142</formula>
    </cfRule>
  </conditionalFormatting>
  <conditionalFormatting sqref="D163:D167">
    <cfRule type="cellIs" dxfId="1107" priority="35" operator="equal">
      <formula>"0"</formula>
    </cfRule>
    <cfRule type="cellIs" dxfId="1106" priority="36" operator="equal">
      <formula>"-"</formula>
    </cfRule>
    <cfRule type="cellIs" dxfId="1105" priority="34" operator="equal">
      <formula>"+"</formula>
    </cfRule>
  </conditionalFormatting>
  <conditionalFormatting sqref="F22:F36 K22:K36">
    <cfRule type="cellIs" dxfId="1104" priority="53" operator="equal">
      <formula>0</formula>
    </cfRule>
  </conditionalFormatting>
  <conditionalFormatting sqref="F63:F77">
    <cfRule type="cellIs" dxfId="1103" priority="38" operator="equal">
      <formula>0</formula>
    </cfRule>
  </conditionalFormatting>
  <conditionalFormatting sqref="F104:F118">
    <cfRule type="cellIs" dxfId="1102" priority="40" operator="equal">
      <formula>0</formula>
    </cfRule>
  </conditionalFormatting>
  <conditionalFormatting sqref="F146:F160">
    <cfRule type="cellIs" dxfId="1101" priority="24" operator="equal">
      <formula>0</formula>
    </cfRule>
  </conditionalFormatting>
  <conditionalFormatting sqref="F121:O125">
    <cfRule type="cellIs" dxfId="1100" priority="97" operator="equal">
      <formula>0</formula>
    </cfRule>
  </conditionalFormatting>
  <conditionalFormatting sqref="F163:O167">
    <cfRule type="cellIs" dxfId="1099" priority="27" operator="equal">
      <formula>0</formula>
    </cfRule>
  </conditionalFormatting>
  <conditionalFormatting sqref="K63:K77">
    <cfRule type="cellIs" dxfId="1090" priority="37" operator="equal">
      <formula>0</formula>
    </cfRule>
  </conditionalFormatting>
  <conditionalFormatting sqref="K104:K118">
    <cfRule type="cellIs" dxfId="1089" priority="39" operator="equal">
      <formula>0</formula>
    </cfRule>
  </conditionalFormatting>
  <conditionalFormatting sqref="K146:K160">
    <cfRule type="cellIs" dxfId="1088" priority="23" operator="equal">
      <formula>0</formula>
    </cfRule>
  </conditionalFormatting>
  <conditionalFormatting sqref="R9">
    <cfRule type="expression" dxfId="1079" priority="126">
      <formula>$S$9</formula>
    </cfRule>
  </conditionalFormatting>
  <conditionalFormatting sqref="R10">
    <cfRule type="expression" dxfId="1078" priority="125">
      <formula>$S$10</formula>
    </cfRule>
  </conditionalFormatting>
  <conditionalFormatting sqref="R11">
    <cfRule type="expression" dxfId="1077" priority="124">
      <formula>$S$11</formula>
    </cfRule>
  </conditionalFormatting>
  <conditionalFormatting sqref="R12">
    <cfRule type="expression" dxfId="1076" priority="123">
      <formula>$S$12</formula>
    </cfRule>
  </conditionalFormatting>
  <conditionalFormatting sqref="R13">
    <cfRule type="expression" dxfId="1075" priority="122">
      <formula>$S$13</formula>
    </cfRule>
  </conditionalFormatting>
  <conditionalFormatting sqref="R14">
    <cfRule type="expression" dxfId="1074" priority="121">
      <formula>$S$14</formula>
    </cfRule>
  </conditionalFormatting>
  <conditionalFormatting sqref="R16">
    <cfRule type="expression" dxfId="1073" priority="120">
      <formula>$S$16</formula>
    </cfRule>
  </conditionalFormatting>
  <conditionalFormatting sqref="R17">
    <cfRule type="expression" dxfId="1072" priority="119">
      <formula>$S$17</formula>
    </cfRule>
  </conditionalFormatting>
  <conditionalFormatting sqref="R18">
    <cfRule type="expression" dxfId="1071" priority="118">
      <formula>$S$18</formula>
    </cfRule>
  </conditionalFormatting>
  <conditionalFormatting sqref="R19">
    <cfRule type="expression" dxfId="1070" priority="117">
      <formula>$S$19</formula>
    </cfRule>
  </conditionalFormatting>
  <conditionalFormatting sqref="R20">
    <cfRule type="expression" dxfId="1069" priority="116">
      <formula>$S$20</formula>
    </cfRule>
  </conditionalFormatting>
  <conditionalFormatting sqref="R21">
    <cfRule type="expression" dxfId="1068" priority="115">
      <formula>$S$21</formula>
    </cfRule>
  </conditionalFormatting>
  <conditionalFormatting sqref="R22">
    <cfRule type="expression" dxfId="1067" priority="114">
      <formula>$S$22</formula>
    </cfRule>
  </conditionalFormatting>
  <conditionalFormatting sqref="R23">
    <cfRule type="expression" dxfId="1066" priority="113">
      <formula>$S$23</formula>
    </cfRule>
  </conditionalFormatting>
  <conditionalFormatting sqref="R24">
    <cfRule type="expression" dxfId="1065" priority="112">
      <formula>$S$24</formula>
    </cfRule>
  </conditionalFormatting>
  <conditionalFormatting sqref="R25">
    <cfRule type="expression" dxfId="1064" priority="111">
      <formula>$S$25</formula>
    </cfRule>
  </conditionalFormatting>
  <conditionalFormatting sqref="R27">
    <cfRule type="expression" dxfId="1063" priority="110">
      <formula>$S$27</formula>
    </cfRule>
  </conditionalFormatting>
  <conditionalFormatting sqref="R28">
    <cfRule type="expression" dxfId="1062" priority="109">
      <formula>$S$28</formula>
    </cfRule>
  </conditionalFormatting>
  <conditionalFormatting sqref="R29">
    <cfRule type="expression" dxfId="1061" priority="108">
      <formula>$S$29</formula>
    </cfRule>
  </conditionalFormatting>
  <conditionalFormatting sqref="R30">
    <cfRule type="expression" dxfId="1060" priority="107">
      <formula>$S$30</formula>
    </cfRule>
  </conditionalFormatting>
  <conditionalFormatting sqref="R31">
    <cfRule type="cellIs" dxfId="1059" priority="145" operator="equal">
      <formula>"+"</formula>
    </cfRule>
    <cfRule type="cellIs" dxfId="1058" priority="146" operator="equal">
      <formula>"0"</formula>
    </cfRule>
    <cfRule type="cellIs" dxfId="1057" priority="147" operator="equal">
      <formula>"-"</formula>
    </cfRule>
  </conditionalFormatting>
  <conditionalFormatting sqref="R33:R36">
    <cfRule type="cellIs" dxfId="1056" priority="153" operator="equal">
      <formula>"-"</formula>
    </cfRule>
    <cfRule type="cellIs" dxfId="1055" priority="152" operator="equal">
      <formula>"0"</formula>
    </cfRule>
    <cfRule type="cellIs" dxfId="1054" priority="151" operator="equal">
      <formula>"+"</formula>
    </cfRule>
  </conditionalFormatting>
  <conditionalFormatting sqref="R38:R41">
    <cfRule type="cellIs" dxfId="1053" priority="150" operator="equal">
      <formula>"-"</formula>
    </cfRule>
    <cfRule type="cellIs" dxfId="1052" priority="149" operator="equal">
      <formula>"0"</formula>
    </cfRule>
    <cfRule type="cellIs" dxfId="1051" priority="148" operator="equal">
      <formula>"+"</formula>
    </cfRule>
  </conditionalFormatting>
  <conditionalFormatting sqref="R50">
    <cfRule type="expression" dxfId="1050" priority="175">
      <formula>$S$50=TRUE</formula>
    </cfRule>
  </conditionalFormatting>
  <conditionalFormatting sqref="R51">
    <cfRule type="expression" dxfId="1049" priority="174">
      <formula>$S$51=TRUE</formula>
    </cfRule>
  </conditionalFormatting>
  <conditionalFormatting sqref="R52">
    <cfRule type="expression" dxfId="1048" priority="173">
      <formula>$S$52=TRUE</formula>
    </cfRule>
  </conditionalFormatting>
  <conditionalFormatting sqref="R53">
    <cfRule type="expression" dxfId="1047" priority="172">
      <formula>$S$53=TRUE</formula>
    </cfRule>
  </conditionalFormatting>
  <conditionalFormatting sqref="R54">
    <cfRule type="expression" dxfId="1046" priority="171">
      <formula>$S$54=TRUE</formula>
    </cfRule>
  </conditionalFormatting>
  <conditionalFormatting sqref="R55">
    <cfRule type="expression" dxfId="1045" priority="170">
      <formula>$S$55</formula>
    </cfRule>
  </conditionalFormatting>
  <conditionalFormatting sqref="R57">
    <cfRule type="expression" dxfId="1044" priority="169">
      <formula>$S$57=TRUE</formula>
    </cfRule>
  </conditionalFormatting>
  <conditionalFormatting sqref="R58">
    <cfRule type="expression" dxfId="1043" priority="168">
      <formula>$S$58=TRUE</formula>
    </cfRule>
  </conditionalFormatting>
  <conditionalFormatting sqref="R59">
    <cfRule type="expression" dxfId="1042" priority="167">
      <formula>$S$59=TRUE</formula>
    </cfRule>
  </conditionalFormatting>
  <conditionalFormatting sqref="R60">
    <cfRule type="expression" dxfId="1041" priority="166">
      <formula>$S$60=TRUE</formula>
    </cfRule>
  </conditionalFormatting>
  <conditionalFormatting sqref="R73:R76">
    <cfRule type="cellIs" dxfId="1040" priority="195" operator="equal">
      <formula>"+"</formula>
    </cfRule>
    <cfRule type="cellIs" dxfId="1039" priority="196" operator="equal">
      <formula>"0"</formula>
    </cfRule>
    <cfRule type="cellIs" dxfId="1038" priority="197" operator="equal">
      <formula>"-"</formula>
    </cfRule>
  </conditionalFormatting>
  <conditionalFormatting sqref="R78:R82">
    <cfRule type="cellIs" dxfId="1037" priority="194" operator="equal">
      <formula>"-"</formula>
    </cfRule>
    <cfRule type="cellIs" dxfId="1036" priority="193" operator="equal">
      <formula>"0"</formula>
    </cfRule>
    <cfRule type="cellIs" dxfId="1035" priority="192" operator="equal">
      <formula>"+"</formula>
    </cfRule>
  </conditionalFormatting>
  <conditionalFormatting sqref="R91">
    <cfRule type="expression" dxfId="1034" priority="68">
      <formula>$S$91</formula>
    </cfRule>
  </conditionalFormatting>
  <conditionalFormatting sqref="R92">
    <cfRule type="expression" dxfId="1033" priority="67">
      <formula>$S$92</formula>
    </cfRule>
  </conditionalFormatting>
  <conditionalFormatting sqref="R93">
    <cfRule type="expression" dxfId="1032" priority="66">
      <formula>$S$93</formula>
    </cfRule>
  </conditionalFormatting>
  <conditionalFormatting sqref="R94">
    <cfRule type="expression" dxfId="1031" priority="65">
      <formula>$S$94</formula>
    </cfRule>
  </conditionalFormatting>
  <conditionalFormatting sqref="R95">
    <cfRule type="expression" dxfId="1030" priority="64">
      <formula>$S$95</formula>
    </cfRule>
  </conditionalFormatting>
  <conditionalFormatting sqref="R96">
    <cfRule type="expression" dxfId="1029" priority="63">
      <formula>$S$96</formula>
    </cfRule>
  </conditionalFormatting>
  <conditionalFormatting sqref="R97">
    <cfRule type="expression" dxfId="1028" priority="62">
      <formula>$S$97</formula>
    </cfRule>
  </conditionalFormatting>
  <conditionalFormatting sqref="R98">
    <cfRule type="expression" dxfId="1027" priority="61">
      <formula>$S$98</formula>
    </cfRule>
  </conditionalFormatting>
  <conditionalFormatting sqref="R99">
    <cfRule type="expression" dxfId="1026" priority="60">
      <formula>$S$99</formula>
    </cfRule>
  </conditionalFormatting>
  <conditionalFormatting sqref="R100">
    <cfRule type="expression" dxfId="1025" priority="59">
      <formula>$S$100</formula>
    </cfRule>
  </conditionalFormatting>
  <conditionalFormatting sqref="R101">
    <cfRule type="expression" dxfId="1024" priority="58">
      <formula>$S$101</formula>
    </cfRule>
  </conditionalFormatting>
  <conditionalFormatting sqref="R102">
    <cfRule type="expression" dxfId="1023" priority="57">
      <formula>$S$102</formula>
    </cfRule>
  </conditionalFormatting>
  <conditionalFormatting sqref="R103">
    <cfRule type="expression" dxfId="1022" priority="56">
      <formula>$S$103</formula>
    </cfRule>
  </conditionalFormatting>
  <conditionalFormatting sqref="R104">
    <cfRule type="expression" dxfId="1021" priority="55">
      <formula>$S$104</formula>
    </cfRule>
  </conditionalFormatting>
  <conditionalFormatting sqref="R105:R112">
    <cfRule type="expression" dxfId="1020" priority="54">
      <formula>$S105</formula>
    </cfRule>
  </conditionalFormatting>
  <conditionalFormatting sqref="R122:R123">
    <cfRule type="cellIs" dxfId="1019" priority="102" operator="equal">
      <formula>"0"</formula>
    </cfRule>
    <cfRule type="cellIs" dxfId="1018" priority="101" operator="equal">
      <formula>"+"</formula>
    </cfRule>
    <cfRule type="cellIs" dxfId="1017" priority="103" operator="equal">
      <formula>"-"</formula>
    </cfRule>
  </conditionalFormatting>
  <conditionalFormatting sqref="R125">
    <cfRule type="cellIs" dxfId="1016" priority="98" operator="equal">
      <formula>"+"</formula>
    </cfRule>
    <cfRule type="cellIs" dxfId="1015" priority="100" operator="equal">
      <formula>"-"</formula>
    </cfRule>
    <cfRule type="cellIs" dxfId="1014" priority="99" operator="equal">
      <formula>"0"</formula>
    </cfRule>
  </conditionalFormatting>
  <conditionalFormatting sqref="R133">
    <cfRule type="expression" dxfId="1013" priority="10">
      <formula>$S133</formula>
    </cfRule>
  </conditionalFormatting>
  <conditionalFormatting sqref="R134">
    <cfRule type="expression" dxfId="1012" priority="9">
      <formula>$S$134</formula>
    </cfRule>
  </conditionalFormatting>
  <conditionalFormatting sqref="R135">
    <cfRule type="expression" dxfId="1011" priority="8">
      <formula>$S$135</formula>
    </cfRule>
  </conditionalFormatting>
  <conditionalFormatting sqref="R136">
    <cfRule type="expression" dxfId="1010" priority="7">
      <formula>$S$136</formula>
    </cfRule>
  </conditionalFormatting>
  <conditionalFormatting sqref="R137">
    <cfRule type="expression" dxfId="1009" priority="6">
      <formula>$S$137</formula>
    </cfRule>
  </conditionalFormatting>
  <conditionalFormatting sqref="R138">
    <cfRule type="expression" dxfId="1008" priority="5">
      <formula>$S$138</formula>
    </cfRule>
  </conditionalFormatting>
  <conditionalFormatting sqref="R139">
    <cfRule type="expression" dxfId="1007" priority="4">
      <formula>$S$139</formula>
    </cfRule>
  </conditionalFormatting>
  <conditionalFormatting sqref="R140">
    <cfRule type="expression" dxfId="1006" priority="3">
      <formula>$S$140</formula>
    </cfRule>
  </conditionalFormatting>
  <conditionalFormatting sqref="R141">
    <cfRule type="expression" dxfId="1005" priority="2">
      <formula>$S$141</formula>
    </cfRule>
  </conditionalFormatting>
  <conditionalFormatting sqref="R142">
    <cfRule type="expression" dxfId="1004" priority="1">
      <formula>$S$142</formula>
    </cfRule>
  </conditionalFormatting>
  <conditionalFormatting sqref="R164:R165">
    <cfRule type="cellIs" dxfId="1003" priority="31" operator="equal">
      <formula>"+"</formula>
    </cfRule>
    <cfRule type="cellIs" dxfId="1002" priority="33" operator="equal">
      <formula>"-"</formula>
    </cfRule>
    <cfRule type="cellIs" dxfId="1001" priority="32" operator="equal">
      <formula>"0"</formula>
    </cfRule>
  </conditionalFormatting>
  <conditionalFormatting sqref="R167">
    <cfRule type="cellIs" dxfId="1000" priority="30" operator="equal">
      <formula>"-"</formula>
    </cfRule>
    <cfRule type="cellIs" dxfId="999" priority="29" operator="equal">
      <formula>"0"</formula>
    </cfRule>
    <cfRule type="cellIs" dxfId="998" priority="28" operator="equal">
      <formula>"+"</formula>
    </cfRule>
  </conditionalFormatting>
  <pageMargins left="0.23622047244094491" right="0.23622047244094491" top="0.74803149606299213" bottom="0.74803149606299213" header="0.31496062992125984" footer="0.31496062992125984"/>
  <pageSetup paperSize="9" scale="56" orientation="landscape" r:id="rId1"/>
  <headerFooter alignWithMargins="0">
    <oddFooter>&amp;Cwww.meesterharrie.nl</oddFooter>
  </headerFooter>
  <rowBreaks count="3" manualBreakCount="3">
    <brk id="42" min="1" max="17" man="1"/>
    <brk id="83" min="1" max="17" man="1"/>
    <brk id="124" min="1" max="1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3489" r:id="rId4" name="Check Box 1">
              <controlPr defaultSize="0" autoFill="0" autoLine="0" autoPict="0">
                <anchor moveWithCells="1">
                  <from>
                    <xdr:col>1</xdr:col>
                    <xdr:colOff>69850</xdr:colOff>
                    <xdr:row>49</xdr:row>
                    <xdr:rowOff>19050</xdr:rowOff>
                  </from>
                  <to>
                    <xdr:col>1</xdr:col>
                    <xdr:colOff>279400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0" r:id="rId5" name="Check Box 2">
              <controlPr defaultSize="0" autoFill="0" autoLine="0" autoPict="0">
                <anchor moveWithCells="1">
                  <from>
                    <xdr:col>1</xdr:col>
                    <xdr:colOff>69850</xdr:colOff>
                    <xdr:row>50</xdr:row>
                    <xdr:rowOff>19050</xdr:rowOff>
                  </from>
                  <to>
                    <xdr:col>1</xdr:col>
                    <xdr:colOff>279400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1" r:id="rId6" name="Check Box 3">
              <controlPr defaultSize="0" autoFill="0" autoLine="0" autoPict="0">
                <anchor moveWithCells="1">
                  <from>
                    <xdr:col>1</xdr:col>
                    <xdr:colOff>69850</xdr:colOff>
                    <xdr:row>51</xdr:row>
                    <xdr:rowOff>19050</xdr:rowOff>
                  </from>
                  <to>
                    <xdr:col>1</xdr:col>
                    <xdr:colOff>279400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2" r:id="rId7" name="Check Box 4">
              <controlPr defaultSize="0" autoFill="0" autoLine="0" autoPict="0">
                <anchor moveWithCells="1">
                  <from>
                    <xdr:col>1</xdr:col>
                    <xdr:colOff>69850</xdr:colOff>
                    <xdr:row>52</xdr:row>
                    <xdr:rowOff>19050</xdr:rowOff>
                  </from>
                  <to>
                    <xdr:col>1</xdr:col>
                    <xdr:colOff>279400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3" r:id="rId8" name="Check Box 5">
              <controlPr defaultSize="0" autoFill="0" autoLine="0" autoPict="0">
                <anchor moveWithCells="1">
                  <from>
                    <xdr:col>1</xdr:col>
                    <xdr:colOff>69850</xdr:colOff>
                    <xdr:row>53</xdr:row>
                    <xdr:rowOff>19050</xdr:rowOff>
                  </from>
                  <to>
                    <xdr:col>1</xdr:col>
                    <xdr:colOff>279400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4" r:id="rId9" name="Check Box 6">
              <controlPr defaultSize="0" autoFill="0" autoLine="0" autoPict="0">
                <anchor moveWithCells="1">
                  <from>
                    <xdr:col>1</xdr:col>
                    <xdr:colOff>69850</xdr:colOff>
                    <xdr:row>54</xdr:row>
                    <xdr:rowOff>19050</xdr:rowOff>
                  </from>
                  <to>
                    <xdr:col>1</xdr:col>
                    <xdr:colOff>279400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5" r:id="rId10" name="Check Box 7">
              <controlPr defaultSize="0" autoFill="0" autoLine="0" autoPict="0">
                <anchor moveWithCells="1">
                  <from>
                    <xdr:col>1</xdr:col>
                    <xdr:colOff>69850</xdr:colOff>
                    <xdr:row>55</xdr:row>
                    <xdr:rowOff>19050</xdr:rowOff>
                  </from>
                  <to>
                    <xdr:col>1</xdr:col>
                    <xdr:colOff>279400</xdr:colOff>
                    <xdr:row>55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6" r:id="rId11" name="Check Box 8">
              <controlPr defaultSize="0" autoFill="0" autoLine="0" autoPict="0">
                <anchor moveWithCells="1">
                  <from>
                    <xdr:col>1</xdr:col>
                    <xdr:colOff>69850</xdr:colOff>
                    <xdr:row>56</xdr:row>
                    <xdr:rowOff>19050</xdr:rowOff>
                  </from>
                  <to>
                    <xdr:col>1</xdr:col>
                    <xdr:colOff>279400</xdr:colOff>
                    <xdr:row>56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7" r:id="rId12" name="Check Box 9">
              <controlPr defaultSize="0" autoFill="0" autoLine="0" autoPict="0">
                <anchor moveWithCells="1">
                  <from>
                    <xdr:col>1</xdr:col>
                    <xdr:colOff>69850</xdr:colOff>
                    <xdr:row>58</xdr:row>
                    <xdr:rowOff>19050</xdr:rowOff>
                  </from>
                  <to>
                    <xdr:col>1</xdr:col>
                    <xdr:colOff>279400</xdr:colOff>
                    <xdr:row>58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8" r:id="rId13" name="Check Box 10">
              <controlPr defaultSize="0" autoFill="0" autoLine="0" autoPict="0">
                <anchor moveWithCells="1">
                  <from>
                    <xdr:col>1</xdr:col>
                    <xdr:colOff>69850</xdr:colOff>
                    <xdr:row>59</xdr:row>
                    <xdr:rowOff>19050</xdr:rowOff>
                  </from>
                  <to>
                    <xdr:col>1</xdr:col>
                    <xdr:colOff>279400</xdr:colOff>
                    <xdr:row>59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9" r:id="rId14" name="Check Box 11">
              <controlPr defaultSize="0" autoFill="0" autoLine="0" autoPict="0">
                <anchor moveWithCells="1">
                  <from>
                    <xdr:col>1</xdr:col>
                    <xdr:colOff>69850</xdr:colOff>
                    <xdr:row>60</xdr:row>
                    <xdr:rowOff>19050</xdr:rowOff>
                  </from>
                  <to>
                    <xdr:col>1</xdr:col>
                    <xdr:colOff>279400</xdr:colOff>
                    <xdr:row>60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00" r:id="rId15" name="Check Box 12">
              <controlPr defaultSize="0" autoFill="0" autoLine="0" autoPict="0">
                <anchor moveWithCells="1">
                  <from>
                    <xdr:col>1</xdr:col>
                    <xdr:colOff>69850</xdr:colOff>
                    <xdr:row>61</xdr:row>
                    <xdr:rowOff>19050</xdr:rowOff>
                  </from>
                  <to>
                    <xdr:col>1</xdr:col>
                    <xdr:colOff>279400</xdr:colOff>
                    <xdr:row>61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01" r:id="rId16" name="Check Box 13">
              <controlPr defaultSize="0" autoFill="0" autoLine="0" autoPict="0">
                <anchor moveWithCells="1">
                  <from>
                    <xdr:col>1</xdr:col>
                    <xdr:colOff>69850</xdr:colOff>
                    <xdr:row>62</xdr:row>
                    <xdr:rowOff>19050</xdr:rowOff>
                  </from>
                  <to>
                    <xdr:col>1</xdr:col>
                    <xdr:colOff>279400</xdr:colOff>
                    <xdr:row>62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02" r:id="rId17" name="Check Box 14">
              <controlPr defaultSize="0" autoFill="0" autoLine="0" autoPict="0">
                <anchor moveWithCells="1">
                  <from>
                    <xdr:col>1</xdr:col>
                    <xdr:colOff>69850</xdr:colOff>
                    <xdr:row>63</xdr:row>
                    <xdr:rowOff>19050</xdr:rowOff>
                  </from>
                  <to>
                    <xdr:col>1</xdr:col>
                    <xdr:colOff>279400</xdr:colOff>
                    <xdr:row>63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03" r:id="rId18" name="Check Box 15">
              <controlPr defaultSize="0" autoFill="0" autoLine="0" autoPict="0">
                <anchor moveWithCells="1">
                  <from>
                    <xdr:col>1</xdr:col>
                    <xdr:colOff>69850</xdr:colOff>
                    <xdr:row>64</xdr:row>
                    <xdr:rowOff>19050</xdr:rowOff>
                  </from>
                  <to>
                    <xdr:col>1</xdr:col>
                    <xdr:colOff>279400</xdr:colOff>
                    <xdr:row>64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04" r:id="rId19" name="Check Box 16">
              <controlPr defaultSize="0" autoFill="0" autoLine="0" autoPict="0">
                <anchor moveWithCells="1">
                  <from>
                    <xdr:col>1</xdr:col>
                    <xdr:colOff>69850</xdr:colOff>
                    <xdr:row>65</xdr:row>
                    <xdr:rowOff>19050</xdr:rowOff>
                  </from>
                  <to>
                    <xdr:col>1</xdr:col>
                    <xdr:colOff>279400</xdr:colOff>
                    <xdr:row>65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05" r:id="rId20" name="Check Box 17">
              <controlPr defaultSize="0" autoFill="0" autoLine="0" autoPict="0">
                <anchor moveWithCells="1">
                  <from>
                    <xdr:col>15</xdr:col>
                    <xdr:colOff>69850</xdr:colOff>
                    <xdr:row>49</xdr:row>
                    <xdr:rowOff>19050</xdr:rowOff>
                  </from>
                  <to>
                    <xdr:col>15</xdr:col>
                    <xdr:colOff>279400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06" r:id="rId21" name="Check Box 18">
              <controlPr defaultSize="0" autoFill="0" autoLine="0" autoPict="0">
                <anchor moveWithCells="1">
                  <from>
                    <xdr:col>15</xdr:col>
                    <xdr:colOff>69850</xdr:colOff>
                    <xdr:row>50</xdr:row>
                    <xdr:rowOff>19050</xdr:rowOff>
                  </from>
                  <to>
                    <xdr:col>15</xdr:col>
                    <xdr:colOff>279400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07" r:id="rId22" name="Check Box 19">
              <controlPr defaultSize="0" autoFill="0" autoLine="0" autoPict="0">
                <anchor moveWithCells="1">
                  <from>
                    <xdr:col>15</xdr:col>
                    <xdr:colOff>69850</xdr:colOff>
                    <xdr:row>51</xdr:row>
                    <xdr:rowOff>19050</xdr:rowOff>
                  </from>
                  <to>
                    <xdr:col>15</xdr:col>
                    <xdr:colOff>279400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08" r:id="rId23" name="Check Box 20">
              <controlPr defaultSize="0" autoFill="0" autoLine="0" autoPict="0">
                <anchor moveWithCells="1">
                  <from>
                    <xdr:col>15</xdr:col>
                    <xdr:colOff>69850</xdr:colOff>
                    <xdr:row>52</xdr:row>
                    <xdr:rowOff>19050</xdr:rowOff>
                  </from>
                  <to>
                    <xdr:col>15</xdr:col>
                    <xdr:colOff>279400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09" r:id="rId24" name="Check Box 21">
              <controlPr defaultSize="0" autoFill="0" autoLine="0" autoPict="0">
                <anchor moveWithCells="1">
                  <from>
                    <xdr:col>15</xdr:col>
                    <xdr:colOff>69850</xdr:colOff>
                    <xdr:row>53</xdr:row>
                    <xdr:rowOff>19050</xdr:rowOff>
                  </from>
                  <to>
                    <xdr:col>15</xdr:col>
                    <xdr:colOff>279400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10" r:id="rId25" name="Check Box 22">
              <controlPr defaultSize="0" autoFill="0" autoLine="0" autoPict="0">
                <anchor moveWithCells="1">
                  <from>
                    <xdr:col>15</xdr:col>
                    <xdr:colOff>69850</xdr:colOff>
                    <xdr:row>54</xdr:row>
                    <xdr:rowOff>19050</xdr:rowOff>
                  </from>
                  <to>
                    <xdr:col>15</xdr:col>
                    <xdr:colOff>279400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11" r:id="rId26" name="Check Box 23">
              <controlPr defaultSize="0" autoFill="0" autoLine="0" autoPict="0">
                <anchor moveWithCells="1">
                  <from>
                    <xdr:col>15</xdr:col>
                    <xdr:colOff>69850</xdr:colOff>
                    <xdr:row>56</xdr:row>
                    <xdr:rowOff>19050</xdr:rowOff>
                  </from>
                  <to>
                    <xdr:col>15</xdr:col>
                    <xdr:colOff>279400</xdr:colOff>
                    <xdr:row>56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12" r:id="rId27" name="Check Box 24">
              <controlPr defaultSize="0" autoFill="0" autoLine="0" autoPict="0">
                <anchor moveWithCells="1">
                  <from>
                    <xdr:col>15</xdr:col>
                    <xdr:colOff>69850</xdr:colOff>
                    <xdr:row>57</xdr:row>
                    <xdr:rowOff>19050</xdr:rowOff>
                  </from>
                  <to>
                    <xdr:col>15</xdr:col>
                    <xdr:colOff>279400</xdr:colOff>
                    <xdr:row>57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13" r:id="rId28" name="Check Box 25">
              <controlPr defaultSize="0" autoFill="0" autoLine="0" autoPict="0">
                <anchor moveWithCells="1">
                  <from>
                    <xdr:col>15</xdr:col>
                    <xdr:colOff>69850</xdr:colOff>
                    <xdr:row>58</xdr:row>
                    <xdr:rowOff>19050</xdr:rowOff>
                  </from>
                  <to>
                    <xdr:col>15</xdr:col>
                    <xdr:colOff>279400</xdr:colOff>
                    <xdr:row>58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14" r:id="rId29" name="Check Box 26">
              <controlPr defaultSize="0" autoFill="0" autoLine="0" autoPict="0">
                <anchor moveWithCells="1">
                  <from>
                    <xdr:col>15</xdr:col>
                    <xdr:colOff>69850</xdr:colOff>
                    <xdr:row>59</xdr:row>
                    <xdr:rowOff>19050</xdr:rowOff>
                  </from>
                  <to>
                    <xdr:col>15</xdr:col>
                    <xdr:colOff>279400</xdr:colOff>
                    <xdr:row>59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15" r:id="rId30" name="Check Box 27">
              <controlPr defaultSize="0" autoFill="0" autoLine="0" autoPict="0">
                <anchor moveWithCells="1">
                  <from>
                    <xdr:col>1</xdr:col>
                    <xdr:colOff>69850</xdr:colOff>
                    <xdr:row>8</xdr:row>
                    <xdr:rowOff>19050</xdr:rowOff>
                  </from>
                  <to>
                    <xdr:col>1</xdr:col>
                    <xdr:colOff>279400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16" r:id="rId31" name="Check Box 28">
              <controlPr defaultSize="0" autoFill="0" autoLine="0" autoPict="0">
                <anchor moveWithCells="1">
                  <from>
                    <xdr:col>1</xdr:col>
                    <xdr:colOff>69850</xdr:colOff>
                    <xdr:row>9</xdr:row>
                    <xdr:rowOff>19050</xdr:rowOff>
                  </from>
                  <to>
                    <xdr:col>1</xdr:col>
                    <xdr:colOff>279400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17" r:id="rId32" name="Check Box 29">
              <controlPr defaultSize="0" autoFill="0" autoLine="0" autoPict="0">
                <anchor moveWithCells="1">
                  <from>
                    <xdr:col>1</xdr:col>
                    <xdr:colOff>69850</xdr:colOff>
                    <xdr:row>10</xdr:row>
                    <xdr:rowOff>19050</xdr:rowOff>
                  </from>
                  <to>
                    <xdr:col>1</xdr:col>
                    <xdr:colOff>279400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18" r:id="rId33" name="Check Box 30">
              <controlPr defaultSize="0" autoFill="0" autoLine="0" autoPict="0">
                <anchor moveWithCells="1">
                  <from>
                    <xdr:col>1</xdr:col>
                    <xdr:colOff>69850</xdr:colOff>
                    <xdr:row>11</xdr:row>
                    <xdr:rowOff>19050</xdr:rowOff>
                  </from>
                  <to>
                    <xdr:col>1</xdr:col>
                    <xdr:colOff>279400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19" r:id="rId34" name="Check Box 31">
              <controlPr defaultSize="0" autoFill="0" autoLine="0" autoPict="0">
                <anchor moveWithCells="1">
                  <from>
                    <xdr:col>1</xdr:col>
                    <xdr:colOff>69850</xdr:colOff>
                    <xdr:row>12</xdr:row>
                    <xdr:rowOff>19050</xdr:rowOff>
                  </from>
                  <to>
                    <xdr:col>1</xdr:col>
                    <xdr:colOff>279400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20" r:id="rId35" name="Check Box 32">
              <controlPr defaultSize="0" autoFill="0" autoLine="0" autoPict="0">
                <anchor moveWithCells="1">
                  <from>
                    <xdr:col>1</xdr:col>
                    <xdr:colOff>69850</xdr:colOff>
                    <xdr:row>13</xdr:row>
                    <xdr:rowOff>19050</xdr:rowOff>
                  </from>
                  <to>
                    <xdr:col>1</xdr:col>
                    <xdr:colOff>279400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21" r:id="rId36" name="Check Box 33">
              <controlPr defaultSize="0" autoFill="0" autoLine="0" autoPict="0">
                <anchor moveWithCells="1">
                  <from>
                    <xdr:col>1</xdr:col>
                    <xdr:colOff>69850</xdr:colOff>
                    <xdr:row>14</xdr:row>
                    <xdr:rowOff>19050</xdr:rowOff>
                  </from>
                  <to>
                    <xdr:col>1</xdr:col>
                    <xdr:colOff>279400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22" r:id="rId37" name="Check Box 34">
              <controlPr defaultSize="0" autoFill="0" autoLine="0" autoPict="0">
                <anchor moveWithCells="1">
                  <from>
                    <xdr:col>1</xdr:col>
                    <xdr:colOff>69850</xdr:colOff>
                    <xdr:row>15</xdr:row>
                    <xdr:rowOff>19050</xdr:rowOff>
                  </from>
                  <to>
                    <xdr:col>1</xdr:col>
                    <xdr:colOff>279400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23" r:id="rId38" name="Check Box 35">
              <controlPr defaultSize="0" autoFill="0" autoLine="0" autoPict="0">
                <anchor moveWithCells="1">
                  <from>
                    <xdr:col>1</xdr:col>
                    <xdr:colOff>69850</xdr:colOff>
                    <xdr:row>17</xdr:row>
                    <xdr:rowOff>19050</xdr:rowOff>
                  </from>
                  <to>
                    <xdr:col>1</xdr:col>
                    <xdr:colOff>279400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24" r:id="rId39" name="Check Box 36">
              <controlPr defaultSize="0" autoFill="0" autoLine="0" autoPict="0">
                <anchor moveWithCells="1">
                  <from>
                    <xdr:col>1</xdr:col>
                    <xdr:colOff>69850</xdr:colOff>
                    <xdr:row>19</xdr:row>
                    <xdr:rowOff>19050</xdr:rowOff>
                  </from>
                  <to>
                    <xdr:col>1</xdr:col>
                    <xdr:colOff>279400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25" r:id="rId40" name="Check Box 37">
              <controlPr defaultSize="0" autoFill="0" autoLine="0" autoPict="0">
                <anchor moveWithCells="1">
                  <from>
                    <xdr:col>1</xdr:col>
                    <xdr:colOff>69850</xdr:colOff>
                    <xdr:row>20</xdr:row>
                    <xdr:rowOff>19050</xdr:rowOff>
                  </from>
                  <to>
                    <xdr:col>1</xdr:col>
                    <xdr:colOff>279400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26" r:id="rId41" name="Check Box 38">
              <controlPr defaultSize="0" autoFill="0" autoLine="0" autoPict="0">
                <anchor moveWithCells="1">
                  <from>
                    <xdr:col>1</xdr:col>
                    <xdr:colOff>69850</xdr:colOff>
                    <xdr:row>21</xdr:row>
                    <xdr:rowOff>19050</xdr:rowOff>
                  </from>
                  <to>
                    <xdr:col>1</xdr:col>
                    <xdr:colOff>279400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27" r:id="rId42" name="Check Box 39">
              <controlPr defaultSize="0" autoFill="0" autoLine="0" autoPict="0">
                <anchor moveWithCells="1">
                  <from>
                    <xdr:col>1</xdr:col>
                    <xdr:colOff>69850</xdr:colOff>
                    <xdr:row>22</xdr:row>
                    <xdr:rowOff>19050</xdr:rowOff>
                  </from>
                  <to>
                    <xdr:col>1</xdr:col>
                    <xdr:colOff>279400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28" r:id="rId43" name="Check Box 40">
              <controlPr defaultSize="0" autoFill="0" autoLine="0" autoPict="0">
                <anchor moveWithCells="1">
                  <from>
                    <xdr:col>1</xdr:col>
                    <xdr:colOff>69850</xdr:colOff>
                    <xdr:row>23</xdr:row>
                    <xdr:rowOff>19050</xdr:rowOff>
                  </from>
                  <to>
                    <xdr:col>1</xdr:col>
                    <xdr:colOff>279400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29" r:id="rId44" name="Check Box 41">
              <controlPr defaultSize="0" autoFill="0" autoLine="0" autoPict="0">
                <anchor moveWithCells="1">
                  <from>
                    <xdr:col>1</xdr:col>
                    <xdr:colOff>69850</xdr:colOff>
                    <xdr:row>24</xdr:row>
                    <xdr:rowOff>19050</xdr:rowOff>
                  </from>
                  <to>
                    <xdr:col>1</xdr:col>
                    <xdr:colOff>279400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30" r:id="rId45" name="Check Box 42">
              <controlPr defaultSize="0" autoFill="0" autoLine="0" autoPict="0">
                <anchor moveWithCells="1">
                  <from>
                    <xdr:col>15</xdr:col>
                    <xdr:colOff>69850</xdr:colOff>
                    <xdr:row>8</xdr:row>
                    <xdr:rowOff>19050</xdr:rowOff>
                  </from>
                  <to>
                    <xdr:col>15</xdr:col>
                    <xdr:colOff>279400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31" r:id="rId46" name="Check Box 43">
              <controlPr defaultSize="0" autoFill="0" autoLine="0" autoPict="0">
                <anchor moveWithCells="1">
                  <from>
                    <xdr:col>15</xdr:col>
                    <xdr:colOff>69850</xdr:colOff>
                    <xdr:row>9</xdr:row>
                    <xdr:rowOff>19050</xdr:rowOff>
                  </from>
                  <to>
                    <xdr:col>15</xdr:col>
                    <xdr:colOff>279400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32" r:id="rId47" name="Check Box 44">
              <controlPr defaultSize="0" autoFill="0" autoLine="0" autoPict="0">
                <anchor moveWithCells="1">
                  <from>
                    <xdr:col>15</xdr:col>
                    <xdr:colOff>69850</xdr:colOff>
                    <xdr:row>10</xdr:row>
                    <xdr:rowOff>19050</xdr:rowOff>
                  </from>
                  <to>
                    <xdr:col>15</xdr:col>
                    <xdr:colOff>279400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33" r:id="rId48" name="Check Box 45">
              <controlPr defaultSize="0" autoFill="0" autoLine="0" autoPict="0">
                <anchor moveWithCells="1">
                  <from>
                    <xdr:col>15</xdr:col>
                    <xdr:colOff>69850</xdr:colOff>
                    <xdr:row>11</xdr:row>
                    <xdr:rowOff>19050</xdr:rowOff>
                  </from>
                  <to>
                    <xdr:col>15</xdr:col>
                    <xdr:colOff>279400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34" r:id="rId49" name="Check Box 46">
              <controlPr defaultSize="0" autoFill="0" autoLine="0" autoPict="0">
                <anchor moveWithCells="1">
                  <from>
                    <xdr:col>15</xdr:col>
                    <xdr:colOff>69850</xdr:colOff>
                    <xdr:row>12</xdr:row>
                    <xdr:rowOff>19050</xdr:rowOff>
                  </from>
                  <to>
                    <xdr:col>15</xdr:col>
                    <xdr:colOff>279400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35" r:id="rId50" name="Check Box 47">
              <controlPr defaultSize="0" autoFill="0" autoLine="0" autoPict="0">
                <anchor moveWithCells="1">
                  <from>
                    <xdr:col>15</xdr:col>
                    <xdr:colOff>69850</xdr:colOff>
                    <xdr:row>13</xdr:row>
                    <xdr:rowOff>19050</xdr:rowOff>
                  </from>
                  <to>
                    <xdr:col>15</xdr:col>
                    <xdr:colOff>279400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36" r:id="rId51" name="Check Box 48">
              <controlPr defaultSize="0" autoFill="0" autoLine="0" autoPict="0">
                <anchor moveWithCells="1">
                  <from>
                    <xdr:col>15</xdr:col>
                    <xdr:colOff>69850</xdr:colOff>
                    <xdr:row>15</xdr:row>
                    <xdr:rowOff>19050</xdr:rowOff>
                  </from>
                  <to>
                    <xdr:col>15</xdr:col>
                    <xdr:colOff>279400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37" r:id="rId52" name="Check Box 49">
              <controlPr defaultSize="0" autoFill="0" autoLine="0" autoPict="0">
                <anchor moveWithCells="1">
                  <from>
                    <xdr:col>15</xdr:col>
                    <xdr:colOff>69850</xdr:colOff>
                    <xdr:row>16</xdr:row>
                    <xdr:rowOff>19050</xdr:rowOff>
                  </from>
                  <to>
                    <xdr:col>15</xdr:col>
                    <xdr:colOff>279400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38" r:id="rId53" name="Check Box 50">
              <controlPr defaultSize="0" autoFill="0" autoLine="0" autoPict="0">
                <anchor moveWithCells="1">
                  <from>
                    <xdr:col>15</xdr:col>
                    <xdr:colOff>69850</xdr:colOff>
                    <xdr:row>17</xdr:row>
                    <xdr:rowOff>19050</xdr:rowOff>
                  </from>
                  <to>
                    <xdr:col>15</xdr:col>
                    <xdr:colOff>279400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39" r:id="rId54" name="Check Box 51">
              <controlPr defaultSize="0" autoFill="0" autoLine="0" autoPict="0">
                <anchor moveWithCells="1">
                  <from>
                    <xdr:col>15</xdr:col>
                    <xdr:colOff>69850</xdr:colOff>
                    <xdr:row>18</xdr:row>
                    <xdr:rowOff>19050</xdr:rowOff>
                  </from>
                  <to>
                    <xdr:col>15</xdr:col>
                    <xdr:colOff>279400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40" r:id="rId55" name="Check Box 52">
              <controlPr defaultSize="0" autoFill="0" autoLine="0" autoPict="0">
                <anchor moveWithCells="1">
                  <from>
                    <xdr:col>1</xdr:col>
                    <xdr:colOff>69850</xdr:colOff>
                    <xdr:row>16</xdr:row>
                    <xdr:rowOff>19050</xdr:rowOff>
                  </from>
                  <to>
                    <xdr:col>1</xdr:col>
                    <xdr:colOff>279400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41" r:id="rId56" name="Check Box 53">
              <controlPr defaultSize="0" autoFill="0" autoLine="0" autoPict="0">
                <anchor moveWithCells="1">
                  <from>
                    <xdr:col>1</xdr:col>
                    <xdr:colOff>69850</xdr:colOff>
                    <xdr:row>25</xdr:row>
                    <xdr:rowOff>19050</xdr:rowOff>
                  </from>
                  <to>
                    <xdr:col>1</xdr:col>
                    <xdr:colOff>279400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42" r:id="rId57" name="Check Box 54">
              <controlPr defaultSize="0" autoFill="0" autoLine="0" autoPict="0">
                <anchor moveWithCells="1">
                  <from>
                    <xdr:col>1</xdr:col>
                    <xdr:colOff>69850</xdr:colOff>
                    <xdr:row>26</xdr:row>
                    <xdr:rowOff>19050</xdr:rowOff>
                  </from>
                  <to>
                    <xdr:col>1</xdr:col>
                    <xdr:colOff>279400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43" r:id="rId58" name="Check Box 55">
              <controlPr defaultSize="0" autoFill="0" autoLine="0" autoPict="0">
                <anchor moveWithCells="1">
                  <from>
                    <xdr:col>15</xdr:col>
                    <xdr:colOff>69850</xdr:colOff>
                    <xdr:row>19</xdr:row>
                    <xdr:rowOff>19050</xdr:rowOff>
                  </from>
                  <to>
                    <xdr:col>15</xdr:col>
                    <xdr:colOff>279400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44" r:id="rId59" name="Check Box 56">
              <controlPr defaultSize="0" autoFill="0" autoLine="0" autoPict="0">
                <anchor moveWithCells="1">
                  <from>
                    <xdr:col>15</xdr:col>
                    <xdr:colOff>69850</xdr:colOff>
                    <xdr:row>20</xdr:row>
                    <xdr:rowOff>19050</xdr:rowOff>
                  </from>
                  <to>
                    <xdr:col>15</xdr:col>
                    <xdr:colOff>279400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45" r:id="rId60" name="Check Box 57">
              <controlPr defaultSize="0" autoFill="0" autoLine="0" autoPict="0">
                <anchor moveWithCells="1">
                  <from>
                    <xdr:col>15</xdr:col>
                    <xdr:colOff>69850</xdr:colOff>
                    <xdr:row>21</xdr:row>
                    <xdr:rowOff>19050</xdr:rowOff>
                  </from>
                  <to>
                    <xdr:col>15</xdr:col>
                    <xdr:colOff>279400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46" r:id="rId61" name="Check Box 58">
              <controlPr defaultSize="0" autoFill="0" autoLine="0" autoPict="0">
                <anchor moveWithCells="1">
                  <from>
                    <xdr:col>15</xdr:col>
                    <xdr:colOff>69850</xdr:colOff>
                    <xdr:row>22</xdr:row>
                    <xdr:rowOff>19050</xdr:rowOff>
                  </from>
                  <to>
                    <xdr:col>15</xdr:col>
                    <xdr:colOff>279400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47" r:id="rId62" name="Check Box 59">
              <controlPr defaultSize="0" autoFill="0" autoLine="0" autoPict="0">
                <anchor moveWithCells="1">
                  <from>
                    <xdr:col>15</xdr:col>
                    <xdr:colOff>69850</xdr:colOff>
                    <xdr:row>23</xdr:row>
                    <xdr:rowOff>19050</xdr:rowOff>
                  </from>
                  <to>
                    <xdr:col>15</xdr:col>
                    <xdr:colOff>279400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48" r:id="rId63" name="Check Box 60">
              <controlPr defaultSize="0" autoFill="0" autoLine="0" autoPict="0">
                <anchor moveWithCells="1">
                  <from>
                    <xdr:col>15</xdr:col>
                    <xdr:colOff>69850</xdr:colOff>
                    <xdr:row>24</xdr:row>
                    <xdr:rowOff>19050</xdr:rowOff>
                  </from>
                  <to>
                    <xdr:col>15</xdr:col>
                    <xdr:colOff>279400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49" r:id="rId64" name="Check Box 61">
              <controlPr defaultSize="0" autoFill="0" autoLine="0" autoPict="0">
                <anchor moveWithCells="1">
                  <from>
                    <xdr:col>15</xdr:col>
                    <xdr:colOff>69850</xdr:colOff>
                    <xdr:row>26</xdr:row>
                    <xdr:rowOff>19050</xdr:rowOff>
                  </from>
                  <to>
                    <xdr:col>15</xdr:col>
                    <xdr:colOff>279400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50" r:id="rId65" name="Check Box 62">
              <controlPr defaultSize="0" autoFill="0" autoLine="0" autoPict="0">
                <anchor moveWithCells="1">
                  <from>
                    <xdr:col>15</xdr:col>
                    <xdr:colOff>69850</xdr:colOff>
                    <xdr:row>27</xdr:row>
                    <xdr:rowOff>19050</xdr:rowOff>
                  </from>
                  <to>
                    <xdr:col>15</xdr:col>
                    <xdr:colOff>279400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51" r:id="rId66" name="Check Box 63">
              <controlPr defaultSize="0" autoFill="0" autoLine="0" autoPict="0">
                <anchor moveWithCells="1">
                  <from>
                    <xdr:col>15</xdr:col>
                    <xdr:colOff>69850</xdr:colOff>
                    <xdr:row>28</xdr:row>
                    <xdr:rowOff>19050</xdr:rowOff>
                  </from>
                  <to>
                    <xdr:col>15</xdr:col>
                    <xdr:colOff>279400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52" r:id="rId67" name="Check Box 64">
              <controlPr defaultSize="0" autoFill="0" autoLine="0" autoPict="0">
                <anchor moveWithCells="1">
                  <from>
                    <xdr:col>15</xdr:col>
                    <xdr:colOff>69850</xdr:colOff>
                    <xdr:row>29</xdr:row>
                    <xdr:rowOff>19050</xdr:rowOff>
                  </from>
                  <to>
                    <xdr:col>15</xdr:col>
                    <xdr:colOff>279400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53" r:id="rId68" name="Check Box 65">
              <controlPr defaultSize="0" autoFill="0" autoLine="0" autoPict="0">
                <anchor moveWithCells="1">
                  <from>
                    <xdr:col>1</xdr:col>
                    <xdr:colOff>69850</xdr:colOff>
                    <xdr:row>90</xdr:row>
                    <xdr:rowOff>19050</xdr:rowOff>
                  </from>
                  <to>
                    <xdr:col>1</xdr:col>
                    <xdr:colOff>279400</xdr:colOff>
                    <xdr:row>90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54" r:id="rId69" name="Check Box 66">
              <controlPr defaultSize="0" autoFill="0" autoLine="0" autoPict="0">
                <anchor moveWithCells="1">
                  <from>
                    <xdr:col>1</xdr:col>
                    <xdr:colOff>69850</xdr:colOff>
                    <xdr:row>91</xdr:row>
                    <xdr:rowOff>19050</xdr:rowOff>
                  </from>
                  <to>
                    <xdr:col>1</xdr:col>
                    <xdr:colOff>279400</xdr:colOff>
                    <xdr:row>91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55" r:id="rId70" name="Check Box 67">
              <controlPr defaultSize="0" autoFill="0" autoLine="0" autoPict="0">
                <anchor moveWithCells="1">
                  <from>
                    <xdr:col>1</xdr:col>
                    <xdr:colOff>69850</xdr:colOff>
                    <xdr:row>92</xdr:row>
                    <xdr:rowOff>19050</xdr:rowOff>
                  </from>
                  <to>
                    <xdr:col>1</xdr:col>
                    <xdr:colOff>279400</xdr:colOff>
                    <xdr:row>92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56" r:id="rId71" name="Check Box 68">
              <controlPr defaultSize="0" autoFill="0" autoLine="0" autoPict="0">
                <anchor moveWithCells="1">
                  <from>
                    <xdr:col>1</xdr:col>
                    <xdr:colOff>69850</xdr:colOff>
                    <xdr:row>93</xdr:row>
                    <xdr:rowOff>19050</xdr:rowOff>
                  </from>
                  <to>
                    <xdr:col>1</xdr:col>
                    <xdr:colOff>279400</xdr:colOff>
                    <xdr:row>93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57" r:id="rId72" name="Check Box 69">
              <controlPr defaultSize="0" autoFill="0" autoLine="0" autoPict="0">
                <anchor moveWithCells="1">
                  <from>
                    <xdr:col>1</xdr:col>
                    <xdr:colOff>69850</xdr:colOff>
                    <xdr:row>94</xdr:row>
                    <xdr:rowOff>19050</xdr:rowOff>
                  </from>
                  <to>
                    <xdr:col>1</xdr:col>
                    <xdr:colOff>279400</xdr:colOff>
                    <xdr:row>94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58" r:id="rId73" name="Check Box 70">
              <controlPr defaultSize="0" autoFill="0" autoLine="0" autoPict="0">
                <anchor moveWithCells="1">
                  <from>
                    <xdr:col>1</xdr:col>
                    <xdr:colOff>69850</xdr:colOff>
                    <xdr:row>95</xdr:row>
                    <xdr:rowOff>19050</xdr:rowOff>
                  </from>
                  <to>
                    <xdr:col>1</xdr:col>
                    <xdr:colOff>279400</xdr:colOff>
                    <xdr:row>95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59" r:id="rId74" name="Check Box 71">
              <controlPr defaultSize="0" autoFill="0" autoLine="0" autoPict="0">
                <anchor moveWithCells="1">
                  <from>
                    <xdr:col>1</xdr:col>
                    <xdr:colOff>69850</xdr:colOff>
                    <xdr:row>96</xdr:row>
                    <xdr:rowOff>19050</xdr:rowOff>
                  </from>
                  <to>
                    <xdr:col>1</xdr:col>
                    <xdr:colOff>279400</xdr:colOff>
                    <xdr:row>96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60" r:id="rId75" name="Check Box 72">
              <controlPr defaultSize="0" autoFill="0" autoLine="0" autoPict="0">
                <anchor moveWithCells="1">
                  <from>
                    <xdr:col>1</xdr:col>
                    <xdr:colOff>69850</xdr:colOff>
                    <xdr:row>97</xdr:row>
                    <xdr:rowOff>19050</xdr:rowOff>
                  </from>
                  <to>
                    <xdr:col>1</xdr:col>
                    <xdr:colOff>279400</xdr:colOff>
                    <xdr:row>97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61" r:id="rId76" name="Check Box 73">
              <controlPr defaultSize="0" autoFill="0" autoLine="0" autoPict="0">
                <anchor moveWithCells="1">
                  <from>
                    <xdr:col>1</xdr:col>
                    <xdr:colOff>69850</xdr:colOff>
                    <xdr:row>99</xdr:row>
                    <xdr:rowOff>19050</xdr:rowOff>
                  </from>
                  <to>
                    <xdr:col>1</xdr:col>
                    <xdr:colOff>279400</xdr:colOff>
                    <xdr:row>99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62" r:id="rId77" name="Check Box 74">
              <controlPr defaultSize="0" autoFill="0" autoLine="0" autoPict="0">
                <anchor moveWithCells="1">
                  <from>
                    <xdr:col>15</xdr:col>
                    <xdr:colOff>69850</xdr:colOff>
                    <xdr:row>90</xdr:row>
                    <xdr:rowOff>19050</xdr:rowOff>
                  </from>
                  <to>
                    <xdr:col>15</xdr:col>
                    <xdr:colOff>279400</xdr:colOff>
                    <xdr:row>90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63" r:id="rId78" name="Check Box 75">
              <controlPr defaultSize="0" autoFill="0" autoLine="0" autoPict="0">
                <anchor moveWithCells="1">
                  <from>
                    <xdr:col>15</xdr:col>
                    <xdr:colOff>69850</xdr:colOff>
                    <xdr:row>91</xdr:row>
                    <xdr:rowOff>19050</xdr:rowOff>
                  </from>
                  <to>
                    <xdr:col>15</xdr:col>
                    <xdr:colOff>279400</xdr:colOff>
                    <xdr:row>91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64" r:id="rId79" name="Check Box 76">
              <controlPr defaultSize="0" autoFill="0" autoLine="0" autoPict="0">
                <anchor moveWithCells="1">
                  <from>
                    <xdr:col>15</xdr:col>
                    <xdr:colOff>69850</xdr:colOff>
                    <xdr:row>92</xdr:row>
                    <xdr:rowOff>19050</xdr:rowOff>
                  </from>
                  <to>
                    <xdr:col>15</xdr:col>
                    <xdr:colOff>279400</xdr:colOff>
                    <xdr:row>92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65" r:id="rId80" name="Check Box 77">
              <controlPr defaultSize="0" autoFill="0" autoLine="0" autoPict="0">
                <anchor moveWithCells="1">
                  <from>
                    <xdr:col>15</xdr:col>
                    <xdr:colOff>69850</xdr:colOff>
                    <xdr:row>93</xdr:row>
                    <xdr:rowOff>19050</xdr:rowOff>
                  </from>
                  <to>
                    <xdr:col>15</xdr:col>
                    <xdr:colOff>279400</xdr:colOff>
                    <xdr:row>93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66" r:id="rId81" name="Check Box 78">
              <controlPr defaultSize="0" autoFill="0" autoLine="0" autoPict="0">
                <anchor moveWithCells="1">
                  <from>
                    <xdr:col>15</xdr:col>
                    <xdr:colOff>69850</xdr:colOff>
                    <xdr:row>94</xdr:row>
                    <xdr:rowOff>19050</xdr:rowOff>
                  </from>
                  <to>
                    <xdr:col>15</xdr:col>
                    <xdr:colOff>279400</xdr:colOff>
                    <xdr:row>94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67" r:id="rId82" name="Check Box 79">
              <controlPr defaultSize="0" autoFill="0" autoLine="0" autoPict="0">
                <anchor moveWithCells="1">
                  <from>
                    <xdr:col>15</xdr:col>
                    <xdr:colOff>69850</xdr:colOff>
                    <xdr:row>95</xdr:row>
                    <xdr:rowOff>19050</xdr:rowOff>
                  </from>
                  <to>
                    <xdr:col>15</xdr:col>
                    <xdr:colOff>279400</xdr:colOff>
                    <xdr:row>95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68" r:id="rId83" name="Check Box 80">
              <controlPr defaultSize="0" autoFill="0" autoLine="0" autoPict="0">
                <anchor moveWithCells="1">
                  <from>
                    <xdr:col>15</xdr:col>
                    <xdr:colOff>69850</xdr:colOff>
                    <xdr:row>97</xdr:row>
                    <xdr:rowOff>19050</xdr:rowOff>
                  </from>
                  <to>
                    <xdr:col>15</xdr:col>
                    <xdr:colOff>279400</xdr:colOff>
                    <xdr:row>97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69" r:id="rId84" name="Check Box 81">
              <controlPr defaultSize="0" autoFill="0" autoLine="0" autoPict="0">
                <anchor moveWithCells="1">
                  <from>
                    <xdr:col>15</xdr:col>
                    <xdr:colOff>69850</xdr:colOff>
                    <xdr:row>98</xdr:row>
                    <xdr:rowOff>19050</xdr:rowOff>
                  </from>
                  <to>
                    <xdr:col>15</xdr:col>
                    <xdr:colOff>279400</xdr:colOff>
                    <xdr:row>98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70" r:id="rId85" name="Check Box 82">
              <controlPr defaultSize="0" autoFill="0" autoLine="0" autoPict="0">
                <anchor moveWithCells="1">
                  <from>
                    <xdr:col>15</xdr:col>
                    <xdr:colOff>69850</xdr:colOff>
                    <xdr:row>99</xdr:row>
                    <xdr:rowOff>19050</xdr:rowOff>
                  </from>
                  <to>
                    <xdr:col>15</xdr:col>
                    <xdr:colOff>279400</xdr:colOff>
                    <xdr:row>99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71" r:id="rId86" name="Check Box 83">
              <controlPr defaultSize="0" autoFill="0" autoLine="0" autoPict="0">
                <anchor moveWithCells="1">
                  <from>
                    <xdr:col>1</xdr:col>
                    <xdr:colOff>69850</xdr:colOff>
                    <xdr:row>98</xdr:row>
                    <xdr:rowOff>19050</xdr:rowOff>
                  </from>
                  <to>
                    <xdr:col>1</xdr:col>
                    <xdr:colOff>279400</xdr:colOff>
                    <xdr:row>98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72" r:id="rId87" name="Check Box 84">
              <controlPr defaultSize="0" autoFill="0" autoLine="0" autoPict="0">
                <anchor moveWithCells="1">
                  <from>
                    <xdr:col>15</xdr:col>
                    <xdr:colOff>69850</xdr:colOff>
                    <xdr:row>96</xdr:row>
                    <xdr:rowOff>19050</xdr:rowOff>
                  </from>
                  <to>
                    <xdr:col>15</xdr:col>
                    <xdr:colOff>279400</xdr:colOff>
                    <xdr:row>96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73" r:id="rId88" name="Check Box 85">
              <controlPr defaultSize="0" autoFill="0" autoLine="0" autoPict="0">
                <anchor moveWithCells="1">
                  <from>
                    <xdr:col>1</xdr:col>
                    <xdr:colOff>69850</xdr:colOff>
                    <xdr:row>100</xdr:row>
                    <xdr:rowOff>19050</xdr:rowOff>
                  </from>
                  <to>
                    <xdr:col>1</xdr:col>
                    <xdr:colOff>279400</xdr:colOff>
                    <xdr:row>100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74" r:id="rId89" name="Check Box 86">
              <controlPr defaultSize="0" autoFill="0" autoLine="0" autoPict="0">
                <anchor moveWithCells="1">
                  <from>
                    <xdr:col>1</xdr:col>
                    <xdr:colOff>69850</xdr:colOff>
                    <xdr:row>101</xdr:row>
                    <xdr:rowOff>19050</xdr:rowOff>
                  </from>
                  <to>
                    <xdr:col>1</xdr:col>
                    <xdr:colOff>279400</xdr:colOff>
                    <xdr:row>101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75" r:id="rId90" name="Check Box 87">
              <controlPr defaultSize="0" autoFill="0" autoLine="0" autoPict="0">
                <anchor moveWithCells="1">
                  <from>
                    <xdr:col>1</xdr:col>
                    <xdr:colOff>69850</xdr:colOff>
                    <xdr:row>102</xdr:row>
                    <xdr:rowOff>19050</xdr:rowOff>
                  </from>
                  <to>
                    <xdr:col>1</xdr:col>
                    <xdr:colOff>279400</xdr:colOff>
                    <xdr:row>102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76" r:id="rId91" name="Check Box 88">
              <controlPr defaultSize="0" autoFill="0" autoLine="0" autoPict="0">
                <anchor moveWithCells="1">
                  <from>
                    <xdr:col>1</xdr:col>
                    <xdr:colOff>69850</xdr:colOff>
                    <xdr:row>103</xdr:row>
                    <xdr:rowOff>19050</xdr:rowOff>
                  </from>
                  <to>
                    <xdr:col>1</xdr:col>
                    <xdr:colOff>279400</xdr:colOff>
                    <xdr:row>103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77" r:id="rId92" name="Check Box 89">
              <controlPr defaultSize="0" autoFill="0" autoLine="0" autoPict="0">
                <anchor moveWithCells="1">
                  <from>
                    <xdr:col>1</xdr:col>
                    <xdr:colOff>69850</xdr:colOff>
                    <xdr:row>104</xdr:row>
                    <xdr:rowOff>19050</xdr:rowOff>
                  </from>
                  <to>
                    <xdr:col>1</xdr:col>
                    <xdr:colOff>279400</xdr:colOff>
                    <xdr:row>104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78" r:id="rId93" name="Check Box 90">
              <controlPr defaultSize="0" autoFill="0" autoLine="0" autoPict="0">
                <anchor moveWithCells="1">
                  <from>
                    <xdr:col>1</xdr:col>
                    <xdr:colOff>69850</xdr:colOff>
                    <xdr:row>105</xdr:row>
                    <xdr:rowOff>19050</xdr:rowOff>
                  </from>
                  <to>
                    <xdr:col>1</xdr:col>
                    <xdr:colOff>279400</xdr:colOff>
                    <xdr:row>105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79" r:id="rId94" name="Check Box 91">
              <controlPr defaultSize="0" autoFill="0" autoLine="0" autoPict="0">
                <anchor moveWithCells="1">
                  <from>
                    <xdr:col>1</xdr:col>
                    <xdr:colOff>69850</xdr:colOff>
                    <xdr:row>106</xdr:row>
                    <xdr:rowOff>19050</xdr:rowOff>
                  </from>
                  <to>
                    <xdr:col>1</xdr:col>
                    <xdr:colOff>279400</xdr:colOff>
                    <xdr:row>106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80" r:id="rId95" name="Check Box 92">
              <controlPr defaultSize="0" autoFill="0" autoLine="0" autoPict="0">
                <anchor moveWithCells="1">
                  <from>
                    <xdr:col>1</xdr:col>
                    <xdr:colOff>69850</xdr:colOff>
                    <xdr:row>107</xdr:row>
                    <xdr:rowOff>19050</xdr:rowOff>
                  </from>
                  <to>
                    <xdr:col>1</xdr:col>
                    <xdr:colOff>279400</xdr:colOff>
                    <xdr:row>107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81" r:id="rId96" name="Check Box 93">
              <controlPr defaultSize="0" autoFill="0" autoLine="0" autoPict="0">
                <anchor moveWithCells="1">
                  <from>
                    <xdr:col>1</xdr:col>
                    <xdr:colOff>69850</xdr:colOff>
                    <xdr:row>109</xdr:row>
                    <xdr:rowOff>19050</xdr:rowOff>
                  </from>
                  <to>
                    <xdr:col>1</xdr:col>
                    <xdr:colOff>279400</xdr:colOff>
                    <xdr:row>109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82" r:id="rId97" name="Check Box 94">
              <controlPr defaultSize="0" autoFill="0" autoLine="0" autoPict="0">
                <anchor moveWithCells="1">
                  <from>
                    <xdr:col>1</xdr:col>
                    <xdr:colOff>69850</xdr:colOff>
                    <xdr:row>108</xdr:row>
                    <xdr:rowOff>19050</xdr:rowOff>
                  </from>
                  <to>
                    <xdr:col>1</xdr:col>
                    <xdr:colOff>279400</xdr:colOff>
                    <xdr:row>108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83" r:id="rId98" name="Check Box 95">
              <controlPr defaultSize="0" autoFill="0" autoLine="0" autoPict="0">
                <anchor moveWithCells="1">
                  <from>
                    <xdr:col>1</xdr:col>
                    <xdr:colOff>69850</xdr:colOff>
                    <xdr:row>110</xdr:row>
                    <xdr:rowOff>19050</xdr:rowOff>
                  </from>
                  <to>
                    <xdr:col>1</xdr:col>
                    <xdr:colOff>279400</xdr:colOff>
                    <xdr:row>110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84" r:id="rId99" name="Check Box 96">
              <controlPr defaultSize="0" autoFill="0" autoLine="0" autoPict="0">
                <anchor moveWithCells="1">
                  <from>
                    <xdr:col>1</xdr:col>
                    <xdr:colOff>69850</xdr:colOff>
                    <xdr:row>111</xdr:row>
                    <xdr:rowOff>19050</xdr:rowOff>
                  </from>
                  <to>
                    <xdr:col>1</xdr:col>
                    <xdr:colOff>279400</xdr:colOff>
                    <xdr:row>111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85" r:id="rId100" name="Check Box 97">
              <controlPr defaultSize="0" autoFill="0" autoLine="0" autoPict="0">
                <anchor moveWithCells="1">
                  <from>
                    <xdr:col>1</xdr:col>
                    <xdr:colOff>69850</xdr:colOff>
                    <xdr:row>112</xdr:row>
                    <xdr:rowOff>19050</xdr:rowOff>
                  </from>
                  <to>
                    <xdr:col>1</xdr:col>
                    <xdr:colOff>279400</xdr:colOff>
                    <xdr:row>112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86" r:id="rId101" name="Check Box 98">
              <controlPr defaultSize="0" autoFill="0" autoLine="0" autoPict="0">
                <anchor moveWithCells="1">
                  <from>
                    <xdr:col>1</xdr:col>
                    <xdr:colOff>69850</xdr:colOff>
                    <xdr:row>113</xdr:row>
                    <xdr:rowOff>19050</xdr:rowOff>
                  </from>
                  <to>
                    <xdr:col>1</xdr:col>
                    <xdr:colOff>279400</xdr:colOff>
                    <xdr:row>113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87" r:id="rId102" name="Check Box 99">
              <controlPr defaultSize="0" autoFill="0" autoLine="0" autoPict="0">
                <anchor moveWithCells="1">
                  <from>
                    <xdr:col>1</xdr:col>
                    <xdr:colOff>69850</xdr:colOff>
                    <xdr:row>114</xdr:row>
                    <xdr:rowOff>19050</xdr:rowOff>
                  </from>
                  <to>
                    <xdr:col>1</xdr:col>
                    <xdr:colOff>279400</xdr:colOff>
                    <xdr:row>114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88" r:id="rId103" name="Check Box 100">
              <controlPr defaultSize="0" autoFill="0" autoLine="0" autoPict="0">
                <anchor moveWithCells="1">
                  <from>
                    <xdr:col>1</xdr:col>
                    <xdr:colOff>69850</xdr:colOff>
                    <xdr:row>115</xdr:row>
                    <xdr:rowOff>19050</xdr:rowOff>
                  </from>
                  <to>
                    <xdr:col>1</xdr:col>
                    <xdr:colOff>279400</xdr:colOff>
                    <xdr:row>115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89" r:id="rId104" name="Check Box 101">
              <controlPr defaultSize="0" autoFill="0" autoLine="0" autoPict="0">
                <anchor moveWithCells="1">
                  <from>
                    <xdr:col>1</xdr:col>
                    <xdr:colOff>69850</xdr:colOff>
                    <xdr:row>116</xdr:row>
                    <xdr:rowOff>19050</xdr:rowOff>
                  </from>
                  <to>
                    <xdr:col>1</xdr:col>
                    <xdr:colOff>279400</xdr:colOff>
                    <xdr:row>116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90" r:id="rId105" name="Check Box 102">
              <controlPr defaultSize="0" autoFill="0" autoLine="0" autoPict="0">
                <anchor moveWithCells="1">
                  <from>
                    <xdr:col>1</xdr:col>
                    <xdr:colOff>69850</xdr:colOff>
                    <xdr:row>117</xdr:row>
                    <xdr:rowOff>19050</xdr:rowOff>
                  </from>
                  <to>
                    <xdr:col>1</xdr:col>
                    <xdr:colOff>279400</xdr:colOff>
                    <xdr:row>117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91" r:id="rId106" name="Check Box 103">
              <controlPr defaultSize="0" autoFill="0" autoLine="0" autoPict="0">
                <anchor moveWithCells="1">
                  <from>
                    <xdr:col>15</xdr:col>
                    <xdr:colOff>69850</xdr:colOff>
                    <xdr:row>100</xdr:row>
                    <xdr:rowOff>19050</xdr:rowOff>
                  </from>
                  <to>
                    <xdr:col>15</xdr:col>
                    <xdr:colOff>279400</xdr:colOff>
                    <xdr:row>100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92" r:id="rId107" name="Check Box 104">
              <controlPr defaultSize="0" autoFill="0" autoLine="0" autoPict="0">
                <anchor moveWithCells="1">
                  <from>
                    <xdr:col>15</xdr:col>
                    <xdr:colOff>69850</xdr:colOff>
                    <xdr:row>101</xdr:row>
                    <xdr:rowOff>19050</xdr:rowOff>
                  </from>
                  <to>
                    <xdr:col>15</xdr:col>
                    <xdr:colOff>279400</xdr:colOff>
                    <xdr:row>101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93" r:id="rId108" name="Check Box 105">
              <controlPr defaultSize="0" autoFill="0" autoLine="0" autoPict="0">
                <anchor moveWithCells="1">
                  <from>
                    <xdr:col>15</xdr:col>
                    <xdr:colOff>69850</xdr:colOff>
                    <xdr:row>102</xdr:row>
                    <xdr:rowOff>19050</xdr:rowOff>
                  </from>
                  <to>
                    <xdr:col>15</xdr:col>
                    <xdr:colOff>279400</xdr:colOff>
                    <xdr:row>102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94" r:id="rId109" name="Check Box 106">
              <controlPr defaultSize="0" autoFill="0" autoLine="0" autoPict="0">
                <anchor moveWithCells="1">
                  <from>
                    <xdr:col>15</xdr:col>
                    <xdr:colOff>69850</xdr:colOff>
                    <xdr:row>103</xdr:row>
                    <xdr:rowOff>19050</xdr:rowOff>
                  </from>
                  <to>
                    <xdr:col>15</xdr:col>
                    <xdr:colOff>279400</xdr:colOff>
                    <xdr:row>103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95" r:id="rId110" name="Check Box 107">
              <controlPr defaultSize="0" autoFill="0" autoLine="0" autoPict="0">
                <anchor moveWithCells="1">
                  <from>
                    <xdr:col>15</xdr:col>
                    <xdr:colOff>69850</xdr:colOff>
                    <xdr:row>104</xdr:row>
                    <xdr:rowOff>19050</xdr:rowOff>
                  </from>
                  <to>
                    <xdr:col>15</xdr:col>
                    <xdr:colOff>279400</xdr:colOff>
                    <xdr:row>104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96" r:id="rId111" name="Check Box 108">
              <controlPr defaultSize="0" autoFill="0" autoLine="0" autoPict="0">
                <anchor moveWithCells="1">
                  <from>
                    <xdr:col>15</xdr:col>
                    <xdr:colOff>69850</xdr:colOff>
                    <xdr:row>105</xdr:row>
                    <xdr:rowOff>19050</xdr:rowOff>
                  </from>
                  <to>
                    <xdr:col>15</xdr:col>
                    <xdr:colOff>279400</xdr:colOff>
                    <xdr:row>105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97" r:id="rId112" name="Check Box 109">
              <controlPr defaultSize="0" autoFill="0" autoLine="0" autoPict="0">
                <anchor moveWithCells="1">
                  <from>
                    <xdr:col>15</xdr:col>
                    <xdr:colOff>69850</xdr:colOff>
                    <xdr:row>106</xdr:row>
                    <xdr:rowOff>19050</xdr:rowOff>
                  </from>
                  <to>
                    <xdr:col>15</xdr:col>
                    <xdr:colOff>279400</xdr:colOff>
                    <xdr:row>106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98" r:id="rId113" name="Check Box 110">
              <controlPr defaultSize="0" autoFill="0" autoLine="0" autoPict="0">
                <anchor moveWithCells="1">
                  <from>
                    <xdr:col>15</xdr:col>
                    <xdr:colOff>69850</xdr:colOff>
                    <xdr:row>107</xdr:row>
                    <xdr:rowOff>19050</xdr:rowOff>
                  </from>
                  <to>
                    <xdr:col>15</xdr:col>
                    <xdr:colOff>279400</xdr:colOff>
                    <xdr:row>107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99" r:id="rId114" name="Check Box 111">
              <controlPr defaultSize="0" autoFill="0" autoLine="0" autoPict="0">
                <anchor moveWithCells="1">
                  <from>
                    <xdr:col>15</xdr:col>
                    <xdr:colOff>69850</xdr:colOff>
                    <xdr:row>109</xdr:row>
                    <xdr:rowOff>19050</xdr:rowOff>
                  </from>
                  <to>
                    <xdr:col>15</xdr:col>
                    <xdr:colOff>279400</xdr:colOff>
                    <xdr:row>109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00" r:id="rId115" name="Check Box 112">
              <controlPr defaultSize="0" autoFill="0" autoLine="0" autoPict="0">
                <anchor moveWithCells="1">
                  <from>
                    <xdr:col>15</xdr:col>
                    <xdr:colOff>69850</xdr:colOff>
                    <xdr:row>108</xdr:row>
                    <xdr:rowOff>19050</xdr:rowOff>
                  </from>
                  <to>
                    <xdr:col>15</xdr:col>
                    <xdr:colOff>279400</xdr:colOff>
                    <xdr:row>108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01" r:id="rId116" name="Check Box 113">
              <controlPr defaultSize="0" autoFill="0" autoLine="0" autoPict="0">
                <anchor moveWithCells="1">
                  <from>
                    <xdr:col>15</xdr:col>
                    <xdr:colOff>69850</xdr:colOff>
                    <xdr:row>110</xdr:row>
                    <xdr:rowOff>19050</xdr:rowOff>
                  </from>
                  <to>
                    <xdr:col>15</xdr:col>
                    <xdr:colOff>279400</xdr:colOff>
                    <xdr:row>110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02" r:id="rId117" name="Check Box 114">
              <controlPr defaultSize="0" autoFill="0" autoLine="0" autoPict="0">
                <anchor moveWithCells="1">
                  <from>
                    <xdr:col>15</xdr:col>
                    <xdr:colOff>69850</xdr:colOff>
                    <xdr:row>111</xdr:row>
                    <xdr:rowOff>19050</xdr:rowOff>
                  </from>
                  <to>
                    <xdr:col>15</xdr:col>
                    <xdr:colOff>279400</xdr:colOff>
                    <xdr:row>111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03" r:id="rId118" name="Check Box 115">
              <controlPr defaultSize="0" autoFill="0" autoLine="0" autoPict="0">
                <anchor moveWithCells="1">
                  <from>
                    <xdr:col>1</xdr:col>
                    <xdr:colOff>69850</xdr:colOff>
                    <xdr:row>132</xdr:row>
                    <xdr:rowOff>19050</xdr:rowOff>
                  </from>
                  <to>
                    <xdr:col>1</xdr:col>
                    <xdr:colOff>279400</xdr:colOff>
                    <xdr:row>132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04" r:id="rId119" name="Check Box 116">
              <controlPr defaultSize="0" autoFill="0" autoLine="0" autoPict="0">
                <anchor moveWithCells="1">
                  <from>
                    <xdr:col>1</xdr:col>
                    <xdr:colOff>69850</xdr:colOff>
                    <xdr:row>133</xdr:row>
                    <xdr:rowOff>19050</xdr:rowOff>
                  </from>
                  <to>
                    <xdr:col>1</xdr:col>
                    <xdr:colOff>279400</xdr:colOff>
                    <xdr:row>133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05" r:id="rId120" name="Check Box 117">
              <controlPr defaultSize="0" autoFill="0" autoLine="0" autoPict="0">
                <anchor moveWithCells="1">
                  <from>
                    <xdr:col>1</xdr:col>
                    <xdr:colOff>69850</xdr:colOff>
                    <xdr:row>134</xdr:row>
                    <xdr:rowOff>19050</xdr:rowOff>
                  </from>
                  <to>
                    <xdr:col>1</xdr:col>
                    <xdr:colOff>279400</xdr:colOff>
                    <xdr:row>134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06" r:id="rId121" name="Check Box 118">
              <controlPr defaultSize="0" autoFill="0" autoLine="0" autoPict="0">
                <anchor moveWithCells="1">
                  <from>
                    <xdr:col>1</xdr:col>
                    <xdr:colOff>69850</xdr:colOff>
                    <xdr:row>135</xdr:row>
                    <xdr:rowOff>19050</xdr:rowOff>
                  </from>
                  <to>
                    <xdr:col>1</xdr:col>
                    <xdr:colOff>279400</xdr:colOff>
                    <xdr:row>135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07" r:id="rId122" name="Check Box 119">
              <controlPr defaultSize="0" autoFill="0" autoLine="0" autoPict="0">
                <anchor moveWithCells="1">
                  <from>
                    <xdr:col>1</xdr:col>
                    <xdr:colOff>69850</xdr:colOff>
                    <xdr:row>136</xdr:row>
                    <xdr:rowOff>19050</xdr:rowOff>
                  </from>
                  <to>
                    <xdr:col>1</xdr:col>
                    <xdr:colOff>279400</xdr:colOff>
                    <xdr:row>136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08" r:id="rId123" name="Check Box 120">
              <controlPr defaultSize="0" autoFill="0" autoLine="0" autoPict="0">
                <anchor moveWithCells="1">
                  <from>
                    <xdr:col>1</xdr:col>
                    <xdr:colOff>69850</xdr:colOff>
                    <xdr:row>137</xdr:row>
                    <xdr:rowOff>19050</xdr:rowOff>
                  </from>
                  <to>
                    <xdr:col>1</xdr:col>
                    <xdr:colOff>279400</xdr:colOff>
                    <xdr:row>137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09" r:id="rId124" name="Check Box 121">
              <controlPr defaultSize="0" autoFill="0" autoLine="0" autoPict="0">
                <anchor moveWithCells="1">
                  <from>
                    <xdr:col>1</xdr:col>
                    <xdr:colOff>69850</xdr:colOff>
                    <xdr:row>138</xdr:row>
                    <xdr:rowOff>19050</xdr:rowOff>
                  </from>
                  <to>
                    <xdr:col>1</xdr:col>
                    <xdr:colOff>279400</xdr:colOff>
                    <xdr:row>138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10" r:id="rId125" name="Check Box 122">
              <controlPr defaultSize="0" autoFill="0" autoLine="0" autoPict="0">
                <anchor moveWithCells="1">
                  <from>
                    <xdr:col>1</xdr:col>
                    <xdr:colOff>69850</xdr:colOff>
                    <xdr:row>139</xdr:row>
                    <xdr:rowOff>19050</xdr:rowOff>
                  </from>
                  <to>
                    <xdr:col>1</xdr:col>
                    <xdr:colOff>279400</xdr:colOff>
                    <xdr:row>139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11" r:id="rId126" name="Check Box 123">
              <controlPr defaultSize="0" autoFill="0" autoLine="0" autoPict="0">
                <anchor moveWithCells="1">
                  <from>
                    <xdr:col>1</xdr:col>
                    <xdr:colOff>69850</xdr:colOff>
                    <xdr:row>141</xdr:row>
                    <xdr:rowOff>19050</xdr:rowOff>
                  </from>
                  <to>
                    <xdr:col>1</xdr:col>
                    <xdr:colOff>279400</xdr:colOff>
                    <xdr:row>141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12" r:id="rId127" name="Check Box 124">
              <controlPr defaultSize="0" autoFill="0" autoLine="0" autoPict="0">
                <anchor moveWithCells="1">
                  <from>
                    <xdr:col>15</xdr:col>
                    <xdr:colOff>69850</xdr:colOff>
                    <xdr:row>132</xdr:row>
                    <xdr:rowOff>19050</xdr:rowOff>
                  </from>
                  <to>
                    <xdr:col>15</xdr:col>
                    <xdr:colOff>279400</xdr:colOff>
                    <xdr:row>132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13" r:id="rId128" name="Check Box 125">
              <controlPr defaultSize="0" autoFill="0" autoLine="0" autoPict="0">
                <anchor moveWithCells="1">
                  <from>
                    <xdr:col>15</xdr:col>
                    <xdr:colOff>69850</xdr:colOff>
                    <xdr:row>133</xdr:row>
                    <xdr:rowOff>19050</xdr:rowOff>
                  </from>
                  <to>
                    <xdr:col>15</xdr:col>
                    <xdr:colOff>279400</xdr:colOff>
                    <xdr:row>133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14" r:id="rId129" name="Check Box 126">
              <controlPr defaultSize="0" autoFill="0" autoLine="0" autoPict="0">
                <anchor moveWithCells="1">
                  <from>
                    <xdr:col>15</xdr:col>
                    <xdr:colOff>69850</xdr:colOff>
                    <xdr:row>134</xdr:row>
                    <xdr:rowOff>19050</xdr:rowOff>
                  </from>
                  <to>
                    <xdr:col>15</xdr:col>
                    <xdr:colOff>279400</xdr:colOff>
                    <xdr:row>134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15" r:id="rId130" name="Check Box 127">
              <controlPr defaultSize="0" autoFill="0" autoLine="0" autoPict="0">
                <anchor moveWithCells="1">
                  <from>
                    <xdr:col>15</xdr:col>
                    <xdr:colOff>69850</xdr:colOff>
                    <xdr:row>135</xdr:row>
                    <xdr:rowOff>19050</xdr:rowOff>
                  </from>
                  <to>
                    <xdr:col>15</xdr:col>
                    <xdr:colOff>279400</xdr:colOff>
                    <xdr:row>135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16" r:id="rId131" name="Check Box 128">
              <controlPr defaultSize="0" autoFill="0" autoLine="0" autoPict="0">
                <anchor moveWithCells="1">
                  <from>
                    <xdr:col>15</xdr:col>
                    <xdr:colOff>69850</xdr:colOff>
                    <xdr:row>136</xdr:row>
                    <xdr:rowOff>19050</xdr:rowOff>
                  </from>
                  <to>
                    <xdr:col>15</xdr:col>
                    <xdr:colOff>279400</xdr:colOff>
                    <xdr:row>136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17" r:id="rId132" name="Check Box 129">
              <controlPr defaultSize="0" autoFill="0" autoLine="0" autoPict="0">
                <anchor moveWithCells="1">
                  <from>
                    <xdr:col>15</xdr:col>
                    <xdr:colOff>69850</xdr:colOff>
                    <xdr:row>137</xdr:row>
                    <xdr:rowOff>19050</xdr:rowOff>
                  </from>
                  <to>
                    <xdr:col>15</xdr:col>
                    <xdr:colOff>279400</xdr:colOff>
                    <xdr:row>137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18" r:id="rId133" name="Check Box 130">
              <controlPr defaultSize="0" autoFill="0" autoLine="0" autoPict="0">
                <anchor moveWithCells="1">
                  <from>
                    <xdr:col>15</xdr:col>
                    <xdr:colOff>69850</xdr:colOff>
                    <xdr:row>139</xdr:row>
                    <xdr:rowOff>19050</xdr:rowOff>
                  </from>
                  <to>
                    <xdr:col>15</xdr:col>
                    <xdr:colOff>279400</xdr:colOff>
                    <xdr:row>139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19" r:id="rId134" name="Check Box 131">
              <controlPr defaultSize="0" autoFill="0" autoLine="0" autoPict="0">
                <anchor moveWithCells="1">
                  <from>
                    <xdr:col>15</xdr:col>
                    <xdr:colOff>69850</xdr:colOff>
                    <xdr:row>140</xdr:row>
                    <xdr:rowOff>19050</xdr:rowOff>
                  </from>
                  <to>
                    <xdr:col>15</xdr:col>
                    <xdr:colOff>279400</xdr:colOff>
                    <xdr:row>140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20" r:id="rId135" name="Check Box 132">
              <controlPr defaultSize="0" autoFill="0" autoLine="0" autoPict="0">
                <anchor moveWithCells="1">
                  <from>
                    <xdr:col>15</xdr:col>
                    <xdr:colOff>69850</xdr:colOff>
                    <xdr:row>141</xdr:row>
                    <xdr:rowOff>19050</xdr:rowOff>
                  </from>
                  <to>
                    <xdr:col>15</xdr:col>
                    <xdr:colOff>279400</xdr:colOff>
                    <xdr:row>141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21" r:id="rId136" name="Check Box 133">
              <controlPr defaultSize="0" autoFill="0" autoLine="0" autoPict="0">
                <anchor moveWithCells="1">
                  <from>
                    <xdr:col>1</xdr:col>
                    <xdr:colOff>69850</xdr:colOff>
                    <xdr:row>140</xdr:row>
                    <xdr:rowOff>19050</xdr:rowOff>
                  </from>
                  <to>
                    <xdr:col>1</xdr:col>
                    <xdr:colOff>279400</xdr:colOff>
                    <xdr:row>140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22" r:id="rId137" name="Check Box 134">
              <controlPr defaultSize="0" autoFill="0" autoLine="0" autoPict="0">
                <anchor moveWithCells="1">
                  <from>
                    <xdr:col>15</xdr:col>
                    <xdr:colOff>69850</xdr:colOff>
                    <xdr:row>138</xdr:row>
                    <xdr:rowOff>19050</xdr:rowOff>
                  </from>
                  <to>
                    <xdr:col>15</xdr:col>
                    <xdr:colOff>279400</xdr:colOff>
                    <xdr:row>138</xdr:row>
                    <xdr:rowOff>222250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1" id="{15DC8579-D28C-4F46-B67F-4D6FE73C73A7}">
            <xm:f>BEGINBLAD!$D11=1</xm:f>
            <x14:dxf>
              <fill>
                <patternFill>
                  <bgColor rgb="FFFFC000"/>
                </patternFill>
              </fill>
            </x14:dxf>
          </x14:cfRule>
          <x14:cfRule type="expression" priority="49" id="{15A61F6C-48EB-4D92-8E39-64BA5B5B4D3C}">
            <xm:f>BEGINBLAD!$D11=2</xm:f>
            <x14:dxf>
              <fill>
                <patternFill>
                  <bgColor rgb="FFFFFF00"/>
                </patternFill>
              </fill>
            </x14:dxf>
          </x14:cfRule>
          <xm:sqref>G22:J36</xm:sqref>
        </x14:conditionalFormatting>
        <x14:conditionalFormatting xmlns:xm="http://schemas.microsoft.com/office/excel/2006/main">
          <x14:cfRule type="expression" priority="47" id="{571A092B-BC6E-4FB6-8C89-775DC75FA859}">
            <xm:f>BEGINBLAD!$D11=2</xm:f>
            <x14:dxf>
              <fill>
                <patternFill>
                  <bgColor rgb="FFFFFF00"/>
                </patternFill>
              </fill>
            </x14:dxf>
          </x14:cfRule>
          <x14:cfRule type="expression" priority="48" id="{76601838-0A86-466B-A4CE-BC01C2170E54}">
            <xm:f>BEGINBLAD!$D11=1</xm:f>
            <x14:dxf>
              <fill>
                <patternFill>
                  <bgColor rgb="FFFFC000"/>
                </patternFill>
              </fill>
            </x14:dxf>
          </x14:cfRule>
          <xm:sqref>G63:J77</xm:sqref>
        </x14:conditionalFormatting>
        <x14:conditionalFormatting xmlns:xm="http://schemas.microsoft.com/office/excel/2006/main">
          <x14:cfRule type="expression" priority="43" id="{6ABAD051-3EA6-4C08-8337-37F437CB30FD}">
            <xm:f>BEGINBLAD!$D11=2</xm:f>
            <x14:dxf>
              <fill>
                <patternFill>
                  <bgColor rgb="FFFFFF00"/>
                </patternFill>
              </fill>
            </x14:dxf>
          </x14:cfRule>
          <x14:cfRule type="expression" priority="44" id="{49EAA0B6-071D-44D8-AB8B-84EFC3FE040C}">
            <xm:f>BEGINBLAD!$D11=1</xm:f>
            <x14:dxf>
              <fill>
                <patternFill>
                  <bgColor rgb="FFFFC000"/>
                </patternFill>
              </fill>
            </x14:dxf>
          </x14:cfRule>
          <xm:sqref>G104:J118</xm:sqref>
        </x14:conditionalFormatting>
        <x14:conditionalFormatting xmlns:xm="http://schemas.microsoft.com/office/excel/2006/main">
          <x14:cfRule type="expression" priority="15" id="{845429CF-D3F1-4DDA-BBF1-FAB88AB50001}">
            <xm:f>BEGINBLAD!$D11=1</xm:f>
            <x14:dxf>
              <fill>
                <patternFill>
                  <bgColor theme="9"/>
                </patternFill>
              </fill>
            </x14:dxf>
          </x14:cfRule>
          <x14:cfRule type="expression" priority="14" id="{BB55A5D3-F63D-4653-80AE-D85868E9100E}">
            <xm:f>BEGINBLAD!$D11=2</xm:f>
            <x14:dxf>
              <fill>
                <patternFill>
                  <bgColor rgb="FFFFFF00"/>
                </patternFill>
              </fill>
            </x14:dxf>
          </x14:cfRule>
          <xm:sqref>G146:J160</xm:sqref>
        </x14:conditionalFormatting>
        <x14:conditionalFormatting xmlns:xm="http://schemas.microsoft.com/office/excel/2006/main">
          <x14:cfRule type="expression" priority="52" id="{C1C8CECF-CD96-4906-8E99-6518CE1FD541}">
            <xm:f>BEGINBLAD!$D26=1</xm:f>
            <x14:dxf>
              <fill>
                <patternFill>
                  <bgColor rgb="FFFFC000"/>
                </patternFill>
              </fill>
            </x14:dxf>
          </x14:cfRule>
          <x14:cfRule type="expression" priority="50" id="{96289F54-3671-4B01-B785-B5B8895542C7}">
            <xm:f>BEGINBLAD!$D26=2</xm:f>
            <x14:dxf>
              <fill>
                <patternFill>
                  <bgColor rgb="FFFFFF00"/>
                </patternFill>
              </fill>
            </x14:dxf>
          </x14:cfRule>
          <xm:sqref>L22:O36</xm:sqref>
        </x14:conditionalFormatting>
        <x14:conditionalFormatting xmlns:xm="http://schemas.microsoft.com/office/excel/2006/main">
          <x14:cfRule type="expression" priority="45" id="{06990007-A44D-4414-9F73-A679C45E900B}">
            <xm:f>BEGINBLAD!$D26=2</xm:f>
            <x14:dxf>
              <fill>
                <patternFill>
                  <bgColor rgb="FFFFFF00"/>
                </patternFill>
              </fill>
            </x14:dxf>
          </x14:cfRule>
          <x14:cfRule type="expression" priority="46" id="{6ECB517C-993B-484E-A058-BC5ABFDB7101}">
            <xm:f>BEGINBLAD!$D26=1</xm:f>
            <x14:dxf>
              <fill>
                <patternFill>
                  <bgColor rgb="FFFFC000"/>
                </patternFill>
              </fill>
            </x14:dxf>
          </x14:cfRule>
          <xm:sqref>L63:O77</xm:sqref>
        </x14:conditionalFormatting>
        <x14:conditionalFormatting xmlns:xm="http://schemas.microsoft.com/office/excel/2006/main">
          <x14:cfRule type="expression" priority="41" id="{31D8C7C5-AAA5-4F48-95CE-E280217B779A}">
            <xm:f>BEGINBLAD!$D26=2</xm:f>
            <x14:dxf>
              <fill>
                <patternFill>
                  <bgColor rgb="FFFFFF00"/>
                </patternFill>
              </fill>
            </x14:dxf>
          </x14:cfRule>
          <x14:cfRule type="expression" priority="42" id="{85ACDA56-B155-4204-A8C5-D227B77E5BCC}">
            <xm:f>BEGINBLAD!$D26=1</xm:f>
            <x14:dxf>
              <fill>
                <patternFill>
                  <bgColor rgb="FFFFC000"/>
                </patternFill>
              </fill>
            </x14:dxf>
          </x14:cfRule>
          <xm:sqref>L104:O118</xm:sqref>
        </x14:conditionalFormatting>
        <x14:conditionalFormatting xmlns:xm="http://schemas.microsoft.com/office/excel/2006/main">
          <x14:cfRule type="expression" priority="26" id="{606B4873-29DF-439E-812B-9EC87DB51FA9}">
            <xm:f>BEGINBLAD!$D26=1</xm:f>
            <x14:dxf>
              <fill>
                <patternFill>
                  <bgColor theme="9"/>
                </patternFill>
              </fill>
            </x14:dxf>
          </x14:cfRule>
          <x14:cfRule type="expression" priority="25" id="{BBF8A34C-35C9-40DF-AD7E-54D252322618}">
            <xm:f>BEGINBLAD!$D26=2</xm:f>
            <x14:dxf>
              <fill>
                <patternFill>
                  <bgColor rgb="FFFFFF00"/>
                </patternFill>
              </fill>
            </x14:dxf>
          </x14:cfRule>
          <xm:sqref>L146:O160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252A3-5B4A-4C45-9266-4FD3F4A7F92B}">
  <sheetPr>
    <tabColor rgb="FF66FFFF"/>
  </sheetPr>
  <dimension ref="A2:S167"/>
  <sheetViews>
    <sheetView showGridLines="0" showRowColHeaders="0" zoomScale="75" zoomScaleNormal="75" zoomScaleSheetLayoutView="75" workbookViewId="0">
      <selection activeCell="P32" sqref="P32"/>
    </sheetView>
  </sheetViews>
  <sheetFormatPr defaultColWidth="9.1796875" defaultRowHeight="12.5" x14ac:dyDescent="0.25"/>
  <cols>
    <col min="1" max="1" width="2.7265625" customWidth="1"/>
    <col min="2" max="2" width="5.453125" customWidth="1"/>
    <col min="3" max="3" width="5.7265625" style="2" customWidth="1"/>
    <col min="4" max="4" width="65.7265625" style="1" customWidth="1"/>
    <col min="5" max="5" width="3.1796875" style="4" customWidth="1"/>
    <col min="6" max="6" width="20.7265625" style="7" customWidth="1"/>
    <col min="7" max="10" width="3.7265625" style="7" customWidth="1"/>
    <col min="11" max="11" width="20.7265625" style="7" customWidth="1"/>
    <col min="12" max="14" width="3.7265625" style="7" customWidth="1"/>
    <col min="15" max="15" width="3.7265625" style="2" customWidth="1"/>
    <col min="16" max="16" width="5.453125" customWidth="1"/>
    <col min="17" max="17" width="4.7265625" style="1" customWidth="1"/>
    <col min="18" max="18" width="65.7265625" style="1" customWidth="1"/>
    <col min="19" max="19" width="9.453125" bestFit="1" customWidth="1"/>
  </cols>
  <sheetData>
    <row r="2" spans="1:19" x14ac:dyDescent="0.25">
      <c r="F2" s="179" t="s">
        <v>149</v>
      </c>
      <c r="G2" s="179"/>
      <c r="H2" s="179"/>
      <c r="I2" s="179"/>
      <c r="J2" s="179"/>
      <c r="K2" s="179"/>
      <c r="L2" s="179"/>
      <c r="M2" s="179"/>
      <c r="N2" s="179"/>
      <c r="O2" s="179"/>
    </row>
    <row r="3" spans="1:19" ht="26" x14ac:dyDescent="0.6">
      <c r="F3" s="178">
        <f>BEGINBLAD!$X$4</f>
        <v>7</v>
      </c>
      <c r="G3" s="178"/>
      <c r="H3" s="178"/>
      <c r="I3" s="178"/>
      <c r="J3" s="178"/>
      <c r="K3" s="178"/>
      <c r="L3" s="178"/>
      <c r="M3" s="178"/>
      <c r="N3" s="178"/>
      <c r="O3" s="178"/>
    </row>
    <row r="4" spans="1:19" ht="12.75" customHeight="1" x14ac:dyDescent="0.6">
      <c r="F4" s="134"/>
      <c r="G4" s="134"/>
      <c r="H4" s="134"/>
      <c r="I4" s="134"/>
      <c r="J4" s="134"/>
      <c r="K4" s="134"/>
      <c r="L4" s="134"/>
      <c r="M4" s="134"/>
      <c r="N4" s="134"/>
      <c r="O4" s="134"/>
    </row>
    <row r="5" spans="1:19" ht="18.5" x14ac:dyDescent="0.25">
      <c r="A5" s="167"/>
      <c r="B5" s="133"/>
      <c r="C5" s="133"/>
      <c r="D5" s="133"/>
      <c r="E5" s="133"/>
      <c r="F5" s="168" t="s">
        <v>148</v>
      </c>
      <c r="G5" s="168"/>
      <c r="H5" s="168"/>
      <c r="I5" s="168"/>
      <c r="J5" s="168"/>
      <c r="K5" s="168"/>
      <c r="L5" s="168"/>
      <c r="M5" s="168"/>
      <c r="N5" s="168"/>
      <c r="O5" s="168"/>
      <c r="P5" s="133"/>
      <c r="Q5" s="133"/>
      <c r="R5" s="133"/>
    </row>
    <row r="6" spans="1:19" ht="26" x14ac:dyDescent="0.25">
      <c r="A6" s="167"/>
      <c r="D6" s="131" t="s">
        <v>39</v>
      </c>
      <c r="E6" s="52"/>
      <c r="F6" s="185">
        <f>BEGINBLAD!$X$11</f>
        <v>55</v>
      </c>
      <c r="G6" s="185"/>
      <c r="H6" s="185"/>
      <c r="I6" s="185"/>
      <c r="J6" s="185"/>
      <c r="K6" s="185">
        <v>45468</v>
      </c>
      <c r="L6" s="185"/>
      <c r="M6" s="185"/>
      <c r="N6" s="185"/>
      <c r="O6" s="185"/>
      <c r="P6" s="52"/>
      <c r="Q6" s="52"/>
      <c r="R6" s="130"/>
    </row>
    <row r="7" spans="1:19" x14ac:dyDescent="0.25">
      <c r="A7" s="167"/>
    </row>
    <row r="8" spans="1:19" ht="19.5" customHeight="1" x14ac:dyDescent="0.45">
      <c r="A8" s="167"/>
      <c r="C8" s="13"/>
      <c r="D8" s="60" t="s">
        <v>41</v>
      </c>
      <c r="E8" s="41"/>
      <c r="F8" s="170" t="s">
        <v>144</v>
      </c>
      <c r="G8" s="170"/>
      <c r="H8" s="170"/>
      <c r="I8" s="170"/>
      <c r="J8" s="170"/>
      <c r="K8" s="170"/>
      <c r="L8" s="170"/>
      <c r="M8" s="170"/>
      <c r="N8" s="170"/>
      <c r="O8" s="170"/>
      <c r="Q8" s="14"/>
      <c r="R8" s="17" t="s">
        <v>61</v>
      </c>
      <c r="S8" s="80"/>
    </row>
    <row r="9" spans="1:19" s="3" customFormat="1" ht="20.149999999999999" customHeight="1" x14ac:dyDescent="0.25">
      <c r="A9" s="167"/>
      <c r="B9"/>
      <c r="C9" s="14">
        <v>1</v>
      </c>
      <c r="D9" s="58" t="s">
        <v>42</v>
      </c>
      <c r="E9" s="25" t="b">
        <v>0</v>
      </c>
      <c r="F9" s="21"/>
      <c r="G9" s="21"/>
      <c r="H9" s="21"/>
      <c r="I9" s="21"/>
      <c r="J9" s="21"/>
      <c r="K9" s="21"/>
      <c r="L9" s="21"/>
      <c r="M9" s="21"/>
      <c r="N9" s="21"/>
      <c r="O9" s="22"/>
      <c r="P9"/>
      <c r="Q9" s="14">
        <v>19</v>
      </c>
      <c r="R9" s="58" t="s">
        <v>62</v>
      </c>
      <c r="S9" s="66" t="b">
        <v>0</v>
      </c>
    </row>
    <row r="10" spans="1:19" s="3" customFormat="1" ht="20.149999999999999" customHeight="1" x14ac:dyDescent="0.25">
      <c r="A10" s="167"/>
      <c r="B10"/>
      <c r="C10" s="14">
        <v>2</v>
      </c>
      <c r="D10" s="58" t="s">
        <v>43</v>
      </c>
      <c r="E10" s="25" t="b">
        <v>0</v>
      </c>
      <c r="P10"/>
      <c r="Q10" s="14">
        <v>20</v>
      </c>
      <c r="R10" s="58" t="s">
        <v>63</v>
      </c>
      <c r="S10" s="66" t="b">
        <v>0</v>
      </c>
    </row>
    <row r="11" spans="1:19" s="3" customFormat="1" ht="20.149999999999999" customHeight="1" x14ac:dyDescent="0.25">
      <c r="A11" s="167"/>
      <c r="B11"/>
      <c r="C11" s="14">
        <v>3</v>
      </c>
      <c r="D11" s="58" t="s">
        <v>44</v>
      </c>
      <c r="E11" s="25" t="b">
        <v>0</v>
      </c>
      <c r="F11" s="171" t="s">
        <v>38</v>
      </c>
      <c r="G11" s="171"/>
      <c r="H11" s="171"/>
      <c r="I11" s="171"/>
      <c r="J11" s="171"/>
      <c r="K11" s="171"/>
      <c r="L11" s="171"/>
      <c r="M11" s="171"/>
      <c r="N11" s="171"/>
      <c r="O11" s="171"/>
      <c r="P11"/>
      <c r="Q11" s="14">
        <v>21</v>
      </c>
      <c r="R11" s="58" t="s">
        <v>64</v>
      </c>
      <c r="S11" s="66" t="b">
        <v>0</v>
      </c>
    </row>
    <row r="12" spans="1:19" s="3" customFormat="1" ht="20.149999999999999" customHeight="1" x14ac:dyDescent="0.25">
      <c r="A12" s="167"/>
      <c r="B12"/>
      <c r="C12" s="14">
        <v>4</v>
      </c>
      <c r="D12" s="58" t="s">
        <v>51</v>
      </c>
      <c r="E12" s="25" t="b">
        <v>0</v>
      </c>
      <c r="F12" s="21"/>
      <c r="G12" s="21"/>
      <c r="H12" s="21"/>
      <c r="I12" s="21"/>
      <c r="J12" s="21"/>
      <c r="K12" s="21"/>
      <c r="L12" s="21"/>
      <c r="M12" s="21"/>
      <c r="N12" s="21"/>
      <c r="O12" s="22"/>
      <c r="P12"/>
      <c r="Q12" s="14">
        <v>22</v>
      </c>
      <c r="R12" s="59" t="s">
        <v>65</v>
      </c>
      <c r="S12" s="66" t="b">
        <v>0</v>
      </c>
    </row>
    <row r="13" spans="1:19" s="3" customFormat="1" ht="20.149999999999999" customHeight="1" x14ac:dyDescent="0.25">
      <c r="A13" s="167"/>
      <c r="B13"/>
      <c r="C13" s="14">
        <v>5</v>
      </c>
      <c r="D13" s="58" t="s">
        <v>45</v>
      </c>
      <c r="E13" s="25" t="b">
        <v>0</v>
      </c>
      <c r="F13" s="21"/>
      <c r="G13" s="21"/>
      <c r="H13" s="21"/>
      <c r="I13" s="21"/>
      <c r="J13" s="21"/>
      <c r="K13" s="21"/>
      <c r="L13" s="21"/>
      <c r="M13" s="21"/>
      <c r="N13" s="21"/>
      <c r="O13" s="22"/>
      <c r="P13"/>
      <c r="Q13" s="14">
        <v>23</v>
      </c>
      <c r="R13" s="59" t="s">
        <v>66</v>
      </c>
      <c r="S13" s="66" t="b">
        <v>0</v>
      </c>
    </row>
    <row r="14" spans="1:19" s="3" customFormat="1" ht="20.149999999999999" customHeight="1" x14ac:dyDescent="0.25">
      <c r="A14" s="167"/>
      <c r="B14"/>
      <c r="C14" s="14">
        <v>6</v>
      </c>
      <c r="D14" s="59" t="s">
        <v>46</v>
      </c>
      <c r="E14" s="25" t="b">
        <v>0</v>
      </c>
      <c r="F14" s="21"/>
      <c r="G14" s="21"/>
      <c r="H14" s="21"/>
      <c r="I14" s="21"/>
      <c r="J14" s="21"/>
      <c r="K14" s="21"/>
      <c r="L14" s="21"/>
      <c r="M14" s="21"/>
      <c r="N14" s="21"/>
      <c r="O14" s="22"/>
      <c r="P14"/>
      <c r="Q14" s="14">
        <v>24</v>
      </c>
      <c r="R14" s="59" t="s">
        <v>67</v>
      </c>
      <c r="S14" s="66" t="b">
        <v>0</v>
      </c>
    </row>
    <row r="15" spans="1:19" s="3" customFormat="1" ht="20.149999999999999" customHeight="1" x14ac:dyDescent="0.45">
      <c r="A15" s="167"/>
      <c r="B15"/>
      <c r="C15" s="14">
        <v>7</v>
      </c>
      <c r="D15" s="59" t="s">
        <v>47</v>
      </c>
      <c r="E15" s="25" t="b">
        <v>0</v>
      </c>
      <c r="F15" s="21"/>
      <c r="G15" s="21"/>
      <c r="H15" s="21"/>
      <c r="I15" s="21"/>
      <c r="J15" s="21"/>
      <c r="K15" s="21"/>
      <c r="L15" s="21"/>
      <c r="M15" s="21"/>
      <c r="N15" s="21"/>
      <c r="O15" s="22"/>
      <c r="P15"/>
      <c r="Q15" s="14"/>
      <c r="R15" s="17" t="s">
        <v>68</v>
      </c>
      <c r="S15" s="66"/>
    </row>
    <row r="16" spans="1:19" s="3" customFormat="1" ht="20.149999999999999" customHeight="1" x14ac:dyDescent="0.25">
      <c r="A16" s="167"/>
      <c r="B16"/>
      <c r="C16" s="14">
        <v>8</v>
      </c>
      <c r="D16" s="59" t="s">
        <v>48</v>
      </c>
      <c r="E16" s="25" t="b">
        <v>0</v>
      </c>
      <c r="F16" s="21"/>
      <c r="G16" s="21"/>
      <c r="H16" s="21"/>
      <c r="I16" s="21"/>
      <c r="J16" s="21"/>
      <c r="K16" s="21"/>
      <c r="L16" s="21"/>
      <c r="M16" s="21"/>
      <c r="N16" s="21"/>
      <c r="O16" s="22"/>
      <c r="P16"/>
      <c r="Q16" s="14">
        <v>25</v>
      </c>
      <c r="R16" s="58" t="s">
        <v>69</v>
      </c>
      <c r="S16" s="66" t="b">
        <v>0</v>
      </c>
    </row>
    <row r="17" spans="1:19" s="3" customFormat="1" ht="20.149999999999999" customHeight="1" x14ac:dyDescent="0.25">
      <c r="A17" s="167"/>
      <c r="B17"/>
      <c r="C17" s="14">
        <v>9</v>
      </c>
      <c r="D17" s="59" t="s">
        <v>49</v>
      </c>
      <c r="E17" s="25" t="b">
        <v>0</v>
      </c>
      <c r="F17" s="21"/>
      <c r="G17" s="21"/>
      <c r="H17" s="21"/>
      <c r="I17" s="21"/>
      <c r="J17" s="21"/>
      <c r="K17" s="21"/>
      <c r="L17" s="21"/>
      <c r="M17" s="21"/>
      <c r="N17" s="21"/>
      <c r="O17" s="22"/>
      <c r="P17"/>
      <c r="Q17" s="14">
        <v>26</v>
      </c>
      <c r="R17" s="58" t="s">
        <v>70</v>
      </c>
      <c r="S17" s="67" t="b">
        <v>0</v>
      </c>
    </row>
    <row r="18" spans="1:19" s="3" customFormat="1" ht="20.149999999999999" customHeight="1" x14ac:dyDescent="0.25">
      <c r="A18" s="167"/>
      <c r="B18"/>
      <c r="C18" s="14">
        <v>10</v>
      </c>
      <c r="D18" s="59" t="s">
        <v>50</v>
      </c>
      <c r="E18" s="25" t="b">
        <v>0</v>
      </c>
      <c r="P18"/>
      <c r="Q18" s="14">
        <v>27</v>
      </c>
      <c r="R18" s="58" t="s">
        <v>71</v>
      </c>
      <c r="S18" s="67" t="b">
        <v>0</v>
      </c>
    </row>
    <row r="19" spans="1:19" s="3" customFormat="1" ht="20.149999999999999" customHeight="1" x14ac:dyDescent="0.45">
      <c r="A19" s="167"/>
      <c r="B19"/>
      <c r="C19" s="14"/>
      <c r="D19" s="17" t="s">
        <v>52</v>
      </c>
      <c r="E19" s="25"/>
      <c r="P19"/>
      <c r="Q19" s="14">
        <v>28</v>
      </c>
      <c r="R19" s="58" t="s">
        <v>72</v>
      </c>
      <c r="S19" s="67" t="b">
        <v>0</v>
      </c>
    </row>
    <row r="20" spans="1:19" s="3" customFormat="1" ht="20.149999999999999" customHeight="1" x14ac:dyDescent="0.25">
      <c r="A20" s="167"/>
      <c r="B20"/>
      <c r="C20" s="14">
        <v>11</v>
      </c>
      <c r="D20" s="58" t="s">
        <v>53</v>
      </c>
      <c r="E20" s="25" t="b">
        <v>0</v>
      </c>
      <c r="F20" s="55" t="s">
        <v>6</v>
      </c>
      <c r="G20" s="181" t="s">
        <v>37</v>
      </c>
      <c r="H20" s="182"/>
      <c r="I20" s="182"/>
      <c r="J20" s="183"/>
      <c r="K20" s="55" t="s">
        <v>7</v>
      </c>
      <c r="L20" s="175" t="s">
        <v>37</v>
      </c>
      <c r="M20" s="176"/>
      <c r="N20" s="176"/>
      <c r="O20" s="177"/>
      <c r="P20"/>
      <c r="Q20" s="14">
        <v>29</v>
      </c>
      <c r="R20" s="58" t="s">
        <v>73</v>
      </c>
      <c r="S20" s="67" t="b">
        <v>0</v>
      </c>
    </row>
    <row r="21" spans="1:19" s="3" customFormat="1" ht="20.149999999999999" customHeight="1" thickBot="1" x14ac:dyDescent="0.3">
      <c r="A21" s="167"/>
      <c r="B21"/>
      <c r="C21" s="14">
        <v>12</v>
      </c>
      <c r="D21" s="58" t="s">
        <v>54</v>
      </c>
      <c r="E21" s="25" t="b">
        <v>0</v>
      </c>
      <c r="F21" s="21"/>
      <c r="G21" s="37"/>
      <c r="H21" s="24"/>
      <c r="I21" s="24"/>
      <c r="J21" s="24"/>
      <c r="K21" s="21"/>
      <c r="L21" s="21"/>
      <c r="M21" s="21"/>
      <c r="N21" s="21"/>
      <c r="O21" s="22"/>
      <c r="P21"/>
      <c r="Q21" s="14">
        <v>30</v>
      </c>
      <c r="R21" s="59" t="s">
        <v>74</v>
      </c>
      <c r="S21" s="67" t="b">
        <v>0</v>
      </c>
    </row>
    <row r="22" spans="1:19" s="3" customFormat="1" ht="20.149999999999999" customHeight="1" x14ac:dyDescent="0.25">
      <c r="A22" s="167"/>
      <c r="B22"/>
      <c r="C22" s="14">
        <v>13</v>
      </c>
      <c r="D22" s="58" t="s">
        <v>55</v>
      </c>
      <c r="E22" s="25" t="b">
        <v>0</v>
      </c>
      <c r="F22" s="113">
        <f>BEGINBLAD!C11</f>
        <v>0</v>
      </c>
      <c r="G22" s="68"/>
      <c r="H22" s="68"/>
      <c r="I22" s="68"/>
      <c r="J22" s="68"/>
      <c r="K22" s="38">
        <f>BEGINBLAD!C26</f>
        <v>0</v>
      </c>
      <c r="L22" s="68"/>
      <c r="M22" s="118"/>
      <c r="N22" s="118"/>
      <c r="O22" s="115"/>
      <c r="P22"/>
      <c r="Q22" s="14">
        <v>31</v>
      </c>
      <c r="R22" s="59" t="s">
        <v>75</v>
      </c>
      <c r="S22" s="67" t="b">
        <v>0</v>
      </c>
    </row>
    <row r="23" spans="1:19" s="3" customFormat="1" ht="20.149999999999999" customHeight="1" x14ac:dyDescent="0.25">
      <c r="A23" s="167"/>
      <c r="B23"/>
      <c r="C23" s="14">
        <v>14</v>
      </c>
      <c r="D23" s="58" t="s">
        <v>56</v>
      </c>
      <c r="E23" s="25" t="b">
        <v>0</v>
      </c>
      <c r="F23" s="111">
        <f>BEGINBLAD!C12</f>
        <v>0</v>
      </c>
      <c r="G23" s="69"/>
      <c r="H23" s="69"/>
      <c r="I23" s="69"/>
      <c r="J23" s="69"/>
      <c r="K23" s="23">
        <f>BEGINBLAD!C27</f>
        <v>0</v>
      </c>
      <c r="L23" s="69"/>
      <c r="M23" s="119"/>
      <c r="N23" s="119"/>
      <c r="O23" s="116"/>
      <c r="P23"/>
      <c r="Q23" s="14">
        <v>32</v>
      </c>
      <c r="R23" s="59" t="s">
        <v>76</v>
      </c>
      <c r="S23" s="67" t="b">
        <v>0</v>
      </c>
    </row>
    <row r="24" spans="1:19" s="3" customFormat="1" ht="20.149999999999999" customHeight="1" x14ac:dyDescent="0.25">
      <c r="A24" s="167"/>
      <c r="B24"/>
      <c r="C24" s="14">
        <v>15</v>
      </c>
      <c r="D24" s="59" t="s">
        <v>57</v>
      </c>
      <c r="E24" s="25" t="b">
        <v>0</v>
      </c>
      <c r="F24" s="111">
        <f>BEGINBLAD!C13</f>
        <v>0</v>
      </c>
      <c r="G24" s="69"/>
      <c r="H24" s="69"/>
      <c r="I24" s="69"/>
      <c r="J24" s="69"/>
      <c r="K24" s="23">
        <f>BEGINBLAD!C28</f>
        <v>0</v>
      </c>
      <c r="L24" s="69"/>
      <c r="M24" s="119"/>
      <c r="N24" s="119"/>
      <c r="O24" s="116"/>
      <c r="P24"/>
      <c r="Q24" s="14">
        <v>33</v>
      </c>
      <c r="R24" s="59" t="s">
        <v>77</v>
      </c>
      <c r="S24" s="67" t="b">
        <v>0</v>
      </c>
    </row>
    <row r="25" spans="1:19" s="3" customFormat="1" ht="20.149999999999999" customHeight="1" x14ac:dyDescent="0.25">
      <c r="A25" s="167"/>
      <c r="B25"/>
      <c r="C25" s="14">
        <v>16</v>
      </c>
      <c r="D25" s="59" t="s">
        <v>58</v>
      </c>
      <c r="E25" s="25" t="b">
        <v>0</v>
      </c>
      <c r="F25" s="111">
        <f>BEGINBLAD!C14</f>
        <v>0</v>
      </c>
      <c r="G25" s="69"/>
      <c r="H25" s="69"/>
      <c r="I25" s="69"/>
      <c r="J25" s="69"/>
      <c r="K25" s="23">
        <f>BEGINBLAD!C29</f>
        <v>0</v>
      </c>
      <c r="L25" s="69"/>
      <c r="M25" s="119"/>
      <c r="N25" s="119"/>
      <c r="O25" s="116"/>
      <c r="P25"/>
      <c r="Q25" s="14">
        <v>34</v>
      </c>
      <c r="R25" s="59" t="s">
        <v>78</v>
      </c>
      <c r="S25" s="67" t="b">
        <v>0</v>
      </c>
    </row>
    <row r="26" spans="1:19" s="3" customFormat="1" ht="20.149999999999999" customHeight="1" x14ac:dyDescent="0.45">
      <c r="A26" s="167"/>
      <c r="B26"/>
      <c r="C26" s="14">
        <v>17</v>
      </c>
      <c r="D26" s="59" t="s">
        <v>59</v>
      </c>
      <c r="E26" s="25" t="b">
        <v>0</v>
      </c>
      <c r="F26" s="111">
        <f>BEGINBLAD!C15</f>
        <v>0</v>
      </c>
      <c r="G26" s="69"/>
      <c r="H26" s="69"/>
      <c r="I26" s="69"/>
      <c r="J26" s="69"/>
      <c r="K26" s="23">
        <f>BEGINBLAD!C30</f>
        <v>0</v>
      </c>
      <c r="L26" s="69"/>
      <c r="M26" s="119"/>
      <c r="N26" s="119"/>
      <c r="O26" s="116"/>
      <c r="P26"/>
      <c r="Q26" s="14"/>
      <c r="R26" s="17" t="s">
        <v>79</v>
      </c>
      <c r="S26" s="67"/>
    </row>
    <row r="27" spans="1:19" s="3" customFormat="1" ht="20.149999999999999" customHeight="1" x14ac:dyDescent="0.25">
      <c r="A27" s="167"/>
      <c r="B27"/>
      <c r="C27" s="14">
        <v>18</v>
      </c>
      <c r="D27" s="59" t="s">
        <v>60</v>
      </c>
      <c r="E27" s="25" t="b">
        <v>0</v>
      </c>
      <c r="F27" s="111">
        <f>BEGINBLAD!C16</f>
        <v>0</v>
      </c>
      <c r="G27" s="69"/>
      <c r="H27" s="69"/>
      <c r="I27" s="69"/>
      <c r="J27" s="69"/>
      <c r="K27" s="23">
        <f>BEGINBLAD!C31</f>
        <v>0</v>
      </c>
      <c r="L27" s="69"/>
      <c r="M27" s="119"/>
      <c r="N27" s="119"/>
      <c r="O27" s="116"/>
      <c r="P27"/>
      <c r="Q27" s="14">
        <v>35</v>
      </c>
      <c r="R27" s="58" t="s">
        <v>80</v>
      </c>
      <c r="S27" s="67" t="b">
        <v>0</v>
      </c>
    </row>
    <row r="28" spans="1:19" s="3" customFormat="1" ht="20.149999999999999" customHeight="1" x14ac:dyDescent="0.25">
      <c r="A28" s="167"/>
      <c r="B28"/>
      <c r="C28" s="14"/>
      <c r="D28" s="26"/>
      <c r="E28" s="42"/>
      <c r="F28" s="111">
        <f>BEGINBLAD!C17</f>
        <v>0</v>
      </c>
      <c r="G28" s="69"/>
      <c r="H28" s="69"/>
      <c r="I28" s="69"/>
      <c r="J28" s="69"/>
      <c r="K28" s="23">
        <f>BEGINBLAD!C32</f>
        <v>0</v>
      </c>
      <c r="L28" s="69"/>
      <c r="M28" s="119"/>
      <c r="N28" s="119"/>
      <c r="O28" s="116"/>
      <c r="P28"/>
      <c r="Q28" s="14">
        <v>36</v>
      </c>
      <c r="R28" s="58" t="s">
        <v>81</v>
      </c>
      <c r="S28" s="67" t="b">
        <v>0</v>
      </c>
    </row>
    <row r="29" spans="1:19" s="3" customFormat="1" ht="20.149999999999999" customHeight="1" x14ac:dyDescent="0.25">
      <c r="A29" s="167"/>
      <c r="B29"/>
      <c r="C29" s="14"/>
      <c r="D29" s="26"/>
      <c r="E29" s="42"/>
      <c r="F29" s="111">
        <f>BEGINBLAD!C18</f>
        <v>0</v>
      </c>
      <c r="G29" s="69"/>
      <c r="H29" s="69"/>
      <c r="I29" s="69"/>
      <c r="J29" s="69"/>
      <c r="K29" s="23">
        <f>BEGINBLAD!C33</f>
        <v>0</v>
      </c>
      <c r="L29" s="69"/>
      <c r="M29" s="119"/>
      <c r="N29" s="119"/>
      <c r="O29" s="116"/>
      <c r="P29"/>
      <c r="Q29" s="14">
        <v>37</v>
      </c>
      <c r="R29" s="59" t="s">
        <v>82</v>
      </c>
      <c r="S29" s="67" t="b">
        <v>0</v>
      </c>
    </row>
    <row r="30" spans="1:19" s="3" customFormat="1" ht="20.149999999999999" customHeight="1" x14ac:dyDescent="0.25">
      <c r="B30"/>
      <c r="C30" s="14"/>
      <c r="D30" s="26"/>
      <c r="E30" s="42"/>
      <c r="F30" s="111">
        <f>BEGINBLAD!C19</f>
        <v>0</v>
      </c>
      <c r="G30" s="69"/>
      <c r="H30" s="69"/>
      <c r="I30" s="69"/>
      <c r="J30" s="69"/>
      <c r="K30" s="23">
        <f>BEGINBLAD!C34</f>
        <v>0</v>
      </c>
      <c r="L30" s="69"/>
      <c r="M30" s="119"/>
      <c r="N30" s="119"/>
      <c r="O30" s="116"/>
      <c r="P30"/>
      <c r="Q30" s="14">
        <v>38</v>
      </c>
      <c r="R30" s="65" t="s">
        <v>83</v>
      </c>
      <c r="S30" s="67" t="b">
        <v>0</v>
      </c>
    </row>
    <row r="31" spans="1:19" s="3" customFormat="1" ht="20.149999999999999" customHeight="1" x14ac:dyDescent="0.45">
      <c r="B31"/>
      <c r="C31" s="14"/>
      <c r="D31" s="17"/>
      <c r="E31" s="42"/>
      <c r="F31" s="111">
        <f>BEGINBLAD!C20</f>
        <v>0</v>
      </c>
      <c r="G31" s="69"/>
      <c r="H31" s="69"/>
      <c r="I31" s="69"/>
      <c r="J31" s="69"/>
      <c r="K31" s="23">
        <f>BEGINBLAD!C35</f>
        <v>0</v>
      </c>
      <c r="L31" s="69"/>
      <c r="M31" s="119"/>
      <c r="N31" s="119"/>
      <c r="O31" s="116"/>
      <c r="P31"/>
      <c r="Q31" s="14"/>
      <c r="R31" s="11"/>
    </row>
    <row r="32" spans="1:19" s="3" customFormat="1" ht="20.149999999999999" customHeight="1" x14ac:dyDescent="0.25">
      <c r="B32"/>
      <c r="C32" s="14"/>
      <c r="D32" s="64"/>
      <c r="E32" s="42"/>
      <c r="F32" s="111">
        <f>BEGINBLAD!C21</f>
        <v>0</v>
      </c>
      <c r="G32" s="69"/>
      <c r="H32" s="69"/>
      <c r="I32" s="69"/>
      <c r="J32" s="69"/>
      <c r="K32" s="23">
        <f>BEGINBLAD!C36</f>
        <v>0</v>
      </c>
      <c r="L32" s="69"/>
      <c r="M32" s="119"/>
      <c r="N32" s="119"/>
      <c r="O32" s="116"/>
      <c r="P32"/>
      <c r="Q32" s="14"/>
      <c r="R32" s="1"/>
    </row>
    <row r="33" spans="1:18" s="3" customFormat="1" ht="20.149999999999999" customHeight="1" x14ac:dyDescent="0.25">
      <c r="B33"/>
      <c r="C33" s="14"/>
      <c r="E33" s="42"/>
      <c r="F33" s="123">
        <f>BEGINBLAD!C22</f>
        <v>0</v>
      </c>
      <c r="G33" s="69"/>
      <c r="H33" s="69"/>
      <c r="I33" s="69"/>
      <c r="J33" s="69"/>
      <c r="K33" s="23">
        <f>BEGINBLAD!C37</f>
        <v>0</v>
      </c>
      <c r="L33" s="69"/>
      <c r="M33" s="119"/>
      <c r="N33" s="119"/>
      <c r="O33" s="116"/>
      <c r="P33"/>
      <c r="Q33" s="14"/>
      <c r="R33" s="26"/>
    </row>
    <row r="34" spans="1:18" s="3" customFormat="1" ht="20.149999999999999" customHeight="1" x14ac:dyDescent="0.25">
      <c r="B34"/>
      <c r="C34" s="14"/>
      <c r="D34" s="27"/>
      <c r="E34" s="42"/>
      <c r="F34" s="111">
        <f>BEGINBLAD!C23</f>
        <v>0</v>
      </c>
      <c r="G34" s="69"/>
      <c r="H34" s="69"/>
      <c r="I34" s="69"/>
      <c r="J34" s="69"/>
      <c r="K34" s="23">
        <f>BEGINBLAD!C38</f>
        <v>0</v>
      </c>
      <c r="L34" s="69"/>
      <c r="M34" s="119"/>
      <c r="N34" s="119"/>
      <c r="O34" s="116"/>
      <c r="P34"/>
      <c r="Q34" s="14"/>
      <c r="R34" s="26"/>
    </row>
    <row r="35" spans="1:18" s="3" customFormat="1" ht="20.149999999999999" customHeight="1" x14ac:dyDescent="0.25">
      <c r="B35"/>
      <c r="C35" s="14"/>
      <c r="E35" s="42"/>
      <c r="F35" s="111">
        <f>BEGINBLAD!C24</f>
        <v>0</v>
      </c>
      <c r="G35" s="69"/>
      <c r="H35" s="69"/>
      <c r="I35" s="69"/>
      <c r="J35" s="69"/>
      <c r="K35" s="23">
        <f>BEGINBLAD!C39</f>
        <v>0</v>
      </c>
      <c r="L35" s="69"/>
      <c r="M35" s="119"/>
      <c r="N35" s="119"/>
      <c r="O35" s="116"/>
      <c r="P35"/>
      <c r="Q35" s="14"/>
      <c r="R35" s="27"/>
    </row>
    <row r="36" spans="1:18" s="3" customFormat="1" ht="20.149999999999999" customHeight="1" thickBot="1" x14ac:dyDescent="0.3">
      <c r="B36"/>
      <c r="C36" s="14"/>
      <c r="D36" s="27"/>
      <c r="E36" s="42"/>
      <c r="F36" s="112">
        <f>BEGINBLAD!C25</f>
        <v>0</v>
      </c>
      <c r="G36" s="70"/>
      <c r="H36" s="70"/>
      <c r="I36" s="70"/>
      <c r="J36" s="70"/>
      <c r="K36" s="39">
        <f>BEGINBLAD!C40</f>
        <v>0</v>
      </c>
      <c r="L36" s="70"/>
      <c r="M36" s="120"/>
      <c r="N36" s="120"/>
      <c r="O36" s="117"/>
      <c r="P36"/>
      <c r="Q36" s="14"/>
      <c r="R36" s="27"/>
    </row>
    <row r="37" spans="1:18" s="3" customFormat="1" ht="20.149999999999999" customHeight="1" x14ac:dyDescent="0.45">
      <c r="B37"/>
      <c r="C37" s="14"/>
      <c r="D37" s="17" t="s">
        <v>84</v>
      </c>
      <c r="E37" s="42"/>
      <c r="F37" s="28"/>
      <c r="G37" s="21"/>
      <c r="H37" s="21"/>
      <c r="I37" s="21"/>
      <c r="J37" s="21"/>
      <c r="K37" s="28"/>
      <c r="L37" s="21"/>
      <c r="M37" s="21"/>
      <c r="N37" s="21"/>
      <c r="O37" s="31"/>
      <c r="P37"/>
      <c r="Q37" s="14"/>
      <c r="R37" s="19"/>
    </row>
    <row r="38" spans="1:18" s="3" customFormat="1" ht="20.149999999999999" customHeight="1" x14ac:dyDescent="0.25">
      <c r="B38"/>
      <c r="C38" s="14"/>
      <c r="D38" s="27"/>
      <c r="E38" s="42"/>
      <c r="F38" s="28"/>
      <c r="G38" s="21"/>
      <c r="H38" s="21"/>
      <c r="I38" s="21"/>
      <c r="J38" s="21"/>
      <c r="K38" s="28"/>
      <c r="L38" s="21"/>
      <c r="M38" s="21"/>
      <c r="N38" s="21"/>
      <c r="O38" s="31"/>
      <c r="P38"/>
      <c r="Q38" s="14"/>
      <c r="R38" s="26"/>
    </row>
    <row r="39" spans="1:18" s="3" customFormat="1" ht="20.149999999999999" customHeight="1" x14ac:dyDescent="0.35">
      <c r="B39"/>
      <c r="C39" s="14"/>
      <c r="D39" s="19"/>
      <c r="E39" s="184"/>
      <c r="F39" s="29"/>
      <c r="G39" s="30"/>
      <c r="H39" s="30"/>
      <c r="I39" s="30"/>
      <c r="J39" s="30"/>
      <c r="K39" s="29"/>
      <c r="L39" s="30"/>
      <c r="M39" s="30"/>
      <c r="N39" s="30"/>
      <c r="O39" s="31"/>
      <c r="P39"/>
      <c r="Q39" s="14"/>
      <c r="R39" s="26"/>
    </row>
    <row r="40" spans="1:18" s="3" customFormat="1" ht="20.149999999999999" customHeight="1" x14ac:dyDescent="0.35">
      <c r="C40" s="14"/>
      <c r="D40" s="26"/>
      <c r="E40" s="184"/>
      <c r="F40" s="29"/>
      <c r="G40" s="30"/>
      <c r="H40" s="30"/>
      <c r="I40" s="30"/>
      <c r="J40" s="30"/>
      <c r="K40" s="29"/>
      <c r="L40" s="30"/>
      <c r="M40" s="30"/>
      <c r="N40" s="30"/>
      <c r="O40" s="31"/>
      <c r="P40"/>
      <c r="Q40" s="14"/>
      <c r="R40" s="27"/>
    </row>
    <row r="41" spans="1:18" s="3" customFormat="1" ht="20.149999999999999" customHeight="1" x14ac:dyDescent="0.35">
      <c r="C41" s="14"/>
      <c r="D41" s="26"/>
      <c r="E41" s="184"/>
      <c r="F41" s="29"/>
      <c r="G41" s="30"/>
      <c r="H41" s="30"/>
      <c r="I41" s="30"/>
      <c r="J41" s="30"/>
      <c r="K41" s="29"/>
      <c r="L41" s="30"/>
      <c r="M41" s="30"/>
      <c r="N41" s="30"/>
      <c r="O41" s="31"/>
      <c r="P41"/>
      <c r="Q41" s="14"/>
      <c r="R41" s="27"/>
    </row>
    <row r="43" spans="1:18" ht="12.75" customHeight="1" x14ac:dyDescent="0.35">
      <c r="F43" s="180" t="s">
        <v>149</v>
      </c>
      <c r="G43" s="180"/>
      <c r="H43" s="180"/>
      <c r="I43" s="180"/>
      <c r="J43" s="180"/>
      <c r="K43" s="180"/>
      <c r="L43" s="180"/>
      <c r="M43" s="180"/>
      <c r="N43" s="180"/>
      <c r="O43" s="180"/>
    </row>
    <row r="44" spans="1:18" ht="26" x14ac:dyDescent="0.6">
      <c r="F44" s="178">
        <f t="shared" ref="F44" si="0">$F$3</f>
        <v>7</v>
      </c>
      <c r="G44" s="178"/>
      <c r="H44" s="178"/>
      <c r="I44" s="178"/>
      <c r="J44" s="178"/>
      <c r="K44" s="178"/>
      <c r="L44" s="178"/>
      <c r="M44" s="178"/>
      <c r="N44" s="178"/>
      <c r="O44" s="178"/>
    </row>
    <row r="45" spans="1:18" x14ac:dyDescent="0.25">
      <c r="F45" s="179"/>
      <c r="G45" s="179"/>
      <c r="H45" s="179"/>
      <c r="I45" s="179"/>
      <c r="J45" s="179"/>
      <c r="K45" s="179"/>
      <c r="L45" s="179"/>
      <c r="M45" s="179"/>
      <c r="N45" s="179"/>
      <c r="O45" s="179"/>
    </row>
    <row r="46" spans="1:18" ht="18.5" x14ac:dyDescent="0.25">
      <c r="A46" s="167"/>
      <c r="B46" s="133"/>
      <c r="C46" s="133"/>
      <c r="D46" s="133"/>
      <c r="E46" s="133"/>
      <c r="F46" s="168" t="s">
        <v>8</v>
      </c>
      <c r="G46" s="168"/>
      <c r="H46" s="168"/>
      <c r="I46" s="168"/>
      <c r="J46" s="168"/>
      <c r="K46" s="168"/>
      <c r="L46" s="168"/>
      <c r="M46" s="168"/>
      <c r="N46" s="168"/>
      <c r="O46" s="168"/>
      <c r="P46" s="133"/>
      <c r="Q46" s="133"/>
      <c r="R46" s="133"/>
    </row>
    <row r="47" spans="1:18" ht="26" x14ac:dyDescent="0.25">
      <c r="A47" s="167"/>
      <c r="D47" s="131" t="s">
        <v>39</v>
      </c>
      <c r="E47" s="132"/>
      <c r="F47" s="169">
        <f t="shared" ref="F47" si="1">$F$6</f>
        <v>55</v>
      </c>
      <c r="G47" s="169"/>
      <c r="H47" s="169"/>
      <c r="I47" s="169"/>
      <c r="J47" s="169"/>
      <c r="K47" s="169">
        <f t="shared" ref="K47" si="2">$K$6</f>
        <v>45468</v>
      </c>
      <c r="L47" s="169"/>
      <c r="M47" s="169"/>
      <c r="N47" s="169"/>
      <c r="O47" s="169"/>
      <c r="P47" s="52"/>
      <c r="Q47" s="52"/>
      <c r="R47" s="52"/>
    </row>
    <row r="48" spans="1:18" x14ac:dyDescent="0.25">
      <c r="A48" s="167"/>
    </row>
    <row r="49" spans="1:19" ht="19.5" customHeight="1" x14ac:dyDescent="0.45">
      <c r="A49" s="167"/>
      <c r="C49" s="13"/>
      <c r="D49" s="17" t="s">
        <v>36</v>
      </c>
      <c r="E49" s="41"/>
      <c r="F49" s="170" t="s">
        <v>144</v>
      </c>
      <c r="G49" s="170"/>
      <c r="H49" s="170"/>
      <c r="I49" s="170"/>
      <c r="J49" s="170"/>
      <c r="K49" s="170"/>
      <c r="L49" s="170"/>
      <c r="M49" s="170"/>
      <c r="N49" s="170"/>
      <c r="O49" s="170"/>
      <c r="Q49" s="14"/>
      <c r="R49" s="19" t="s">
        <v>5</v>
      </c>
      <c r="S49" s="19"/>
    </row>
    <row r="50" spans="1:19" s="3" customFormat="1" ht="20.149999999999999" customHeight="1" x14ac:dyDescent="0.25">
      <c r="A50" s="167"/>
      <c r="B50"/>
      <c r="C50" s="14">
        <v>1</v>
      </c>
      <c r="D50" s="98" t="s">
        <v>9</v>
      </c>
      <c r="E50" s="25" t="b">
        <v>0</v>
      </c>
      <c r="F50" s="21"/>
      <c r="G50" s="21"/>
      <c r="H50" s="21"/>
      <c r="I50" s="21"/>
      <c r="J50" s="21"/>
      <c r="K50" s="21"/>
      <c r="L50" s="21"/>
      <c r="M50" s="21"/>
      <c r="N50" s="21"/>
      <c r="O50" s="22"/>
      <c r="P50"/>
      <c r="Q50" s="14">
        <v>17</v>
      </c>
      <c r="R50" s="98" t="s">
        <v>26</v>
      </c>
      <c r="S50" s="66" t="b">
        <v>0</v>
      </c>
    </row>
    <row r="51" spans="1:19" s="3" customFormat="1" ht="20.149999999999999" customHeight="1" x14ac:dyDescent="0.25">
      <c r="A51" s="167"/>
      <c r="B51"/>
      <c r="C51" s="14">
        <v>2</v>
      </c>
      <c r="D51" s="98" t="s">
        <v>10</v>
      </c>
      <c r="E51" s="25" t="b">
        <v>0</v>
      </c>
      <c r="P51"/>
      <c r="Q51" s="14">
        <v>18</v>
      </c>
      <c r="R51" s="98" t="s">
        <v>27</v>
      </c>
      <c r="S51" s="66" t="b">
        <v>0</v>
      </c>
    </row>
    <row r="52" spans="1:19" s="3" customFormat="1" ht="20.149999999999999" customHeight="1" x14ac:dyDescent="0.25">
      <c r="A52" s="167"/>
      <c r="B52"/>
      <c r="C52" s="14">
        <v>3</v>
      </c>
      <c r="D52" s="98" t="s">
        <v>11</v>
      </c>
      <c r="E52" s="25" t="b">
        <v>0</v>
      </c>
      <c r="F52" s="171" t="s">
        <v>38</v>
      </c>
      <c r="G52" s="171"/>
      <c r="H52" s="171"/>
      <c r="I52" s="171"/>
      <c r="J52" s="171"/>
      <c r="K52" s="171"/>
      <c r="L52" s="171"/>
      <c r="M52" s="171"/>
      <c r="N52" s="171"/>
      <c r="O52" s="171"/>
      <c r="P52"/>
      <c r="Q52" s="14">
        <v>19</v>
      </c>
      <c r="R52" s="98" t="s">
        <v>28</v>
      </c>
      <c r="S52" s="66" t="b">
        <v>0</v>
      </c>
    </row>
    <row r="53" spans="1:19" s="3" customFormat="1" ht="20.149999999999999" customHeight="1" x14ac:dyDescent="0.25">
      <c r="A53" s="167"/>
      <c r="B53"/>
      <c r="C53" s="14">
        <v>4</v>
      </c>
      <c r="D53" s="98" t="s">
        <v>12</v>
      </c>
      <c r="E53" s="25" t="b">
        <v>0</v>
      </c>
      <c r="F53" s="21"/>
      <c r="G53" s="21"/>
      <c r="H53" s="21"/>
      <c r="I53" s="21"/>
      <c r="J53" s="21"/>
      <c r="K53" s="21"/>
      <c r="L53" s="21"/>
      <c r="M53" s="21"/>
      <c r="N53" s="21"/>
      <c r="O53" s="22"/>
      <c r="P53"/>
      <c r="Q53" s="14">
        <v>20</v>
      </c>
      <c r="R53" s="43" t="s">
        <v>29</v>
      </c>
      <c r="S53" s="66" t="b">
        <v>0</v>
      </c>
    </row>
    <row r="54" spans="1:19" s="3" customFormat="1" ht="20.149999999999999" customHeight="1" x14ac:dyDescent="0.25">
      <c r="A54" s="167"/>
      <c r="B54"/>
      <c r="C54" s="14">
        <v>5</v>
      </c>
      <c r="D54" s="43" t="s">
        <v>13</v>
      </c>
      <c r="E54" s="25" t="b">
        <v>0</v>
      </c>
      <c r="F54" s="21"/>
      <c r="G54" s="21"/>
      <c r="H54" s="21"/>
      <c r="I54" s="21"/>
      <c r="J54" s="21"/>
      <c r="K54" s="21"/>
      <c r="L54" s="21"/>
      <c r="M54" s="21"/>
      <c r="N54" s="21"/>
      <c r="O54" s="22"/>
      <c r="P54"/>
      <c r="Q54" s="14">
        <v>21</v>
      </c>
      <c r="R54" s="43" t="s">
        <v>30</v>
      </c>
      <c r="S54" s="66" t="b">
        <v>0</v>
      </c>
    </row>
    <row r="55" spans="1:19" s="3" customFormat="1" ht="20.149999999999999" customHeight="1" x14ac:dyDescent="0.25">
      <c r="A55" s="167"/>
      <c r="B55"/>
      <c r="C55" s="14">
        <v>6</v>
      </c>
      <c r="D55" s="43" t="s">
        <v>14</v>
      </c>
      <c r="E55" s="25" t="b">
        <v>0</v>
      </c>
      <c r="F55" s="21"/>
      <c r="G55" s="21"/>
      <c r="H55" s="21"/>
      <c r="I55" s="21"/>
      <c r="J55" s="21"/>
      <c r="K55" s="21"/>
      <c r="L55" s="21"/>
      <c r="M55" s="21"/>
      <c r="N55" s="21"/>
      <c r="O55" s="22"/>
      <c r="P55"/>
      <c r="Q55" s="14">
        <v>22</v>
      </c>
      <c r="R55" s="43" t="s">
        <v>31</v>
      </c>
      <c r="S55" s="66" t="b">
        <v>0</v>
      </c>
    </row>
    <row r="56" spans="1:19" s="3" customFormat="1" ht="20.149999999999999" customHeight="1" x14ac:dyDescent="0.25">
      <c r="A56" s="167"/>
      <c r="B56"/>
      <c r="C56" s="14">
        <v>7</v>
      </c>
      <c r="D56" s="43" t="s">
        <v>15</v>
      </c>
      <c r="E56" s="25" t="b">
        <v>0</v>
      </c>
      <c r="F56" s="21"/>
      <c r="G56" s="21"/>
      <c r="H56" s="21"/>
      <c r="I56" s="21"/>
      <c r="J56" s="21"/>
      <c r="K56" s="21"/>
      <c r="L56" s="21"/>
      <c r="M56" s="21"/>
      <c r="N56" s="21"/>
      <c r="O56" s="22"/>
      <c r="P56"/>
      <c r="Q56" s="14"/>
      <c r="R56" s="19" t="s">
        <v>1</v>
      </c>
      <c r="S56" s="66"/>
    </row>
    <row r="57" spans="1:19" s="3" customFormat="1" ht="20.149999999999999" customHeight="1" x14ac:dyDescent="0.25">
      <c r="A57" s="167"/>
      <c r="B57"/>
      <c r="C57" s="14">
        <v>8</v>
      </c>
      <c r="D57" s="43" t="s">
        <v>16</v>
      </c>
      <c r="E57" s="25" t="b">
        <v>0</v>
      </c>
      <c r="F57" s="21"/>
      <c r="G57" s="21"/>
      <c r="H57" s="21"/>
      <c r="I57" s="21"/>
      <c r="J57" s="21"/>
      <c r="K57" s="21"/>
      <c r="L57" s="21"/>
      <c r="M57" s="21"/>
      <c r="N57" s="21"/>
      <c r="O57" s="22"/>
      <c r="P57"/>
      <c r="Q57" s="14">
        <v>23</v>
      </c>
      <c r="R57" s="98" t="s">
        <v>32</v>
      </c>
      <c r="S57" s="66" t="b">
        <v>0</v>
      </c>
    </row>
    <row r="58" spans="1:19" s="3" customFormat="1" ht="20.149999999999999" customHeight="1" x14ac:dyDescent="0.25">
      <c r="A58" s="167"/>
      <c r="B58"/>
      <c r="C58" s="14"/>
      <c r="D58" s="19" t="s">
        <v>17</v>
      </c>
      <c r="E58" s="25"/>
      <c r="F58" s="21"/>
      <c r="G58" s="21"/>
      <c r="H58" s="21"/>
      <c r="I58" s="21"/>
      <c r="J58" s="21"/>
      <c r="K58" s="21"/>
      <c r="L58" s="21"/>
      <c r="M58" s="21"/>
      <c r="N58" s="21"/>
      <c r="O58" s="22"/>
      <c r="P58"/>
      <c r="Q58" s="14">
        <v>24</v>
      </c>
      <c r="R58" s="98" t="s">
        <v>33</v>
      </c>
      <c r="S58" s="67" t="b">
        <v>0</v>
      </c>
    </row>
    <row r="59" spans="1:19" s="3" customFormat="1" ht="20.149999999999999" customHeight="1" x14ac:dyDescent="0.25">
      <c r="A59" s="167"/>
      <c r="B59"/>
      <c r="C59" s="14">
        <v>9</v>
      </c>
      <c r="D59" s="98" t="s">
        <v>18</v>
      </c>
      <c r="E59" s="25" t="b">
        <v>0</v>
      </c>
      <c r="P59"/>
      <c r="Q59" s="14">
        <v>25</v>
      </c>
      <c r="R59" s="43" t="s">
        <v>34</v>
      </c>
      <c r="S59" s="67" t="b">
        <v>0</v>
      </c>
    </row>
    <row r="60" spans="1:19" s="3" customFormat="1" ht="20.149999999999999" customHeight="1" x14ac:dyDescent="0.25">
      <c r="A60" s="167"/>
      <c r="B60"/>
      <c r="C60" s="14">
        <v>10</v>
      </c>
      <c r="D60" s="98" t="s">
        <v>19</v>
      </c>
      <c r="E60" s="25" t="b">
        <v>0</v>
      </c>
      <c r="P60"/>
      <c r="Q60" s="14">
        <v>26</v>
      </c>
      <c r="R60" s="43" t="s">
        <v>35</v>
      </c>
      <c r="S60" s="67" t="b">
        <v>0</v>
      </c>
    </row>
    <row r="61" spans="1:19" s="3" customFormat="1" ht="20.149999999999999" customHeight="1" x14ac:dyDescent="0.25">
      <c r="A61" s="167"/>
      <c r="B61"/>
      <c r="C61" s="14">
        <v>11</v>
      </c>
      <c r="D61" s="98" t="s">
        <v>20</v>
      </c>
      <c r="E61" s="25" t="b">
        <v>0</v>
      </c>
      <c r="F61" s="55" t="s">
        <v>6</v>
      </c>
      <c r="G61" s="181" t="s">
        <v>37</v>
      </c>
      <c r="H61" s="182"/>
      <c r="I61" s="182"/>
      <c r="J61" s="183"/>
      <c r="K61" s="55" t="s">
        <v>7</v>
      </c>
      <c r="L61" s="175" t="s">
        <v>37</v>
      </c>
      <c r="M61" s="176"/>
      <c r="N61" s="176"/>
      <c r="O61" s="177"/>
      <c r="P61"/>
      <c r="Q61" s="14"/>
      <c r="R61" s="1"/>
    </row>
    <row r="62" spans="1:19" s="3" customFormat="1" ht="20.149999999999999" customHeight="1" thickBot="1" x14ac:dyDescent="0.3">
      <c r="A62" s="167"/>
      <c r="B62"/>
      <c r="C62" s="14">
        <v>12</v>
      </c>
      <c r="D62" s="98" t="s">
        <v>21</v>
      </c>
      <c r="E62" s="25" t="b">
        <v>0</v>
      </c>
      <c r="F62" s="21"/>
      <c r="G62" s="37"/>
      <c r="H62" s="24"/>
      <c r="I62" s="24"/>
      <c r="J62" s="24"/>
      <c r="K62" s="21"/>
      <c r="L62" s="21"/>
      <c r="M62" s="21"/>
      <c r="N62" s="21"/>
      <c r="O62" s="22"/>
      <c r="P62"/>
      <c r="Q62" s="14"/>
      <c r="R62" s="1"/>
    </row>
    <row r="63" spans="1:19" s="3" customFormat="1" ht="20.149999999999999" customHeight="1" x14ac:dyDescent="0.25">
      <c r="A63" s="167"/>
      <c r="B63"/>
      <c r="C63" s="14">
        <v>13</v>
      </c>
      <c r="D63" s="43" t="s">
        <v>22</v>
      </c>
      <c r="E63" s="25" t="b">
        <v>0</v>
      </c>
      <c r="F63" s="113">
        <f>BEGINBLAD!C11</f>
        <v>0</v>
      </c>
      <c r="G63" s="68"/>
      <c r="H63" s="68"/>
      <c r="I63" s="68"/>
      <c r="J63" s="68"/>
      <c r="K63" s="38">
        <f>BEGINBLAD!C26</f>
        <v>0</v>
      </c>
      <c r="L63" s="68"/>
      <c r="M63" s="118"/>
      <c r="N63" s="118"/>
      <c r="O63" s="115"/>
      <c r="P63"/>
      <c r="Q63" s="14"/>
      <c r="R63" s="1"/>
    </row>
    <row r="64" spans="1:19" s="3" customFormat="1" ht="20.149999999999999" customHeight="1" x14ac:dyDescent="0.25">
      <c r="A64" s="167"/>
      <c r="B64"/>
      <c r="C64" s="14">
        <v>14</v>
      </c>
      <c r="D64" s="43" t="s">
        <v>23</v>
      </c>
      <c r="E64" s="25" t="b">
        <v>0</v>
      </c>
      <c r="F64" s="111">
        <f>BEGINBLAD!C12</f>
        <v>0</v>
      </c>
      <c r="G64" s="69"/>
      <c r="H64" s="69"/>
      <c r="I64" s="69"/>
      <c r="J64" s="69"/>
      <c r="K64" s="23">
        <f>BEGINBLAD!C27</f>
        <v>0</v>
      </c>
      <c r="L64" s="69"/>
      <c r="M64" s="119"/>
      <c r="N64" s="119"/>
      <c r="O64" s="116"/>
      <c r="P64"/>
      <c r="Q64" s="14"/>
      <c r="R64" s="1"/>
    </row>
    <row r="65" spans="1:18" s="3" customFormat="1" ht="20.149999999999999" customHeight="1" x14ac:dyDescent="0.25">
      <c r="A65" s="167"/>
      <c r="B65"/>
      <c r="C65" s="14">
        <v>15</v>
      </c>
      <c r="D65" s="43" t="s">
        <v>24</v>
      </c>
      <c r="E65" s="25" t="b">
        <v>0</v>
      </c>
      <c r="F65" s="111">
        <f>BEGINBLAD!C13</f>
        <v>0</v>
      </c>
      <c r="G65" s="69"/>
      <c r="H65" s="69"/>
      <c r="I65" s="69"/>
      <c r="J65" s="69"/>
      <c r="K65" s="23">
        <f>BEGINBLAD!C28</f>
        <v>0</v>
      </c>
      <c r="L65" s="69"/>
      <c r="M65" s="119"/>
      <c r="N65" s="119"/>
      <c r="O65" s="116"/>
      <c r="P65"/>
      <c r="Q65" s="14"/>
      <c r="R65" s="1"/>
    </row>
    <row r="66" spans="1:18" s="3" customFormat="1" ht="20.149999999999999" customHeight="1" x14ac:dyDescent="0.25">
      <c r="A66" s="167"/>
      <c r="B66"/>
      <c r="C66" s="14">
        <v>16</v>
      </c>
      <c r="D66" s="43" t="s">
        <v>25</v>
      </c>
      <c r="E66" s="25" t="b">
        <v>0</v>
      </c>
      <c r="F66" s="111">
        <f>BEGINBLAD!C14</f>
        <v>0</v>
      </c>
      <c r="G66" s="69"/>
      <c r="H66" s="69"/>
      <c r="I66" s="69"/>
      <c r="J66" s="69"/>
      <c r="K66" s="23">
        <f>BEGINBLAD!C29</f>
        <v>0</v>
      </c>
      <c r="L66" s="69"/>
      <c r="M66" s="119"/>
      <c r="N66" s="119"/>
      <c r="O66" s="116"/>
      <c r="P66"/>
      <c r="Q66" s="14"/>
      <c r="R66" s="1"/>
    </row>
    <row r="67" spans="1:18" s="3" customFormat="1" ht="20.149999999999999" customHeight="1" x14ac:dyDescent="0.25">
      <c r="A67" s="167"/>
      <c r="B67"/>
      <c r="C67" s="14"/>
      <c r="D67" s="26"/>
      <c r="E67" s="42"/>
      <c r="F67" s="111">
        <f>BEGINBLAD!C15</f>
        <v>0</v>
      </c>
      <c r="G67" s="69"/>
      <c r="H67" s="69"/>
      <c r="I67" s="69"/>
      <c r="J67" s="69"/>
      <c r="K67" s="23">
        <f>BEGINBLAD!C30</f>
        <v>0</v>
      </c>
      <c r="L67" s="69"/>
      <c r="M67" s="119"/>
      <c r="N67" s="119"/>
      <c r="O67" s="116"/>
      <c r="P67"/>
      <c r="Q67" s="14"/>
      <c r="R67" s="1"/>
    </row>
    <row r="68" spans="1:18" s="3" customFormat="1" ht="20.149999999999999" customHeight="1" x14ac:dyDescent="0.25">
      <c r="B68"/>
      <c r="C68" s="14"/>
      <c r="D68" s="26"/>
      <c r="E68" s="42"/>
      <c r="F68" s="111">
        <f>BEGINBLAD!C16</f>
        <v>0</v>
      </c>
      <c r="G68" s="69"/>
      <c r="H68" s="69"/>
      <c r="I68" s="69"/>
      <c r="J68" s="69"/>
      <c r="K68" s="23">
        <f>BEGINBLAD!C31</f>
        <v>0</v>
      </c>
      <c r="L68" s="69"/>
      <c r="M68" s="119"/>
      <c r="N68" s="119"/>
      <c r="O68" s="116"/>
      <c r="P68"/>
      <c r="Q68" s="14"/>
      <c r="R68" s="1"/>
    </row>
    <row r="69" spans="1:18" s="3" customFormat="1" ht="20.149999999999999" customHeight="1" x14ac:dyDescent="0.25">
      <c r="B69"/>
      <c r="C69" s="14"/>
      <c r="D69" s="26"/>
      <c r="E69" s="42"/>
      <c r="F69" s="111">
        <f>BEGINBLAD!C17</f>
        <v>0</v>
      </c>
      <c r="G69" s="69"/>
      <c r="H69" s="69"/>
      <c r="I69" s="69"/>
      <c r="J69" s="69"/>
      <c r="K69" s="23">
        <f>BEGINBLAD!C32</f>
        <v>0</v>
      </c>
      <c r="L69" s="69"/>
      <c r="M69" s="119"/>
      <c r="N69" s="119"/>
      <c r="O69" s="116"/>
      <c r="P69"/>
      <c r="Q69" s="14"/>
      <c r="R69" s="1"/>
    </row>
    <row r="70" spans="1:18" s="3" customFormat="1" ht="20.149999999999999" customHeight="1" x14ac:dyDescent="0.25">
      <c r="B70"/>
      <c r="C70" s="14"/>
      <c r="D70" s="26"/>
      <c r="E70" s="42"/>
      <c r="F70" s="111">
        <f>BEGINBLAD!C18</f>
        <v>0</v>
      </c>
      <c r="G70" s="69"/>
      <c r="H70" s="69"/>
      <c r="I70" s="69"/>
      <c r="J70" s="69"/>
      <c r="K70" s="23">
        <f>BEGINBLAD!C33</f>
        <v>0</v>
      </c>
      <c r="L70" s="69"/>
      <c r="M70" s="119"/>
      <c r="N70" s="119"/>
      <c r="O70" s="116"/>
      <c r="P70"/>
      <c r="Q70" s="14"/>
      <c r="R70" s="1"/>
    </row>
    <row r="71" spans="1:18" s="3" customFormat="1" ht="20.149999999999999" customHeight="1" x14ac:dyDescent="0.25">
      <c r="B71"/>
      <c r="C71" s="14"/>
      <c r="E71" s="42"/>
      <c r="F71" s="111">
        <f>BEGINBLAD!C19</f>
        <v>0</v>
      </c>
      <c r="G71" s="69"/>
      <c r="H71" s="69"/>
      <c r="I71" s="69"/>
      <c r="J71" s="69"/>
      <c r="K71" s="23">
        <f>BEGINBLAD!C34</f>
        <v>0</v>
      </c>
      <c r="L71" s="69"/>
      <c r="M71" s="119"/>
      <c r="N71" s="119"/>
      <c r="O71" s="116"/>
      <c r="P71"/>
      <c r="Q71" s="14"/>
      <c r="R71" s="1"/>
    </row>
    <row r="72" spans="1:18" s="3" customFormat="1" ht="20.149999999999999" customHeight="1" x14ac:dyDescent="0.25">
      <c r="B72"/>
      <c r="C72" s="14"/>
      <c r="D72" s="64"/>
      <c r="E72" s="42"/>
      <c r="F72" s="111">
        <f>BEGINBLAD!C20</f>
        <v>0</v>
      </c>
      <c r="G72" s="69"/>
      <c r="H72" s="69"/>
      <c r="I72" s="69"/>
      <c r="J72" s="69"/>
      <c r="K72" s="23">
        <f>BEGINBLAD!C35</f>
        <v>0</v>
      </c>
      <c r="L72" s="69"/>
      <c r="M72" s="119"/>
      <c r="N72" s="119"/>
      <c r="O72" s="116"/>
      <c r="P72"/>
      <c r="Q72" s="14"/>
      <c r="R72" s="1"/>
    </row>
    <row r="73" spans="1:18" s="3" customFormat="1" ht="20.149999999999999" customHeight="1" x14ac:dyDescent="0.25">
      <c r="B73"/>
      <c r="C73" s="14"/>
      <c r="D73" s="27"/>
      <c r="E73" s="42"/>
      <c r="F73" s="111">
        <f>BEGINBLAD!C21</f>
        <v>0</v>
      </c>
      <c r="G73" s="69"/>
      <c r="H73" s="69"/>
      <c r="I73" s="69"/>
      <c r="J73" s="69"/>
      <c r="K73" s="23">
        <f>BEGINBLAD!C36</f>
        <v>0</v>
      </c>
      <c r="L73" s="69"/>
      <c r="M73" s="119"/>
      <c r="N73" s="119"/>
      <c r="O73" s="116"/>
      <c r="P73"/>
      <c r="Q73" s="14"/>
      <c r="R73" s="26"/>
    </row>
    <row r="74" spans="1:18" s="3" customFormat="1" ht="20.149999999999999" customHeight="1" x14ac:dyDescent="0.25">
      <c r="B74"/>
      <c r="C74" s="14"/>
      <c r="D74" s="27"/>
      <c r="E74" s="42"/>
      <c r="F74" s="111">
        <f>BEGINBLAD!C22</f>
        <v>0</v>
      </c>
      <c r="G74" s="69"/>
      <c r="H74" s="69"/>
      <c r="I74" s="69"/>
      <c r="J74" s="69"/>
      <c r="K74" s="23">
        <f>BEGINBLAD!C37</f>
        <v>0</v>
      </c>
      <c r="L74" s="69"/>
      <c r="M74" s="119"/>
      <c r="N74" s="119"/>
      <c r="O74" s="116"/>
      <c r="P74"/>
      <c r="Q74" s="14"/>
      <c r="R74" s="26"/>
    </row>
    <row r="75" spans="1:18" s="3" customFormat="1" ht="20.149999999999999" customHeight="1" x14ac:dyDescent="0.25">
      <c r="B75"/>
      <c r="C75" s="14"/>
      <c r="D75" s="27"/>
      <c r="E75" s="42"/>
      <c r="F75" s="111">
        <f>BEGINBLAD!C23</f>
        <v>0</v>
      </c>
      <c r="G75" s="69"/>
      <c r="H75" s="69"/>
      <c r="I75" s="69"/>
      <c r="J75" s="69"/>
      <c r="K75" s="23">
        <f>BEGINBLAD!C38</f>
        <v>0</v>
      </c>
      <c r="L75" s="69"/>
      <c r="M75" s="119"/>
      <c r="N75" s="119"/>
      <c r="O75" s="116"/>
      <c r="P75"/>
      <c r="Q75" s="14"/>
      <c r="R75" s="27"/>
    </row>
    <row r="76" spans="1:18" s="3" customFormat="1" ht="20.149999999999999" customHeight="1" x14ac:dyDescent="0.25">
      <c r="B76"/>
      <c r="C76" s="14"/>
      <c r="E76" s="42"/>
      <c r="F76" s="111">
        <f>BEGINBLAD!C24</f>
        <v>0</v>
      </c>
      <c r="G76" s="69"/>
      <c r="H76" s="69"/>
      <c r="I76" s="69"/>
      <c r="J76" s="69"/>
      <c r="K76" s="23">
        <f>BEGINBLAD!C39</f>
        <v>0</v>
      </c>
      <c r="L76" s="69"/>
      <c r="M76" s="119"/>
      <c r="N76" s="119"/>
      <c r="O76" s="116"/>
      <c r="P76"/>
      <c r="Q76" s="14"/>
      <c r="R76" s="27"/>
    </row>
    <row r="77" spans="1:18" s="3" customFormat="1" ht="20.149999999999999" customHeight="1" thickBot="1" x14ac:dyDescent="0.3">
      <c r="B77"/>
      <c r="C77" s="14"/>
      <c r="D77" s="27"/>
      <c r="E77" s="42"/>
      <c r="F77" s="112">
        <f>BEGINBLAD!C25</f>
        <v>0</v>
      </c>
      <c r="G77" s="70"/>
      <c r="H77" s="70"/>
      <c r="I77" s="70"/>
      <c r="J77" s="70"/>
      <c r="K77" s="39">
        <f>BEGINBLAD!C40</f>
        <v>0</v>
      </c>
      <c r="L77" s="70"/>
      <c r="M77" s="120"/>
      <c r="N77" s="120"/>
      <c r="O77" s="117"/>
      <c r="P77"/>
      <c r="Q77" s="14"/>
      <c r="R77" s="19"/>
    </row>
    <row r="78" spans="1:18" s="3" customFormat="1" ht="20.149999999999999" customHeight="1" x14ac:dyDescent="0.45">
      <c r="B78"/>
      <c r="C78" s="14"/>
      <c r="D78" s="17" t="s">
        <v>84</v>
      </c>
      <c r="E78" s="42"/>
      <c r="F78" s="28"/>
      <c r="G78" s="21"/>
      <c r="H78" s="21"/>
      <c r="I78" s="21"/>
      <c r="J78" s="21"/>
      <c r="K78" s="28"/>
      <c r="L78" s="21"/>
      <c r="M78" s="21"/>
      <c r="N78" s="21"/>
      <c r="O78" s="31"/>
      <c r="P78"/>
      <c r="Q78" s="14"/>
      <c r="R78" s="26"/>
    </row>
    <row r="79" spans="1:18" s="3" customFormat="1" ht="20.149999999999999" customHeight="1" x14ac:dyDescent="0.25">
      <c r="B79"/>
      <c r="C79" s="14"/>
      <c r="D79" s="27"/>
      <c r="E79" s="42"/>
      <c r="F79" s="28"/>
      <c r="G79" s="21"/>
      <c r="H79" s="21"/>
      <c r="I79" s="21"/>
      <c r="J79" s="21"/>
      <c r="K79" s="28"/>
      <c r="L79" s="21"/>
      <c r="M79" s="21"/>
      <c r="N79" s="21"/>
      <c r="O79" s="31"/>
      <c r="P79"/>
      <c r="Q79" s="14"/>
      <c r="R79" s="26"/>
    </row>
    <row r="80" spans="1:18" s="3" customFormat="1" ht="20.149999999999999" customHeight="1" x14ac:dyDescent="0.35">
      <c r="B80"/>
      <c r="C80" s="14"/>
      <c r="D80" s="19"/>
      <c r="E80" s="184"/>
      <c r="F80" s="29"/>
      <c r="G80" s="30"/>
      <c r="H80" s="30"/>
      <c r="I80" s="30"/>
      <c r="J80" s="30"/>
      <c r="K80" s="29"/>
      <c r="L80" s="30"/>
      <c r="M80" s="30"/>
      <c r="N80" s="30"/>
      <c r="O80" s="31"/>
      <c r="P80"/>
      <c r="Q80" s="14"/>
      <c r="R80" s="26"/>
    </row>
    <row r="81" spans="1:19" s="3" customFormat="1" ht="20.149999999999999" customHeight="1" x14ac:dyDescent="0.35">
      <c r="C81" s="14"/>
      <c r="D81" s="26"/>
      <c r="E81" s="184"/>
      <c r="F81" s="29"/>
      <c r="G81" s="30"/>
      <c r="H81" s="30"/>
      <c r="I81" s="30"/>
      <c r="J81" s="30"/>
      <c r="K81" s="29"/>
      <c r="L81" s="30"/>
      <c r="M81" s="30"/>
      <c r="N81" s="30"/>
      <c r="O81" s="31"/>
      <c r="P81"/>
      <c r="Q81" s="14"/>
      <c r="R81" s="27"/>
    </row>
    <row r="82" spans="1:19" s="3" customFormat="1" ht="20.149999999999999" customHeight="1" x14ac:dyDescent="0.35">
      <c r="C82" s="14"/>
      <c r="D82" s="26"/>
      <c r="E82" s="184"/>
      <c r="F82" s="29"/>
      <c r="G82" s="30"/>
      <c r="H82" s="30"/>
      <c r="I82" s="30"/>
      <c r="J82" s="30"/>
      <c r="K82" s="29"/>
      <c r="L82" s="30"/>
      <c r="M82" s="30"/>
      <c r="N82" s="30"/>
      <c r="O82" s="31"/>
      <c r="P82"/>
      <c r="Q82" s="14"/>
      <c r="R82" s="27"/>
    </row>
    <row r="84" spans="1:19" ht="14.5" x14ac:dyDescent="0.35">
      <c r="F84" s="180" t="s">
        <v>149</v>
      </c>
      <c r="G84" s="180"/>
      <c r="H84" s="180"/>
      <c r="I84" s="180"/>
      <c r="J84" s="180"/>
      <c r="K84" s="180"/>
      <c r="L84" s="180"/>
      <c r="M84" s="180"/>
      <c r="N84" s="180"/>
      <c r="O84" s="180"/>
    </row>
    <row r="85" spans="1:19" ht="26" x14ac:dyDescent="0.6">
      <c r="F85" s="178">
        <f t="shared" ref="F85" si="3">$F$44</f>
        <v>7</v>
      </c>
      <c r="G85" s="178"/>
      <c r="H85" s="178"/>
      <c r="I85" s="178"/>
      <c r="J85" s="178"/>
      <c r="K85" s="178"/>
      <c r="L85" s="178"/>
      <c r="M85" s="178"/>
      <c r="N85" s="178"/>
      <c r="O85" s="178"/>
    </row>
    <row r="86" spans="1:19" x14ac:dyDescent="0.25">
      <c r="F86" s="179"/>
      <c r="G86" s="179"/>
      <c r="H86" s="179"/>
      <c r="I86" s="179"/>
      <c r="J86" s="179"/>
      <c r="K86" s="179"/>
      <c r="L86" s="179"/>
      <c r="M86" s="179"/>
      <c r="N86" s="179"/>
      <c r="O86" s="179"/>
    </row>
    <row r="87" spans="1:19" ht="18.5" x14ac:dyDescent="0.25">
      <c r="A87" s="167"/>
      <c r="B87" s="133"/>
      <c r="C87" s="133"/>
      <c r="D87" s="133"/>
      <c r="E87" s="133"/>
      <c r="F87" s="168" t="s">
        <v>147</v>
      </c>
      <c r="G87" s="168"/>
      <c r="H87" s="168"/>
      <c r="I87" s="168"/>
      <c r="J87" s="168"/>
      <c r="K87" s="168"/>
      <c r="L87" s="168"/>
      <c r="M87" s="168"/>
      <c r="N87" s="168"/>
      <c r="O87" s="168"/>
      <c r="P87" s="133"/>
      <c r="Q87" s="133"/>
      <c r="R87" s="133"/>
    </row>
    <row r="88" spans="1:19" ht="26" x14ac:dyDescent="0.25">
      <c r="A88" s="167"/>
      <c r="D88" s="131" t="s">
        <v>39</v>
      </c>
      <c r="E88" s="132"/>
      <c r="F88" s="169">
        <f t="shared" ref="F88" si="4">$F$6</f>
        <v>55</v>
      </c>
      <c r="G88" s="169"/>
      <c r="H88" s="169"/>
      <c r="I88" s="169"/>
      <c r="J88" s="169"/>
      <c r="K88" s="169">
        <f t="shared" ref="K88" si="5">$K$6</f>
        <v>45468</v>
      </c>
      <c r="L88" s="169"/>
      <c r="M88" s="169"/>
      <c r="N88" s="169"/>
      <c r="O88" s="169"/>
      <c r="P88" s="52"/>
      <c r="Q88" s="52"/>
      <c r="R88" s="52"/>
    </row>
    <row r="89" spans="1:19" x14ac:dyDescent="0.25">
      <c r="A89" s="167"/>
    </row>
    <row r="90" spans="1:19" ht="19.5" customHeight="1" x14ac:dyDescent="0.45">
      <c r="A90" s="167"/>
      <c r="C90" s="13"/>
      <c r="D90" s="73" t="s">
        <v>87</v>
      </c>
      <c r="E90" s="41"/>
      <c r="F90" s="170" t="s">
        <v>144</v>
      </c>
      <c r="G90" s="170"/>
      <c r="H90" s="170"/>
      <c r="I90" s="170"/>
      <c r="J90" s="170"/>
      <c r="K90" s="170"/>
      <c r="L90" s="170"/>
      <c r="M90" s="170"/>
      <c r="N90" s="170"/>
      <c r="O90" s="170"/>
      <c r="Q90" s="14"/>
      <c r="R90" s="73" t="s">
        <v>4</v>
      </c>
      <c r="S90" s="19"/>
    </row>
    <row r="91" spans="1:19" s="3" customFormat="1" ht="20.149999999999999" customHeight="1" x14ac:dyDescent="0.25">
      <c r="A91" s="167"/>
      <c r="B91"/>
      <c r="C91" s="14">
        <v>1</v>
      </c>
      <c r="D91" s="89" t="s">
        <v>88</v>
      </c>
      <c r="E91" s="25" t="b">
        <v>0</v>
      </c>
      <c r="F91" s="21"/>
      <c r="G91" s="21"/>
      <c r="H91" s="21"/>
      <c r="I91" s="21"/>
      <c r="J91" s="21"/>
      <c r="K91" s="21"/>
      <c r="L91" s="21"/>
      <c r="M91" s="21"/>
      <c r="N91" s="21"/>
      <c r="O91" s="22"/>
      <c r="P91"/>
      <c r="Q91" s="14">
        <v>29</v>
      </c>
      <c r="R91" s="89" t="s">
        <v>116</v>
      </c>
      <c r="S91" s="66" t="b">
        <v>0</v>
      </c>
    </row>
    <row r="92" spans="1:19" s="3" customFormat="1" ht="20.149999999999999" customHeight="1" x14ac:dyDescent="0.25">
      <c r="A92" s="167"/>
      <c r="B92"/>
      <c r="C92" s="14">
        <v>2</v>
      </c>
      <c r="D92" s="89" t="s">
        <v>89</v>
      </c>
      <c r="E92" s="25" t="b">
        <v>0</v>
      </c>
      <c r="P92"/>
      <c r="Q92" s="14">
        <v>30</v>
      </c>
      <c r="R92" s="89" t="s">
        <v>117</v>
      </c>
      <c r="S92" s="66" t="b">
        <v>0</v>
      </c>
    </row>
    <row r="93" spans="1:19" s="3" customFormat="1" ht="20.149999999999999" customHeight="1" x14ac:dyDescent="0.25">
      <c r="A93" s="167"/>
      <c r="B93"/>
      <c r="C93" s="14">
        <v>3</v>
      </c>
      <c r="D93" s="89" t="s">
        <v>90</v>
      </c>
      <c r="E93" s="25" t="b">
        <v>0</v>
      </c>
      <c r="F93" s="171" t="s">
        <v>38</v>
      </c>
      <c r="G93" s="171"/>
      <c r="H93" s="171"/>
      <c r="I93" s="171"/>
      <c r="J93" s="171"/>
      <c r="K93" s="171"/>
      <c r="L93" s="171"/>
      <c r="M93" s="171"/>
      <c r="N93" s="171"/>
      <c r="O93" s="171"/>
      <c r="P93"/>
      <c r="Q93" s="14">
        <v>31</v>
      </c>
      <c r="R93" s="89" t="s">
        <v>118</v>
      </c>
      <c r="S93" s="66" t="b">
        <v>0</v>
      </c>
    </row>
    <row r="94" spans="1:19" s="3" customFormat="1" ht="20.149999999999999" customHeight="1" x14ac:dyDescent="0.25">
      <c r="A94" s="167"/>
      <c r="B94"/>
      <c r="C94" s="14">
        <v>4</v>
      </c>
      <c r="D94" s="89" t="s">
        <v>91</v>
      </c>
      <c r="E94" s="25" t="b">
        <v>0</v>
      </c>
      <c r="F94" s="21"/>
      <c r="G94" s="21"/>
      <c r="H94" s="21"/>
      <c r="I94" s="21"/>
      <c r="J94" s="21"/>
      <c r="K94" s="21"/>
      <c r="L94" s="21"/>
      <c r="M94" s="21"/>
      <c r="N94" s="21"/>
      <c r="O94" s="22"/>
      <c r="P94"/>
      <c r="Q94" s="14">
        <v>32</v>
      </c>
      <c r="R94" s="89" t="s">
        <v>119</v>
      </c>
      <c r="S94" s="66" t="b">
        <v>0</v>
      </c>
    </row>
    <row r="95" spans="1:19" s="3" customFormat="1" ht="20.149999999999999" customHeight="1" x14ac:dyDescent="0.25">
      <c r="A95" s="167"/>
      <c r="B95"/>
      <c r="C95" s="14">
        <v>5</v>
      </c>
      <c r="D95" s="89" t="s">
        <v>92</v>
      </c>
      <c r="E95" s="25" t="b">
        <v>0</v>
      </c>
      <c r="F95" s="21"/>
      <c r="G95" s="21"/>
      <c r="H95" s="21"/>
      <c r="I95" s="21"/>
      <c r="J95" s="21"/>
      <c r="K95" s="21"/>
      <c r="L95" s="21"/>
      <c r="M95" s="21"/>
      <c r="N95" s="21"/>
      <c r="O95" s="22"/>
      <c r="P95"/>
      <c r="Q95" s="14">
        <v>33</v>
      </c>
      <c r="R95" s="89" t="s">
        <v>120</v>
      </c>
      <c r="S95" s="66" t="b">
        <v>0</v>
      </c>
    </row>
    <row r="96" spans="1:19" s="3" customFormat="1" ht="20.149999999999999" customHeight="1" x14ac:dyDescent="0.25">
      <c r="A96" s="167"/>
      <c r="B96"/>
      <c r="C96" s="14">
        <v>6</v>
      </c>
      <c r="D96" s="89" t="s">
        <v>93</v>
      </c>
      <c r="E96" s="25" t="b">
        <v>0</v>
      </c>
      <c r="F96" s="21"/>
      <c r="G96" s="21"/>
      <c r="H96" s="21"/>
      <c r="I96" s="21"/>
      <c r="J96" s="21"/>
      <c r="K96" s="21"/>
      <c r="L96" s="21"/>
      <c r="M96" s="21"/>
      <c r="N96" s="21"/>
      <c r="O96" s="22"/>
      <c r="P96"/>
      <c r="Q96" s="14">
        <v>34</v>
      </c>
      <c r="R96" s="89" t="s">
        <v>121</v>
      </c>
      <c r="S96" s="66" t="b">
        <v>0</v>
      </c>
    </row>
    <row r="97" spans="1:19" s="3" customFormat="1" ht="20.149999999999999" customHeight="1" x14ac:dyDescent="0.25">
      <c r="A97" s="167"/>
      <c r="B97"/>
      <c r="C97" s="14">
        <v>7</v>
      </c>
      <c r="D97" s="89" t="s">
        <v>94</v>
      </c>
      <c r="E97" s="25" t="b">
        <v>0</v>
      </c>
      <c r="F97" s="21"/>
      <c r="G97" s="21"/>
      <c r="H97" s="21"/>
      <c r="I97" s="21"/>
      <c r="J97" s="21"/>
      <c r="K97" s="21"/>
      <c r="L97" s="21"/>
      <c r="M97" s="21"/>
      <c r="N97" s="21"/>
      <c r="O97" s="22"/>
      <c r="P97"/>
      <c r="Q97" s="14">
        <v>35</v>
      </c>
      <c r="R97" s="89" t="s">
        <v>122</v>
      </c>
      <c r="S97" s="66" t="b">
        <v>0</v>
      </c>
    </row>
    <row r="98" spans="1:19" s="3" customFormat="1" ht="20.149999999999999" customHeight="1" x14ac:dyDescent="0.25">
      <c r="A98" s="167"/>
      <c r="B98"/>
      <c r="C98" s="14">
        <v>8</v>
      </c>
      <c r="D98" s="89" t="s">
        <v>95</v>
      </c>
      <c r="E98" s="25" t="b">
        <v>0</v>
      </c>
      <c r="F98" s="21"/>
      <c r="G98" s="21"/>
      <c r="H98" s="21"/>
      <c r="I98" s="21"/>
      <c r="J98" s="21"/>
      <c r="K98" s="21"/>
      <c r="L98" s="21"/>
      <c r="M98" s="21"/>
      <c r="N98" s="21"/>
      <c r="O98" s="22"/>
      <c r="P98"/>
      <c r="Q98" s="14">
        <v>36</v>
      </c>
      <c r="R98" s="89" t="s">
        <v>123</v>
      </c>
      <c r="S98" s="66" t="b">
        <v>0</v>
      </c>
    </row>
    <row r="99" spans="1:19" s="3" customFormat="1" ht="20.149999999999999" customHeight="1" x14ac:dyDescent="0.25">
      <c r="A99" s="167"/>
      <c r="B99"/>
      <c r="C99" s="14">
        <v>9</v>
      </c>
      <c r="D99" s="89" t="s">
        <v>96</v>
      </c>
      <c r="E99" s="25" t="b">
        <v>0</v>
      </c>
      <c r="F99" s="21"/>
      <c r="G99" s="21"/>
      <c r="H99" s="21"/>
      <c r="I99" s="21"/>
      <c r="J99" s="21"/>
      <c r="K99" s="21"/>
      <c r="L99" s="21"/>
      <c r="M99" s="21"/>
      <c r="N99" s="21"/>
      <c r="O99" s="22"/>
      <c r="P99"/>
      <c r="Q99" s="14">
        <v>37</v>
      </c>
      <c r="R99" s="89" t="s">
        <v>124</v>
      </c>
      <c r="S99" s="67" t="b">
        <v>0</v>
      </c>
    </row>
    <row r="100" spans="1:19" s="3" customFormat="1" ht="20.149999999999999" customHeight="1" x14ac:dyDescent="0.25">
      <c r="A100" s="167"/>
      <c r="B100"/>
      <c r="C100" s="14">
        <v>10</v>
      </c>
      <c r="D100" s="89" t="s">
        <v>97</v>
      </c>
      <c r="E100" s="25" t="b">
        <v>0</v>
      </c>
      <c r="P100"/>
      <c r="Q100" s="14">
        <v>38</v>
      </c>
      <c r="R100" s="89" t="s">
        <v>125</v>
      </c>
      <c r="S100" s="67" t="b">
        <v>0</v>
      </c>
    </row>
    <row r="101" spans="1:19" s="3" customFormat="1" ht="20.149999999999999" customHeight="1" x14ac:dyDescent="0.25">
      <c r="A101" s="167"/>
      <c r="B101"/>
      <c r="C101" s="14">
        <v>11</v>
      </c>
      <c r="D101" s="89" t="s">
        <v>98</v>
      </c>
      <c r="E101" s="25" t="b">
        <v>0</v>
      </c>
      <c r="P101"/>
      <c r="Q101" s="14">
        <v>39</v>
      </c>
      <c r="R101" s="89" t="s">
        <v>126</v>
      </c>
      <c r="S101" s="67" t="b">
        <v>0</v>
      </c>
    </row>
    <row r="102" spans="1:19" s="3" customFormat="1" ht="20.149999999999999" customHeight="1" x14ac:dyDescent="0.25">
      <c r="A102" s="167"/>
      <c r="B102"/>
      <c r="C102" s="14">
        <v>12</v>
      </c>
      <c r="D102" s="89" t="s">
        <v>99</v>
      </c>
      <c r="E102" s="25" t="b">
        <v>0</v>
      </c>
      <c r="F102" s="55" t="s">
        <v>6</v>
      </c>
      <c r="G102" s="181" t="s">
        <v>37</v>
      </c>
      <c r="H102" s="182"/>
      <c r="I102" s="182"/>
      <c r="J102" s="183"/>
      <c r="K102" s="55" t="s">
        <v>7</v>
      </c>
      <c r="L102" s="175" t="s">
        <v>37</v>
      </c>
      <c r="M102" s="176"/>
      <c r="N102" s="176"/>
      <c r="O102" s="177"/>
      <c r="P102"/>
      <c r="Q102" s="14">
        <v>40</v>
      </c>
      <c r="R102" s="90" t="s">
        <v>127</v>
      </c>
      <c r="S102" s="67" t="b">
        <v>0</v>
      </c>
    </row>
    <row r="103" spans="1:19" s="3" customFormat="1" ht="20.149999999999999" customHeight="1" thickBot="1" x14ac:dyDescent="0.3">
      <c r="A103" s="167"/>
      <c r="B103"/>
      <c r="C103" s="14">
        <v>13</v>
      </c>
      <c r="D103" s="89" t="s">
        <v>100</v>
      </c>
      <c r="E103" s="25" t="b">
        <v>0</v>
      </c>
      <c r="F103" s="21"/>
      <c r="G103" s="37"/>
      <c r="H103" s="24"/>
      <c r="I103" s="24"/>
      <c r="J103" s="24"/>
      <c r="K103" s="21"/>
      <c r="L103" s="21"/>
      <c r="M103" s="21"/>
      <c r="N103" s="21"/>
      <c r="O103" s="22"/>
      <c r="P103"/>
      <c r="Q103" s="14">
        <v>41</v>
      </c>
      <c r="R103" s="90" t="s">
        <v>128</v>
      </c>
      <c r="S103" s="67" t="b">
        <v>0</v>
      </c>
    </row>
    <row r="104" spans="1:19" s="3" customFormat="1" ht="20.149999999999999" customHeight="1" x14ac:dyDescent="0.25">
      <c r="A104" s="167"/>
      <c r="B104"/>
      <c r="C104" s="14">
        <v>14</v>
      </c>
      <c r="D104" s="89" t="s">
        <v>101</v>
      </c>
      <c r="E104" s="25" t="b">
        <v>0</v>
      </c>
      <c r="F104" s="113">
        <f>BEGINBLAD!C11</f>
        <v>0</v>
      </c>
      <c r="G104" s="68">
        <v>1</v>
      </c>
      <c r="H104" s="68">
        <v>3</v>
      </c>
      <c r="I104" s="68">
        <v>6</v>
      </c>
      <c r="J104" s="68"/>
      <c r="K104" s="125">
        <f>BEGINBLAD!C26</f>
        <v>0</v>
      </c>
      <c r="L104" s="68"/>
      <c r="M104" s="118"/>
      <c r="N104" s="118"/>
      <c r="O104" s="115"/>
      <c r="P104"/>
      <c r="Q104" s="14">
        <v>42</v>
      </c>
      <c r="R104" s="90" t="s">
        <v>129</v>
      </c>
      <c r="S104" s="67" t="b">
        <v>0</v>
      </c>
    </row>
    <row r="105" spans="1:19" s="3" customFormat="1" ht="20.149999999999999" customHeight="1" x14ac:dyDescent="0.25">
      <c r="A105" s="167"/>
      <c r="B105"/>
      <c r="C105" s="14">
        <v>15</v>
      </c>
      <c r="D105" s="91" t="s">
        <v>102</v>
      </c>
      <c r="E105" s="25" t="b">
        <v>0</v>
      </c>
      <c r="F105" s="111">
        <f>BEGINBLAD!C12</f>
        <v>0</v>
      </c>
      <c r="G105" s="69"/>
      <c r="H105" s="69"/>
      <c r="I105" s="69"/>
      <c r="J105" s="69"/>
      <c r="K105" s="126">
        <f>BEGINBLAD!C27</f>
        <v>0</v>
      </c>
      <c r="L105" s="69"/>
      <c r="M105" s="119"/>
      <c r="N105" s="119"/>
      <c r="O105" s="116"/>
      <c r="P105"/>
      <c r="Q105" s="14">
        <v>43</v>
      </c>
      <c r="R105" s="90" t="s">
        <v>130</v>
      </c>
      <c r="S105" s="67" t="b">
        <v>0</v>
      </c>
    </row>
    <row r="106" spans="1:19" s="3" customFormat="1" ht="20.149999999999999" customHeight="1" x14ac:dyDescent="0.25">
      <c r="A106" s="167"/>
      <c r="B106"/>
      <c r="C106" s="14">
        <v>16</v>
      </c>
      <c r="D106" s="91" t="s">
        <v>103</v>
      </c>
      <c r="E106" s="25" t="b">
        <v>0</v>
      </c>
      <c r="F106" s="111">
        <f>BEGINBLAD!C13</f>
        <v>0</v>
      </c>
      <c r="G106" s="69"/>
      <c r="H106" s="69"/>
      <c r="I106" s="69"/>
      <c r="J106" s="69"/>
      <c r="K106" s="126">
        <f>BEGINBLAD!C28</f>
        <v>0</v>
      </c>
      <c r="L106" s="69"/>
      <c r="M106" s="119"/>
      <c r="N106" s="119"/>
      <c r="O106" s="116"/>
      <c r="P106"/>
      <c r="Q106" s="14">
        <v>44</v>
      </c>
      <c r="R106" s="90" t="s">
        <v>131</v>
      </c>
      <c r="S106" s="67" t="b">
        <v>0</v>
      </c>
    </row>
    <row r="107" spans="1:19" s="3" customFormat="1" ht="20.149999999999999" customHeight="1" x14ac:dyDescent="0.25">
      <c r="A107" s="167"/>
      <c r="B107"/>
      <c r="C107" s="14">
        <v>17</v>
      </c>
      <c r="D107" s="91" t="s">
        <v>104</v>
      </c>
      <c r="E107" s="25" t="b">
        <v>0</v>
      </c>
      <c r="F107" s="111">
        <f>BEGINBLAD!C14</f>
        <v>0</v>
      </c>
      <c r="G107" s="69"/>
      <c r="H107" s="69"/>
      <c r="I107" s="69"/>
      <c r="J107" s="69"/>
      <c r="K107" s="126">
        <f>BEGINBLAD!C29</f>
        <v>0</v>
      </c>
      <c r="L107" s="69"/>
      <c r="M107" s="119"/>
      <c r="N107" s="119"/>
      <c r="O107" s="116"/>
      <c r="P107"/>
      <c r="Q107" s="14">
        <v>45</v>
      </c>
      <c r="R107" s="90" t="s">
        <v>132</v>
      </c>
      <c r="S107" s="67" t="b">
        <v>0</v>
      </c>
    </row>
    <row r="108" spans="1:19" s="3" customFormat="1" ht="20.149999999999999" customHeight="1" x14ac:dyDescent="0.25">
      <c r="A108" s="167"/>
      <c r="B108"/>
      <c r="C108" s="14">
        <v>18</v>
      </c>
      <c r="D108" s="91" t="s">
        <v>105</v>
      </c>
      <c r="E108" s="25" t="b">
        <v>0</v>
      </c>
      <c r="F108" s="111">
        <f>BEGINBLAD!C15</f>
        <v>0</v>
      </c>
      <c r="G108" s="69"/>
      <c r="H108" s="69"/>
      <c r="I108" s="69"/>
      <c r="J108" s="69"/>
      <c r="K108" s="126">
        <f>BEGINBLAD!C30</f>
        <v>0</v>
      </c>
      <c r="L108" s="69"/>
      <c r="M108" s="119"/>
      <c r="N108" s="119"/>
      <c r="O108" s="116"/>
      <c r="P108"/>
      <c r="Q108" s="14">
        <v>46</v>
      </c>
      <c r="R108" s="90" t="s">
        <v>133</v>
      </c>
      <c r="S108" s="67" t="b">
        <v>0</v>
      </c>
    </row>
    <row r="109" spans="1:19" s="3" customFormat="1" ht="20.149999999999999" customHeight="1" x14ac:dyDescent="0.25">
      <c r="B109"/>
      <c r="C109" s="14">
        <v>19</v>
      </c>
      <c r="D109" s="91" t="s">
        <v>106</v>
      </c>
      <c r="E109" s="25" t="b">
        <v>0</v>
      </c>
      <c r="F109" s="111">
        <f>BEGINBLAD!C16</f>
        <v>0</v>
      </c>
      <c r="G109" s="69"/>
      <c r="H109" s="69"/>
      <c r="I109" s="69"/>
      <c r="J109" s="69"/>
      <c r="K109" s="126">
        <f>BEGINBLAD!C31</f>
        <v>0</v>
      </c>
      <c r="L109" s="69"/>
      <c r="M109" s="119"/>
      <c r="N109" s="119"/>
      <c r="O109" s="116"/>
      <c r="P109"/>
      <c r="Q109" s="14">
        <v>47</v>
      </c>
      <c r="R109" s="90" t="s">
        <v>134</v>
      </c>
      <c r="S109" s="67" t="b">
        <v>0</v>
      </c>
    </row>
    <row r="110" spans="1:19" s="3" customFormat="1" ht="20.149999999999999" customHeight="1" x14ac:dyDescent="0.25">
      <c r="B110"/>
      <c r="C110" s="14">
        <v>20</v>
      </c>
      <c r="D110" s="91" t="s">
        <v>107</v>
      </c>
      <c r="E110" s="25" t="b">
        <v>0</v>
      </c>
      <c r="F110" s="111">
        <f>BEGINBLAD!C17</f>
        <v>0</v>
      </c>
      <c r="G110" s="69"/>
      <c r="H110" s="69"/>
      <c r="I110" s="69"/>
      <c r="J110" s="69"/>
      <c r="K110" s="126">
        <f>BEGINBLAD!C32</f>
        <v>0</v>
      </c>
      <c r="L110" s="69"/>
      <c r="M110" s="119"/>
      <c r="N110" s="119"/>
      <c r="O110" s="116"/>
      <c r="P110"/>
      <c r="Q110" s="14">
        <v>48</v>
      </c>
      <c r="R110" s="90" t="s">
        <v>135</v>
      </c>
      <c r="S110" s="67" t="b">
        <v>0</v>
      </c>
    </row>
    <row r="111" spans="1:19" s="3" customFormat="1" ht="20.149999999999999" customHeight="1" x14ac:dyDescent="0.25">
      <c r="B111"/>
      <c r="C111" s="14">
        <v>21</v>
      </c>
      <c r="D111" s="91" t="s">
        <v>108</v>
      </c>
      <c r="E111" s="25" t="b">
        <v>0</v>
      </c>
      <c r="F111" s="111">
        <f>BEGINBLAD!C18</f>
        <v>0</v>
      </c>
      <c r="G111" s="69"/>
      <c r="H111" s="69"/>
      <c r="I111" s="69"/>
      <c r="J111" s="69"/>
      <c r="K111" s="126">
        <f>BEGINBLAD!C33</f>
        <v>0</v>
      </c>
      <c r="L111" s="69"/>
      <c r="M111" s="119"/>
      <c r="N111" s="119"/>
      <c r="O111" s="116"/>
      <c r="P111"/>
      <c r="Q111" s="14">
        <v>49</v>
      </c>
      <c r="R111" s="90" t="s">
        <v>136</v>
      </c>
      <c r="S111" s="67" t="b">
        <v>0</v>
      </c>
    </row>
    <row r="112" spans="1:19" s="3" customFormat="1" ht="20.149999999999999" customHeight="1" x14ac:dyDescent="0.25">
      <c r="B112"/>
      <c r="C112" s="14">
        <v>22</v>
      </c>
      <c r="D112" s="91" t="s">
        <v>109</v>
      </c>
      <c r="E112" s="25" t="b">
        <v>0</v>
      </c>
      <c r="F112" s="111">
        <f>BEGINBLAD!C19</f>
        <v>0</v>
      </c>
      <c r="G112" s="69"/>
      <c r="H112" s="69"/>
      <c r="I112" s="69"/>
      <c r="J112" s="69"/>
      <c r="K112" s="126">
        <f>BEGINBLAD!C34</f>
        <v>0</v>
      </c>
      <c r="L112" s="69"/>
      <c r="M112" s="119"/>
      <c r="N112" s="119"/>
      <c r="O112" s="116"/>
      <c r="P112"/>
      <c r="Q112" s="14">
        <v>50</v>
      </c>
      <c r="R112" s="90" t="s">
        <v>137</v>
      </c>
      <c r="S112" s="67" t="b">
        <v>0</v>
      </c>
    </row>
    <row r="113" spans="2:19" s="3" customFormat="1" ht="20.149999999999999" customHeight="1" x14ac:dyDescent="0.45">
      <c r="B113"/>
      <c r="C113" s="14">
        <v>23</v>
      </c>
      <c r="D113" s="91" t="s">
        <v>110</v>
      </c>
      <c r="E113" s="25" t="b">
        <v>0</v>
      </c>
      <c r="F113" s="111">
        <f>BEGINBLAD!C20</f>
        <v>0</v>
      </c>
      <c r="G113" s="69"/>
      <c r="H113" s="69"/>
      <c r="I113" s="69"/>
      <c r="J113" s="69"/>
      <c r="K113" s="126">
        <f>BEGINBLAD!C35</f>
        <v>0</v>
      </c>
      <c r="L113" s="69"/>
      <c r="M113" s="119"/>
      <c r="N113" s="119"/>
      <c r="O113" s="116"/>
      <c r="P113"/>
      <c r="Q113" s="14"/>
      <c r="R113" s="73"/>
      <c r="S113" s="67"/>
    </row>
    <row r="114" spans="2:19" s="3" customFormat="1" ht="20.149999999999999" customHeight="1" x14ac:dyDescent="0.25">
      <c r="B114"/>
      <c r="C114" s="14">
        <v>24</v>
      </c>
      <c r="D114" s="91" t="s">
        <v>111</v>
      </c>
      <c r="E114" s="25" t="b">
        <v>0</v>
      </c>
      <c r="F114" s="111">
        <f>BEGINBLAD!C21</f>
        <v>0</v>
      </c>
      <c r="G114" s="69"/>
      <c r="H114" s="69"/>
      <c r="I114" s="69"/>
      <c r="J114" s="69"/>
      <c r="K114" s="126">
        <f>BEGINBLAD!C36</f>
        <v>0</v>
      </c>
      <c r="L114" s="69"/>
      <c r="M114" s="119"/>
      <c r="N114" s="119"/>
      <c r="O114" s="116"/>
      <c r="P114"/>
      <c r="Q114" s="14"/>
      <c r="R114" s="26"/>
      <c r="S114" s="67"/>
    </row>
    <row r="115" spans="2:19" s="3" customFormat="1" ht="20.149999999999999" customHeight="1" x14ac:dyDescent="0.25">
      <c r="B115"/>
      <c r="C115" s="14">
        <v>25</v>
      </c>
      <c r="D115" s="91" t="s">
        <v>112</v>
      </c>
      <c r="E115" s="25" t="b">
        <v>0</v>
      </c>
      <c r="F115" s="123">
        <f>BEGINBLAD!C22</f>
        <v>0</v>
      </c>
      <c r="G115" s="69"/>
      <c r="H115" s="69"/>
      <c r="I115" s="69"/>
      <c r="J115" s="69"/>
      <c r="K115" s="127">
        <f>BEGINBLAD!C37</f>
        <v>0</v>
      </c>
      <c r="L115" s="69"/>
      <c r="M115" s="119"/>
      <c r="N115" s="119"/>
      <c r="O115" s="116"/>
      <c r="P115"/>
      <c r="Q115" s="14"/>
      <c r="R115" s="26"/>
      <c r="S115" s="67"/>
    </row>
    <row r="116" spans="2:19" s="3" customFormat="1" ht="20.149999999999999" customHeight="1" x14ac:dyDescent="0.25">
      <c r="B116"/>
      <c r="C116" s="14">
        <v>26</v>
      </c>
      <c r="D116" s="91" t="s">
        <v>113</v>
      </c>
      <c r="E116" s="25" t="b">
        <v>0</v>
      </c>
      <c r="F116" s="111">
        <f>BEGINBLAD!C23</f>
        <v>0</v>
      </c>
      <c r="G116" s="69"/>
      <c r="H116" s="69"/>
      <c r="I116" s="69"/>
      <c r="J116" s="69"/>
      <c r="K116" s="126">
        <f>BEGINBLAD!C38</f>
        <v>0</v>
      </c>
      <c r="L116" s="69"/>
      <c r="M116" s="119"/>
      <c r="N116" s="119"/>
      <c r="O116" s="116"/>
      <c r="P116"/>
      <c r="Q116" s="14"/>
      <c r="R116" s="26"/>
      <c r="S116" s="67"/>
    </row>
    <row r="117" spans="2:19" s="3" customFormat="1" ht="20.149999999999999" customHeight="1" x14ac:dyDescent="0.25">
      <c r="B117"/>
      <c r="C117" s="14">
        <v>27</v>
      </c>
      <c r="D117" s="91" t="s">
        <v>114</v>
      </c>
      <c r="E117" s="25" t="b">
        <v>0</v>
      </c>
      <c r="F117" s="111">
        <f>BEGINBLAD!C24</f>
        <v>0</v>
      </c>
      <c r="G117" s="69"/>
      <c r="H117" s="69"/>
      <c r="I117" s="69"/>
      <c r="J117" s="69"/>
      <c r="K117" s="126">
        <f>BEGINBLAD!C39</f>
        <v>0</v>
      </c>
      <c r="L117" s="69"/>
      <c r="M117" s="119"/>
      <c r="N117" s="119"/>
      <c r="O117" s="116"/>
      <c r="P117"/>
      <c r="Q117" s="14"/>
      <c r="R117" s="26"/>
      <c r="S117" s="67"/>
    </row>
    <row r="118" spans="2:19" s="3" customFormat="1" ht="20.149999999999999" customHeight="1" thickBot="1" x14ac:dyDescent="0.3">
      <c r="B118"/>
      <c r="C118" s="14">
        <v>28</v>
      </c>
      <c r="D118" s="91" t="s">
        <v>115</v>
      </c>
      <c r="E118" s="25" t="b">
        <v>0</v>
      </c>
      <c r="F118" s="112">
        <f>BEGINBLAD!C25</f>
        <v>0</v>
      </c>
      <c r="G118" s="70"/>
      <c r="H118" s="70"/>
      <c r="I118" s="70"/>
      <c r="J118" s="70"/>
      <c r="K118" s="128">
        <f>BEGINBLAD!C40</f>
        <v>0</v>
      </c>
      <c r="L118" s="70"/>
      <c r="M118" s="120"/>
      <c r="N118" s="120"/>
      <c r="O118" s="117"/>
      <c r="P118"/>
      <c r="Q118" s="14"/>
      <c r="R118" s="121"/>
      <c r="S118" s="67"/>
    </row>
    <row r="119" spans="2:19" s="3" customFormat="1" ht="20.149999999999999" customHeight="1" x14ac:dyDescent="0.45">
      <c r="B119"/>
      <c r="C119" s="14"/>
      <c r="D119" s="17" t="s">
        <v>84</v>
      </c>
      <c r="E119" s="42"/>
      <c r="F119" s="28"/>
      <c r="G119" s="86"/>
      <c r="H119" s="86"/>
      <c r="I119" s="86"/>
      <c r="J119" s="86"/>
      <c r="K119" s="28"/>
      <c r="L119" s="87"/>
      <c r="M119" s="87"/>
      <c r="N119" s="87"/>
      <c r="O119" s="88"/>
      <c r="P119"/>
      <c r="Q119" s="14"/>
      <c r="R119" s="26"/>
      <c r="S119" s="67"/>
    </row>
    <row r="120" spans="2:19" s="3" customFormat="1" ht="20.149999999999999" customHeight="1" x14ac:dyDescent="0.25">
      <c r="B120"/>
      <c r="C120" s="14"/>
      <c r="E120" s="42"/>
      <c r="F120" s="21"/>
      <c r="G120" s="24"/>
      <c r="H120" s="24"/>
      <c r="I120" s="24"/>
      <c r="J120" s="24"/>
      <c r="K120" s="21"/>
      <c r="L120" s="21"/>
      <c r="M120" s="21"/>
      <c r="N120" s="21"/>
      <c r="O120" s="31"/>
      <c r="P120"/>
      <c r="Q120" s="14"/>
      <c r="R120" s="1"/>
    </row>
    <row r="121" spans="2:19" s="3" customFormat="1" ht="20.149999999999999" customHeight="1" x14ac:dyDescent="0.25">
      <c r="B121"/>
      <c r="C121" s="14"/>
      <c r="D121" s="64"/>
      <c r="E121" s="42"/>
      <c r="F121" s="28"/>
      <c r="G121" s="21"/>
      <c r="H121" s="21"/>
      <c r="I121" s="21"/>
      <c r="J121" s="21"/>
      <c r="K121" s="28"/>
      <c r="L121" s="21"/>
      <c r="M121" s="21"/>
      <c r="N121" s="21"/>
      <c r="O121" s="31"/>
      <c r="P121"/>
      <c r="Q121" s="14"/>
      <c r="R121" s="1"/>
    </row>
    <row r="122" spans="2:19" s="3" customFormat="1" ht="20.149999999999999" customHeight="1" x14ac:dyDescent="0.25">
      <c r="B122"/>
      <c r="C122" s="14"/>
      <c r="D122" s="27"/>
      <c r="E122" s="42"/>
      <c r="F122" s="28"/>
      <c r="G122" s="21"/>
      <c r="H122" s="21"/>
      <c r="I122" s="21"/>
      <c r="J122" s="21"/>
      <c r="K122" s="28"/>
      <c r="L122" s="21"/>
      <c r="M122" s="21"/>
      <c r="N122" s="21"/>
      <c r="O122" s="31"/>
      <c r="P122"/>
      <c r="Q122" s="14"/>
      <c r="R122" s="26"/>
    </row>
    <row r="123" spans="2:19" s="3" customFormat="1" ht="20.149999999999999" customHeight="1" x14ac:dyDescent="0.25">
      <c r="B123"/>
      <c r="C123" s="14"/>
      <c r="D123" s="27"/>
      <c r="E123" s="42"/>
      <c r="F123" s="28"/>
      <c r="G123" s="21"/>
      <c r="H123" s="21"/>
      <c r="I123" s="21"/>
      <c r="J123" s="21"/>
      <c r="K123" s="28"/>
      <c r="L123" s="21"/>
      <c r="M123" s="21"/>
      <c r="N123" s="21"/>
      <c r="O123" s="31"/>
      <c r="P123"/>
      <c r="Q123" s="14"/>
      <c r="R123" s="27"/>
    </row>
    <row r="124" spans="2:19" s="3" customFormat="1" ht="20.149999999999999" customHeight="1" x14ac:dyDescent="0.25">
      <c r="B124"/>
      <c r="C124" s="14"/>
      <c r="D124" s="27"/>
      <c r="E124" s="42"/>
      <c r="F124" s="28"/>
      <c r="G124" s="21"/>
      <c r="H124" s="21"/>
      <c r="I124" s="21"/>
      <c r="J124" s="21"/>
      <c r="K124" s="28"/>
      <c r="L124" s="21"/>
      <c r="M124" s="21"/>
      <c r="N124" s="21"/>
      <c r="O124" s="31"/>
      <c r="P124"/>
      <c r="Q124" s="14"/>
      <c r="R124" s="19"/>
    </row>
    <row r="125" spans="2:19" s="3" customFormat="1" ht="20.149999999999999" customHeight="1" x14ac:dyDescent="0.25">
      <c r="B125"/>
      <c r="C125" s="14"/>
      <c r="D125" s="27"/>
      <c r="E125" s="42"/>
      <c r="F125" s="28"/>
      <c r="G125" s="21"/>
      <c r="H125" s="21"/>
      <c r="I125" s="21"/>
      <c r="J125" s="21"/>
      <c r="K125" s="28"/>
      <c r="L125" s="21"/>
      <c r="M125" s="21"/>
      <c r="N125" s="21"/>
      <c r="O125" s="31"/>
      <c r="P125"/>
      <c r="Q125" s="14"/>
      <c r="R125" s="26"/>
    </row>
    <row r="126" spans="2:19" ht="14.5" x14ac:dyDescent="0.35">
      <c r="F126" s="180" t="s">
        <v>149</v>
      </c>
      <c r="G126" s="180"/>
      <c r="H126" s="180"/>
      <c r="I126" s="180"/>
      <c r="J126" s="180"/>
      <c r="K126" s="180"/>
      <c r="L126" s="180"/>
      <c r="M126" s="180"/>
      <c r="N126" s="180"/>
      <c r="O126" s="180"/>
    </row>
    <row r="127" spans="2:19" ht="26" x14ac:dyDescent="0.6">
      <c r="F127" s="178">
        <f t="shared" ref="F127" si="6">$F$44</f>
        <v>7</v>
      </c>
      <c r="G127" s="178"/>
      <c r="H127" s="178"/>
      <c r="I127" s="178"/>
      <c r="J127" s="178"/>
      <c r="K127" s="178"/>
      <c r="L127" s="178"/>
      <c r="M127" s="178"/>
      <c r="N127" s="178"/>
      <c r="O127" s="178"/>
    </row>
    <row r="128" spans="2:19" x14ac:dyDescent="0.25">
      <c r="F128" s="179"/>
      <c r="G128" s="179"/>
      <c r="H128" s="179"/>
      <c r="I128" s="179"/>
      <c r="J128" s="179"/>
      <c r="K128" s="179"/>
      <c r="L128" s="179"/>
      <c r="M128" s="179"/>
      <c r="N128" s="179"/>
      <c r="O128" s="179"/>
    </row>
    <row r="129" spans="1:19" ht="18.5" x14ac:dyDescent="0.25">
      <c r="A129" s="167"/>
      <c r="B129" s="133"/>
      <c r="C129" s="133"/>
      <c r="D129" s="133"/>
      <c r="E129" s="133"/>
      <c r="F129" s="168" t="s">
        <v>184</v>
      </c>
      <c r="G129" s="168"/>
      <c r="H129" s="168"/>
      <c r="I129" s="168"/>
      <c r="J129" s="168"/>
      <c r="K129" s="168"/>
      <c r="L129" s="168"/>
      <c r="M129" s="168"/>
      <c r="N129" s="168"/>
      <c r="O129" s="168"/>
      <c r="P129" s="133"/>
      <c r="Q129" s="133"/>
      <c r="R129" s="133"/>
    </row>
    <row r="130" spans="1:19" ht="26" x14ac:dyDescent="0.25">
      <c r="A130" s="167"/>
      <c r="D130" s="131" t="s">
        <v>39</v>
      </c>
      <c r="E130" s="132"/>
      <c r="F130" s="169">
        <f t="shared" ref="F130" si="7">$F$6</f>
        <v>55</v>
      </c>
      <c r="G130" s="169"/>
      <c r="H130" s="169"/>
      <c r="I130" s="169"/>
      <c r="J130" s="169"/>
      <c r="K130" s="169">
        <f t="shared" ref="K130" si="8">$K$6</f>
        <v>45468</v>
      </c>
      <c r="L130" s="169"/>
      <c r="M130" s="169"/>
      <c r="N130" s="169"/>
      <c r="O130" s="169"/>
      <c r="P130" s="52"/>
      <c r="Q130" s="52"/>
      <c r="R130" s="52"/>
    </row>
    <row r="131" spans="1:19" x14ac:dyDescent="0.25">
      <c r="A131" s="167"/>
    </row>
    <row r="132" spans="1:19" ht="19.5" customHeight="1" x14ac:dyDescent="0.45">
      <c r="A132" s="167"/>
      <c r="C132" s="13"/>
      <c r="D132" s="73" t="s">
        <v>161</v>
      </c>
      <c r="E132" s="41"/>
      <c r="F132" s="170" t="s">
        <v>144</v>
      </c>
      <c r="G132" s="170"/>
      <c r="H132" s="170"/>
      <c r="I132" s="170"/>
      <c r="J132" s="170"/>
      <c r="K132" s="170"/>
      <c r="L132" s="170"/>
      <c r="M132" s="170"/>
      <c r="N132" s="170"/>
      <c r="O132" s="170"/>
      <c r="Q132" s="14"/>
      <c r="R132" s="73" t="s">
        <v>172</v>
      </c>
      <c r="S132" s="19"/>
    </row>
    <row r="133" spans="1:19" s="3" customFormat="1" ht="20.149999999999999" customHeight="1" x14ac:dyDescent="0.25">
      <c r="A133" s="167"/>
      <c r="B133"/>
      <c r="C133" s="14">
        <v>1</v>
      </c>
      <c r="D133" s="145" t="s">
        <v>162</v>
      </c>
      <c r="E133" s="25" t="b">
        <v>0</v>
      </c>
      <c r="F133" s="21"/>
      <c r="G133" s="21"/>
      <c r="H133" s="21"/>
      <c r="I133" s="21"/>
      <c r="J133" s="21"/>
      <c r="K133" s="21"/>
      <c r="L133" s="21"/>
      <c r="M133" s="21"/>
      <c r="N133" s="21"/>
      <c r="O133" s="22"/>
      <c r="P133"/>
      <c r="Q133" s="14">
        <v>11</v>
      </c>
      <c r="R133" s="145" t="s">
        <v>173</v>
      </c>
      <c r="S133" s="66" t="b">
        <v>0</v>
      </c>
    </row>
    <row r="134" spans="1:19" s="3" customFormat="1" ht="20.149999999999999" customHeight="1" x14ac:dyDescent="0.25">
      <c r="A134" s="167"/>
      <c r="B134"/>
      <c r="C134" s="14">
        <v>2</v>
      </c>
      <c r="D134" s="145" t="s">
        <v>163</v>
      </c>
      <c r="E134" s="25" t="b">
        <v>0</v>
      </c>
      <c r="P134"/>
      <c r="Q134" s="14">
        <v>12</v>
      </c>
      <c r="R134" s="145" t="s">
        <v>174</v>
      </c>
      <c r="S134" s="66" t="b">
        <v>0</v>
      </c>
    </row>
    <row r="135" spans="1:19" s="3" customFormat="1" ht="20.149999999999999" customHeight="1" x14ac:dyDescent="0.25">
      <c r="A135" s="167"/>
      <c r="B135"/>
      <c r="C135" s="14">
        <v>3</v>
      </c>
      <c r="D135" s="145" t="s">
        <v>164</v>
      </c>
      <c r="E135" s="25" t="b">
        <v>0</v>
      </c>
      <c r="F135" s="171" t="s">
        <v>38</v>
      </c>
      <c r="G135" s="171"/>
      <c r="H135" s="171"/>
      <c r="I135" s="171"/>
      <c r="J135" s="171"/>
      <c r="K135" s="171"/>
      <c r="L135" s="171"/>
      <c r="M135" s="171"/>
      <c r="N135" s="171"/>
      <c r="O135" s="171"/>
      <c r="P135"/>
      <c r="Q135" s="14">
        <v>13</v>
      </c>
      <c r="R135" s="145" t="s">
        <v>175</v>
      </c>
      <c r="S135" s="66" t="b">
        <v>0</v>
      </c>
    </row>
    <row r="136" spans="1:19" s="3" customFormat="1" ht="20.149999999999999" customHeight="1" x14ac:dyDescent="0.25">
      <c r="A136" s="167"/>
      <c r="B136"/>
      <c r="C136" s="14">
        <v>4</v>
      </c>
      <c r="D136" s="145" t="s">
        <v>165</v>
      </c>
      <c r="E136" s="25" t="b">
        <v>0</v>
      </c>
      <c r="F136" s="21"/>
      <c r="G136" s="21"/>
      <c r="H136" s="21"/>
      <c r="I136" s="21"/>
      <c r="J136" s="21"/>
      <c r="K136" s="21"/>
      <c r="L136" s="21"/>
      <c r="M136" s="21"/>
      <c r="N136" s="21"/>
      <c r="O136" s="22"/>
      <c r="P136"/>
      <c r="Q136" s="14">
        <v>14</v>
      </c>
      <c r="R136" s="145" t="s">
        <v>176</v>
      </c>
      <c r="S136" s="66" t="b">
        <v>0</v>
      </c>
    </row>
    <row r="137" spans="1:19" s="3" customFormat="1" ht="20.149999999999999" customHeight="1" x14ac:dyDescent="0.25">
      <c r="A137" s="167"/>
      <c r="B137"/>
      <c r="C137" s="14">
        <v>5</v>
      </c>
      <c r="D137" s="145" t="s">
        <v>166</v>
      </c>
      <c r="E137" s="25" t="b">
        <v>0</v>
      </c>
      <c r="F137" s="21"/>
      <c r="G137" s="21"/>
      <c r="H137" s="21"/>
      <c r="I137" s="21"/>
      <c r="J137" s="21"/>
      <c r="K137" s="21"/>
      <c r="L137" s="21"/>
      <c r="M137" s="21"/>
      <c r="N137" s="21"/>
      <c r="O137" s="22"/>
      <c r="P137"/>
      <c r="Q137" s="14">
        <v>15</v>
      </c>
      <c r="R137" s="145" t="s">
        <v>177</v>
      </c>
      <c r="S137" s="66" t="b">
        <v>0</v>
      </c>
    </row>
    <row r="138" spans="1:19" s="3" customFormat="1" ht="20.149999999999999" customHeight="1" x14ac:dyDescent="0.25">
      <c r="A138" s="167"/>
      <c r="B138"/>
      <c r="C138" s="14">
        <v>6</v>
      </c>
      <c r="D138" s="146" t="s">
        <v>167</v>
      </c>
      <c r="E138" s="25" t="b">
        <v>0</v>
      </c>
      <c r="F138" s="21"/>
      <c r="G138" s="21"/>
      <c r="H138" s="21"/>
      <c r="I138" s="21"/>
      <c r="J138" s="21"/>
      <c r="K138" s="21"/>
      <c r="L138" s="21"/>
      <c r="M138" s="21"/>
      <c r="N138" s="21"/>
      <c r="O138" s="22"/>
      <c r="P138"/>
      <c r="Q138" s="14">
        <v>16</v>
      </c>
      <c r="R138" s="146" t="s">
        <v>178</v>
      </c>
      <c r="S138" s="66" t="b">
        <v>0</v>
      </c>
    </row>
    <row r="139" spans="1:19" s="3" customFormat="1" ht="20.149999999999999" customHeight="1" x14ac:dyDescent="0.25">
      <c r="A139" s="167"/>
      <c r="B139"/>
      <c r="C139" s="14">
        <v>7</v>
      </c>
      <c r="D139" s="146" t="s">
        <v>168</v>
      </c>
      <c r="E139" s="25" t="b">
        <v>0</v>
      </c>
      <c r="F139" s="21"/>
      <c r="G139" s="21"/>
      <c r="H139" s="21"/>
      <c r="I139" s="21"/>
      <c r="J139" s="21"/>
      <c r="K139" s="21"/>
      <c r="L139" s="21"/>
      <c r="M139" s="21"/>
      <c r="N139" s="21"/>
      <c r="O139" s="22"/>
      <c r="P139"/>
      <c r="Q139" s="14">
        <v>17</v>
      </c>
      <c r="R139" s="146" t="s">
        <v>179</v>
      </c>
      <c r="S139" s="66" t="b">
        <v>0</v>
      </c>
    </row>
    <row r="140" spans="1:19" s="3" customFormat="1" ht="20.149999999999999" customHeight="1" x14ac:dyDescent="0.25">
      <c r="A140" s="167"/>
      <c r="B140"/>
      <c r="C140" s="14">
        <v>8</v>
      </c>
      <c r="D140" s="146" t="s">
        <v>169</v>
      </c>
      <c r="E140" s="25" t="b">
        <v>0</v>
      </c>
      <c r="F140" s="21"/>
      <c r="G140" s="21"/>
      <c r="H140" s="21"/>
      <c r="I140" s="21"/>
      <c r="J140" s="21"/>
      <c r="K140" s="21"/>
      <c r="L140" s="21"/>
      <c r="M140" s="21"/>
      <c r="N140" s="21"/>
      <c r="O140" s="22"/>
      <c r="P140"/>
      <c r="Q140" s="14">
        <v>18</v>
      </c>
      <c r="R140" s="146" t="s">
        <v>180</v>
      </c>
      <c r="S140" s="66" t="b">
        <v>0</v>
      </c>
    </row>
    <row r="141" spans="1:19" s="3" customFormat="1" ht="20.149999999999999" customHeight="1" x14ac:dyDescent="0.25">
      <c r="A141" s="167"/>
      <c r="B141"/>
      <c r="C141" s="14">
        <v>9</v>
      </c>
      <c r="D141" s="146" t="s">
        <v>170</v>
      </c>
      <c r="E141" s="25" t="b">
        <v>0</v>
      </c>
      <c r="F141" s="21"/>
      <c r="G141" s="21"/>
      <c r="H141" s="21"/>
      <c r="I141" s="21"/>
      <c r="J141" s="21"/>
      <c r="K141" s="21"/>
      <c r="L141" s="21"/>
      <c r="M141" s="21"/>
      <c r="N141" s="21"/>
      <c r="O141" s="22"/>
      <c r="P141"/>
      <c r="Q141" s="14">
        <v>19</v>
      </c>
      <c r="R141" s="146" t="s">
        <v>181</v>
      </c>
      <c r="S141" s="67" t="b">
        <v>0</v>
      </c>
    </row>
    <row r="142" spans="1:19" s="3" customFormat="1" ht="20.149999999999999" customHeight="1" x14ac:dyDescent="0.25">
      <c r="A142" s="167"/>
      <c r="B142"/>
      <c r="C142" s="14">
        <v>10</v>
      </c>
      <c r="D142" s="147" t="s">
        <v>171</v>
      </c>
      <c r="E142" s="25" t="b">
        <v>0</v>
      </c>
      <c r="P142"/>
      <c r="Q142" s="14">
        <v>20</v>
      </c>
      <c r="R142" s="147" t="s">
        <v>182</v>
      </c>
      <c r="S142" s="67" t="b">
        <v>0</v>
      </c>
    </row>
    <row r="143" spans="1:19" s="3" customFormat="1" ht="20.149999999999999" customHeight="1" x14ac:dyDescent="0.25">
      <c r="A143" s="167"/>
      <c r="B143"/>
      <c r="C143" s="14"/>
      <c r="D143" s="26"/>
      <c r="E143" s="25" t="b">
        <v>0</v>
      </c>
      <c r="P143"/>
      <c r="Q143" s="14"/>
      <c r="R143" s="26"/>
      <c r="S143" s="67"/>
    </row>
    <row r="144" spans="1:19" s="3" customFormat="1" ht="20.149999999999999" customHeight="1" x14ac:dyDescent="0.25">
      <c r="A144" s="167"/>
      <c r="B144"/>
      <c r="C144" s="14"/>
      <c r="D144" s="26"/>
      <c r="E144" s="25" t="b">
        <v>0</v>
      </c>
      <c r="F144" s="55" t="s">
        <v>6</v>
      </c>
      <c r="G144" s="172" t="s">
        <v>37</v>
      </c>
      <c r="H144" s="173"/>
      <c r="I144" s="173"/>
      <c r="J144" s="174"/>
      <c r="K144" s="55" t="s">
        <v>7</v>
      </c>
      <c r="L144" s="175" t="s">
        <v>37</v>
      </c>
      <c r="M144" s="176"/>
      <c r="N144" s="176"/>
      <c r="O144" s="177"/>
      <c r="P144"/>
      <c r="Q144" s="14"/>
      <c r="R144" s="11"/>
      <c r="S144" s="67"/>
    </row>
    <row r="145" spans="1:19" s="3" customFormat="1" ht="20.149999999999999" customHeight="1" thickBot="1" x14ac:dyDescent="0.3">
      <c r="A145" s="167"/>
      <c r="B145"/>
      <c r="C145" s="14"/>
      <c r="D145" s="26"/>
      <c r="E145" s="25" t="b">
        <v>0</v>
      </c>
      <c r="F145" s="21"/>
      <c r="G145" s="37"/>
      <c r="H145" s="24"/>
      <c r="I145" s="24"/>
      <c r="J145" s="24"/>
      <c r="K145" s="21"/>
      <c r="L145" s="21"/>
      <c r="M145" s="21"/>
      <c r="N145" s="21"/>
      <c r="O145" s="22"/>
      <c r="P145"/>
      <c r="Q145" s="14"/>
      <c r="R145" s="11"/>
      <c r="S145" s="67"/>
    </row>
    <row r="146" spans="1:19" s="3" customFormat="1" ht="20.149999999999999" customHeight="1" x14ac:dyDescent="0.25">
      <c r="A146" s="167"/>
      <c r="B146"/>
      <c r="C146" s="14"/>
      <c r="D146" s="26"/>
      <c r="E146" s="25" t="b">
        <v>0</v>
      </c>
      <c r="F146" s="113">
        <f>BEGINBLAD!C11</f>
        <v>0</v>
      </c>
      <c r="G146" s="68">
        <v>1</v>
      </c>
      <c r="H146" s="68">
        <v>3</v>
      </c>
      <c r="I146" s="68">
        <v>6</v>
      </c>
      <c r="J146" s="68"/>
      <c r="K146" s="125">
        <f>BEGINBLAD!C68</f>
        <v>0</v>
      </c>
      <c r="L146" s="68"/>
      <c r="M146" s="118"/>
      <c r="N146" s="118"/>
      <c r="O146" s="115"/>
      <c r="P146"/>
      <c r="Q146" s="14"/>
      <c r="R146" s="11"/>
      <c r="S146" s="67"/>
    </row>
    <row r="147" spans="1:19" s="3" customFormat="1" ht="20.149999999999999" customHeight="1" x14ac:dyDescent="0.25">
      <c r="A147" s="167"/>
      <c r="B147"/>
      <c r="C147" s="14"/>
      <c r="D147" s="26"/>
      <c r="E147" s="25" t="b">
        <v>1</v>
      </c>
      <c r="F147" s="111">
        <f>BEGINBLAD!C12</f>
        <v>0</v>
      </c>
      <c r="G147" s="69"/>
      <c r="H147" s="69"/>
      <c r="I147" s="69"/>
      <c r="J147" s="69"/>
      <c r="K147" s="126">
        <f>BEGINBLAD!C69</f>
        <v>0</v>
      </c>
      <c r="L147" s="69"/>
      <c r="M147" s="119"/>
      <c r="N147" s="119"/>
      <c r="O147" s="116"/>
      <c r="P147"/>
      <c r="Q147" s="14"/>
      <c r="R147" s="11"/>
      <c r="S147" s="67"/>
    </row>
    <row r="148" spans="1:19" s="3" customFormat="1" ht="20.149999999999999" customHeight="1" x14ac:dyDescent="0.25">
      <c r="A148" s="167"/>
      <c r="B148"/>
      <c r="C148" s="14"/>
      <c r="D148" s="26"/>
      <c r="E148" s="25" t="b">
        <v>0</v>
      </c>
      <c r="F148" s="111">
        <f>BEGINBLAD!C13</f>
        <v>0</v>
      </c>
      <c r="G148" s="69"/>
      <c r="H148" s="69"/>
      <c r="I148" s="69"/>
      <c r="J148" s="69"/>
      <c r="K148" s="126">
        <f>BEGINBLAD!C70</f>
        <v>0</v>
      </c>
      <c r="L148" s="69"/>
      <c r="M148" s="119"/>
      <c r="N148" s="119"/>
      <c r="O148" s="116"/>
      <c r="P148"/>
      <c r="Q148" s="14"/>
      <c r="R148" s="11"/>
      <c r="S148" s="67"/>
    </row>
    <row r="149" spans="1:19" s="3" customFormat="1" ht="20.149999999999999" customHeight="1" x14ac:dyDescent="0.25">
      <c r="A149" s="167"/>
      <c r="B149"/>
      <c r="C149" s="14"/>
      <c r="D149" s="26"/>
      <c r="E149" s="25" t="b">
        <v>1</v>
      </c>
      <c r="F149" s="111">
        <f>BEGINBLAD!C14</f>
        <v>0</v>
      </c>
      <c r="G149" s="69"/>
      <c r="H149" s="69"/>
      <c r="I149" s="69"/>
      <c r="J149" s="69"/>
      <c r="K149" s="126">
        <f>BEGINBLAD!C71</f>
        <v>0</v>
      </c>
      <c r="L149" s="69"/>
      <c r="M149" s="119"/>
      <c r="N149" s="119"/>
      <c r="O149" s="116"/>
      <c r="P149"/>
      <c r="Q149" s="14"/>
      <c r="R149" s="11"/>
      <c r="S149" s="67"/>
    </row>
    <row r="150" spans="1:19" s="3" customFormat="1" ht="20.149999999999999" customHeight="1" x14ac:dyDescent="0.25">
      <c r="A150" s="167"/>
      <c r="B150"/>
      <c r="C150" s="14"/>
      <c r="D150" s="26"/>
      <c r="E150" s="25" t="b">
        <v>0</v>
      </c>
      <c r="F150" s="111">
        <f>BEGINBLAD!C15</f>
        <v>0</v>
      </c>
      <c r="G150" s="69"/>
      <c r="H150" s="69"/>
      <c r="I150" s="69"/>
      <c r="J150" s="69"/>
      <c r="K150" s="126">
        <f>BEGINBLAD!C72</f>
        <v>0</v>
      </c>
      <c r="L150" s="69"/>
      <c r="M150" s="119"/>
      <c r="N150" s="119"/>
      <c r="O150" s="116"/>
      <c r="P150"/>
      <c r="Q150" s="14"/>
      <c r="R150" s="11"/>
      <c r="S150" s="67"/>
    </row>
    <row r="151" spans="1:19" s="3" customFormat="1" ht="20.149999999999999" customHeight="1" x14ac:dyDescent="0.25">
      <c r="B151"/>
      <c r="C151" s="14"/>
      <c r="D151" s="26"/>
      <c r="E151" s="25" t="b">
        <v>0</v>
      </c>
      <c r="F151" s="111">
        <f>BEGINBLAD!C16</f>
        <v>0</v>
      </c>
      <c r="G151" s="69"/>
      <c r="H151" s="69"/>
      <c r="I151" s="69"/>
      <c r="J151" s="69"/>
      <c r="K151" s="126">
        <f>BEGINBLAD!C73</f>
        <v>0</v>
      </c>
      <c r="L151" s="69"/>
      <c r="M151" s="119"/>
      <c r="N151" s="119"/>
      <c r="O151" s="116"/>
      <c r="P151"/>
      <c r="Q151" s="14"/>
      <c r="R151" s="11"/>
      <c r="S151" s="67"/>
    </row>
    <row r="152" spans="1:19" s="3" customFormat="1" ht="20.149999999999999" customHeight="1" x14ac:dyDescent="0.25">
      <c r="B152"/>
      <c r="C152" s="14"/>
      <c r="D152" s="26"/>
      <c r="E152" s="25" t="b">
        <v>0</v>
      </c>
      <c r="F152" s="111">
        <f>BEGINBLAD!C17</f>
        <v>0</v>
      </c>
      <c r="G152" s="69"/>
      <c r="H152" s="69"/>
      <c r="I152" s="69"/>
      <c r="J152" s="69"/>
      <c r="K152" s="126">
        <f>BEGINBLAD!C74</f>
        <v>0</v>
      </c>
      <c r="L152" s="69"/>
      <c r="M152" s="119"/>
      <c r="N152" s="119"/>
      <c r="O152" s="116"/>
      <c r="P152"/>
      <c r="Q152" s="14"/>
      <c r="R152" s="11"/>
      <c r="S152" s="67"/>
    </row>
    <row r="153" spans="1:19" s="3" customFormat="1" ht="20.149999999999999" customHeight="1" x14ac:dyDescent="0.25">
      <c r="B153"/>
      <c r="C153" s="14"/>
      <c r="D153" s="26"/>
      <c r="E153" s="25" t="b">
        <v>0</v>
      </c>
      <c r="F153" s="111">
        <f>BEGINBLAD!C18</f>
        <v>0</v>
      </c>
      <c r="G153" s="69"/>
      <c r="H153" s="69"/>
      <c r="I153" s="69"/>
      <c r="J153" s="69"/>
      <c r="K153" s="126">
        <f>BEGINBLAD!C75</f>
        <v>0</v>
      </c>
      <c r="L153" s="69"/>
      <c r="M153" s="119"/>
      <c r="N153" s="119"/>
      <c r="O153" s="116"/>
      <c r="P153"/>
      <c r="Q153" s="14"/>
      <c r="R153" s="11"/>
      <c r="S153" s="67"/>
    </row>
    <row r="154" spans="1:19" s="3" customFormat="1" ht="20.149999999999999" customHeight="1" x14ac:dyDescent="0.25">
      <c r="B154"/>
      <c r="C154" s="14"/>
      <c r="D154" s="26"/>
      <c r="E154" s="25" t="b">
        <v>0</v>
      </c>
      <c r="F154" s="111">
        <f>BEGINBLAD!C19</f>
        <v>0</v>
      </c>
      <c r="G154" s="69"/>
      <c r="H154" s="69"/>
      <c r="I154" s="69"/>
      <c r="J154" s="69"/>
      <c r="K154" s="126">
        <f>BEGINBLAD!C76</f>
        <v>0</v>
      </c>
      <c r="L154" s="69"/>
      <c r="M154" s="119"/>
      <c r="N154" s="119"/>
      <c r="O154" s="116"/>
      <c r="P154"/>
      <c r="Q154" s="14"/>
      <c r="R154" s="11"/>
      <c r="S154" s="67"/>
    </row>
    <row r="155" spans="1:19" s="3" customFormat="1" ht="20.149999999999999" customHeight="1" x14ac:dyDescent="0.45">
      <c r="B155"/>
      <c r="C155" s="14"/>
      <c r="D155" s="26"/>
      <c r="E155" s="25" t="b">
        <v>0</v>
      </c>
      <c r="F155" s="111">
        <f>BEGINBLAD!C20</f>
        <v>0</v>
      </c>
      <c r="G155" s="69"/>
      <c r="H155" s="69"/>
      <c r="I155" s="69"/>
      <c r="J155" s="69"/>
      <c r="K155" s="126">
        <f>BEGINBLAD!C77</f>
        <v>0</v>
      </c>
      <c r="L155" s="69"/>
      <c r="M155" s="119"/>
      <c r="N155" s="119"/>
      <c r="O155" s="116"/>
      <c r="P155"/>
      <c r="Q155" s="14"/>
      <c r="R155" s="73"/>
      <c r="S155" s="67"/>
    </row>
    <row r="156" spans="1:19" s="3" customFormat="1" ht="20.149999999999999" customHeight="1" x14ac:dyDescent="0.25">
      <c r="B156"/>
      <c r="C156" s="14"/>
      <c r="D156" s="26"/>
      <c r="E156" s="25" t="b">
        <v>0</v>
      </c>
      <c r="F156" s="111">
        <f>BEGINBLAD!C21</f>
        <v>0</v>
      </c>
      <c r="G156" s="69"/>
      <c r="H156" s="69"/>
      <c r="I156" s="69"/>
      <c r="J156" s="69"/>
      <c r="K156" s="126">
        <f>BEGINBLAD!C78</f>
        <v>0</v>
      </c>
      <c r="L156" s="69"/>
      <c r="M156" s="119"/>
      <c r="N156" s="119"/>
      <c r="O156" s="116"/>
      <c r="P156"/>
      <c r="Q156" s="14"/>
      <c r="R156" s="26"/>
      <c r="S156" s="67"/>
    </row>
    <row r="157" spans="1:19" s="3" customFormat="1" ht="20.149999999999999" customHeight="1" x14ac:dyDescent="0.25">
      <c r="B157"/>
      <c r="C157" s="14"/>
      <c r="D157" s="26"/>
      <c r="E157" s="25" t="b">
        <v>0</v>
      </c>
      <c r="F157" s="111">
        <f>BEGINBLAD!C22</f>
        <v>0</v>
      </c>
      <c r="G157" s="69"/>
      <c r="H157" s="69"/>
      <c r="I157" s="69"/>
      <c r="J157" s="69"/>
      <c r="K157" s="127">
        <f>BEGINBLAD!C79</f>
        <v>0</v>
      </c>
      <c r="L157" s="69"/>
      <c r="M157" s="119"/>
      <c r="N157" s="119"/>
      <c r="O157" s="116"/>
      <c r="P157"/>
      <c r="Q157" s="14"/>
      <c r="R157" s="26"/>
      <c r="S157" s="67"/>
    </row>
    <row r="158" spans="1:19" s="3" customFormat="1" ht="20.149999999999999" customHeight="1" x14ac:dyDescent="0.25">
      <c r="B158"/>
      <c r="C158" s="14"/>
      <c r="D158" s="26"/>
      <c r="E158" s="25" t="b">
        <v>0</v>
      </c>
      <c r="F158" s="111">
        <f>BEGINBLAD!C23</f>
        <v>0</v>
      </c>
      <c r="G158" s="69"/>
      <c r="H158" s="69"/>
      <c r="I158" s="69"/>
      <c r="J158" s="69"/>
      <c r="K158" s="126">
        <f>BEGINBLAD!C80</f>
        <v>0</v>
      </c>
      <c r="L158" s="69"/>
      <c r="M158" s="119"/>
      <c r="N158" s="119"/>
      <c r="O158" s="116"/>
      <c r="P158"/>
      <c r="Q158" s="14"/>
      <c r="R158" s="26"/>
      <c r="S158" s="67"/>
    </row>
    <row r="159" spans="1:19" s="3" customFormat="1" ht="20.149999999999999" customHeight="1" x14ac:dyDescent="0.25">
      <c r="B159"/>
      <c r="C159" s="14"/>
      <c r="D159" s="26"/>
      <c r="E159" s="25" t="b">
        <v>0</v>
      </c>
      <c r="F159" s="111">
        <f>BEGINBLAD!C24</f>
        <v>0</v>
      </c>
      <c r="G159" s="69"/>
      <c r="H159" s="69"/>
      <c r="I159" s="69"/>
      <c r="J159" s="69"/>
      <c r="K159" s="126">
        <f>BEGINBLAD!C81</f>
        <v>0</v>
      </c>
      <c r="L159" s="69"/>
      <c r="M159" s="119"/>
      <c r="N159" s="119"/>
      <c r="O159" s="116"/>
      <c r="P159"/>
      <c r="Q159" s="14"/>
      <c r="R159" s="26"/>
      <c r="S159" s="67"/>
    </row>
    <row r="160" spans="1:19" s="3" customFormat="1" ht="20.149999999999999" customHeight="1" thickBot="1" x14ac:dyDescent="0.3">
      <c r="B160"/>
      <c r="C160" s="14"/>
      <c r="D160" s="26"/>
      <c r="E160" s="25" t="b">
        <v>0</v>
      </c>
      <c r="F160" s="112">
        <f>BEGINBLAD!C25</f>
        <v>0</v>
      </c>
      <c r="G160" s="70"/>
      <c r="H160" s="70"/>
      <c r="I160" s="70"/>
      <c r="J160" s="70"/>
      <c r="K160" s="128">
        <f>BEGINBLAD!C82</f>
        <v>0</v>
      </c>
      <c r="L160" s="70"/>
      <c r="M160" s="120"/>
      <c r="N160" s="120"/>
      <c r="O160" s="117"/>
      <c r="P160"/>
      <c r="Q160" s="14"/>
      <c r="R160" s="121"/>
      <c r="S160" s="67"/>
    </row>
    <row r="161" spans="2:19" s="3" customFormat="1" ht="20.149999999999999" customHeight="1" x14ac:dyDescent="0.45">
      <c r="B161"/>
      <c r="C161" s="14"/>
      <c r="D161" s="17" t="s">
        <v>84</v>
      </c>
      <c r="E161" s="42"/>
      <c r="F161" s="28"/>
      <c r="G161" s="86"/>
      <c r="H161" s="86"/>
      <c r="I161" s="86"/>
      <c r="J161" s="86"/>
      <c r="K161" s="28"/>
      <c r="L161" s="87"/>
      <c r="M161" s="87"/>
      <c r="N161" s="87"/>
      <c r="O161" s="88"/>
      <c r="P161"/>
      <c r="Q161" s="14"/>
      <c r="R161" s="26"/>
      <c r="S161" s="67"/>
    </row>
    <row r="162" spans="2:19" s="3" customFormat="1" ht="20.149999999999999" customHeight="1" x14ac:dyDescent="0.25">
      <c r="B162"/>
      <c r="C162" s="14"/>
      <c r="E162" s="42"/>
      <c r="F162" s="21"/>
      <c r="G162" s="24"/>
      <c r="H162" s="24"/>
      <c r="I162" s="24"/>
      <c r="J162" s="24"/>
      <c r="K162" s="21"/>
      <c r="L162" s="21"/>
      <c r="M162" s="21"/>
      <c r="N162" s="21"/>
      <c r="O162" s="31"/>
      <c r="P162"/>
      <c r="Q162" s="14"/>
      <c r="R162" s="1"/>
    </row>
    <row r="163" spans="2:19" s="3" customFormat="1" ht="20.149999999999999" customHeight="1" x14ac:dyDescent="0.25">
      <c r="B163"/>
      <c r="C163" s="14"/>
      <c r="D163" s="64"/>
      <c r="E163" s="42"/>
      <c r="F163" s="28"/>
      <c r="G163" s="21"/>
      <c r="H163" s="21"/>
      <c r="I163" s="21"/>
      <c r="J163" s="21"/>
      <c r="K163" s="28"/>
      <c r="L163" s="21"/>
      <c r="M163" s="21"/>
      <c r="N163" s="21"/>
      <c r="O163" s="31"/>
      <c r="P163"/>
      <c r="Q163" s="14"/>
      <c r="R163" s="1"/>
    </row>
    <row r="164" spans="2:19" s="3" customFormat="1" ht="20.149999999999999" customHeight="1" x14ac:dyDescent="0.25">
      <c r="B164"/>
      <c r="C164" s="14"/>
      <c r="D164" s="27"/>
      <c r="E164" s="42"/>
      <c r="F164" s="28"/>
      <c r="G164" s="21"/>
      <c r="H164" s="21"/>
      <c r="I164" s="21"/>
      <c r="J164" s="21"/>
      <c r="K164" s="28"/>
      <c r="L164" s="21"/>
      <c r="M164" s="21"/>
      <c r="N164" s="21"/>
      <c r="O164" s="31"/>
      <c r="P164"/>
      <c r="Q164" s="14"/>
      <c r="R164" s="26"/>
    </row>
    <row r="165" spans="2:19" s="3" customFormat="1" ht="20.149999999999999" customHeight="1" x14ac:dyDescent="0.25">
      <c r="B165"/>
      <c r="C165" s="14"/>
      <c r="D165" s="27"/>
      <c r="E165" s="42"/>
      <c r="F165" s="28"/>
      <c r="G165" s="21"/>
      <c r="H165" s="21"/>
      <c r="I165" s="21"/>
      <c r="J165" s="21"/>
      <c r="K165" s="28"/>
      <c r="L165" s="21"/>
      <c r="M165" s="21"/>
      <c r="N165" s="21"/>
      <c r="O165" s="31"/>
      <c r="P165"/>
      <c r="Q165" s="14"/>
      <c r="R165" s="27"/>
    </row>
    <row r="166" spans="2:19" s="3" customFormat="1" ht="20.149999999999999" customHeight="1" x14ac:dyDescent="0.25">
      <c r="B166"/>
      <c r="C166" s="14"/>
      <c r="D166" s="27"/>
      <c r="E166" s="42"/>
      <c r="F166" s="28"/>
      <c r="G166" s="21"/>
      <c r="H166" s="21"/>
      <c r="I166" s="21"/>
      <c r="J166" s="21"/>
      <c r="K166" s="28"/>
      <c r="L166" s="21"/>
      <c r="M166" s="21"/>
      <c r="N166" s="21"/>
      <c r="O166" s="31"/>
      <c r="P166"/>
      <c r="Q166" s="14"/>
      <c r="R166" s="19"/>
    </row>
    <row r="167" spans="2:19" s="3" customFormat="1" ht="20.149999999999999" customHeight="1" x14ac:dyDescent="0.25">
      <c r="B167"/>
      <c r="C167" s="14"/>
      <c r="D167" s="27"/>
      <c r="E167" s="42"/>
      <c r="F167" s="28"/>
      <c r="G167" s="21"/>
      <c r="H167" s="21"/>
      <c r="I167" s="21"/>
      <c r="J167" s="21"/>
      <c r="K167" s="28"/>
      <c r="L167" s="21"/>
      <c r="M167" s="21"/>
      <c r="N167" s="21"/>
      <c r="O167" s="31"/>
      <c r="P167"/>
      <c r="Q167" s="14"/>
      <c r="R167" s="26"/>
    </row>
  </sheetData>
  <sheetProtection sheet="1" objects="1" scenarios="1"/>
  <dataConsolidate/>
  <mergeCells count="45">
    <mergeCell ref="L144:O144"/>
    <mergeCell ref="F126:O126"/>
    <mergeCell ref="F127:O127"/>
    <mergeCell ref="F128:O128"/>
    <mergeCell ref="A129:A150"/>
    <mergeCell ref="F129:O129"/>
    <mergeCell ref="F130:J130"/>
    <mergeCell ref="K130:O130"/>
    <mergeCell ref="F132:O132"/>
    <mergeCell ref="F135:O135"/>
    <mergeCell ref="G144:J144"/>
    <mergeCell ref="A87:A108"/>
    <mergeCell ref="F87:O87"/>
    <mergeCell ref="F88:J88"/>
    <mergeCell ref="K88:O88"/>
    <mergeCell ref="F90:O90"/>
    <mergeCell ref="F93:O93"/>
    <mergeCell ref="G102:J102"/>
    <mergeCell ref="L102:O102"/>
    <mergeCell ref="F86:O86"/>
    <mergeCell ref="E39:E41"/>
    <mergeCell ref="F43:O43"/>
    <mergeCell ref="F44:O44"/>
    <mergeCell ref="F45:O45"/>
    <mergeCell ref="G61:J61"/>
    <mergeCell ref="L61:O61"/>
    <mergeCell ref="E80:E82"/>
    <mergeCell ref="F84:O84"/>
    <mergeCell ref="F85:O85"/>
    <mergeCell ref="A46:A67"/>
    <mergeCell ref="F46:O46"/>
    <mergeCell ref="F47:J47"/>
    <mergeCell ref="K47:O47"/>
    <mergeCell ref="F49:O49"/>
    <mergeCell ref="F52:O52"/>
    <mergeCell ref="F2:O2"/>
    <mergeCell ref="F3:O3"/>
    <mergeCell ref="A5:A29"/>
    <mergeCell ref="F5:O5"/>
    <mergeCell ref="F6:J6"/>
    <mergeCell ref="K6:O6"/>
    <mergeCell ref="F8:O8"/>
    <mergeCell ref="F11:O11"/>
    <mergeCell ref="G20:J20"/>
    <mergeCell ref="L20:O20"/>
  </mergeCells>
  <conditionalFormatting sqref="D9">
    <cfRule type="expression" dxfId="997" priority="144">
      <formula>$E$9</formula>
    </cfRule>
  </conditionalFormatting>
  <conditionalFormatting sqref="D10">
    <cfRule type="expression" dxfId="996" priority="143">
      <formula>$E$10</formula>
    </cfRule>
  </conditionalFormatting>
  <conditionalFormatting sqref="D11">
    <cfRule type="expression" dxfId="995" priority="142">
      <formula>$E$11</formula>
    </cfRule>
  </conditionalFormatting>
  <conditionalFormatting sqref="D12">
    <cfRule type="expression" dxfId="994" priority="141">
      <formula>$E$12</formula>
    </cfRule>
  </conditionalFormatting>
  <conditionalFormatting sqref="D13">
    <cfRule type="expression" dxfId="993" priority="140">
      <formula>$E$13</formula>
    </cfRule>
  </conditionalFormatting>
  <conditionalFormatting sqref="D14">
    <cfRule type="expression" dxfId="992" priority="139">
      <formula>$E$14</formula>
    </cfRule>
  </conditionalFormatting>
  <conditionalFormatting sqref="D15">
    <cfRule type="expression" dxfId="991" priority="138">
      <formula>$E$15</formula>
    </cfRule>
  </conditionalFormatting>
  <conditionalFormatting sqref="D16">
    <cfRule type="expression" dxfId="990" priority="137">
      <formula>$E$16</formula>
    </cfRule>
  </conditionalFormatting>
  <conditionalFormatting sqref="D17">
    <cfRule type="expression" dxfId="989" priority="136">
      <formula>$E$17</formula>
    </cfRule>
  </conditionalFormatting>
  <conditionalFormatting sqref="D18">
    <cfRule type="expression" dxfId="988" priority="135">
      <formula>$E$18</formula>
    </cfRule>
  </conditionalFormatting>
  <conditionalFormatting sqref="D20">
    <cfRule type="expression" dxfId="987" priority="134">
      <formula>$E$20</formula>
    </cfRule>
  </conditionalFormatting>
  <conditionalFormatting sqref="D21">
    <cfRule type="expression" dxfId="986" priority="133">
      <formula>$E$21</formula>
    </cfRule>
  </conditionalFormatting>
  <conditionalFormatting sqref="D22">
    <cfRule type="expression" dxfId="985" priority="132">
      <formula>$E$22</formula>
    </cfRule>
  </conditionalFormatting>
  <conditionalFormatting sqref="D23">
    <cfRule type="expression" dxfId="984" priority="131">
      <formula>$E$23</formula>
    </cfRule>
  </conditionalFormatting>
  <conditionalFormatting sqref="D24">
    <cfRule type="expression" dxfId="983" priority="130">
      <formula>$E$24</formula>
    </cfRule>
  </conditionalFormatting>
  <conditionalFormatting sqref="D25">
    <cfRule type="expression" dxfId="982" priority="129">
      <formula>$E$25</formula>
    </cfRule>
  </conditionalFormatting>
  <conditionalFormatting sqref="D26">
    <cfRule type="expression" dxfId="981" priority="128">
      <formula>$E$26</formula>
    </cfRule>
  </conditionalFormatting>
  <conditionalFormatting sqref="D27">
    <cfRule type="expression" dxfId="980" priority="127">
      <formula>$E$27</formula>
    </cfRule>
  </conditionalFormatting>
  <conditionalFormatting sqref="D28:D30">
    <cfRule type="cellIs" dxfId="979" priority="159" operator="equal">
      <formula>"-"</formula>
    </cfRule>
    <cfRule type="cellIs" dxfId="978" priority="157" operator="equal">
      <formula>"+"</formula>
    </cfRule>
    <cfRule type="cellIs" dxfId="977" priority="158" operator="equal">
      <formula>"0"</formula>
    </cfRule>
  </conditionalFormatting>
  <conditionalFormatting sqref="D32 D34">
    <cfRule type="cellIs" dxfId="976" priority="162" operator="equal">
      <formula>"-"</formula>
    </cfRule>
    <cfRule type="cellIs" dxfId="975" priority="160" operator="equal">
      <formula>"+"</formula>
    </cfRule>
    <cfRule type="cellIs" dxfId="974" priority="161" operator="equal">
      <formula>"0"</formula>
    </cfRule>
  </conditionalFormatting>
  <conditionalFormatting sqref="D36">
    <cfRule type="cellIs" dxfId="973" priority="163" operator="equal">
      <formula>"+"</formula>
    </cfRule>
    <cfRule type="cellIs" dxfId="972" priority="164" operator="equal">
      <formula>"0"</formula>
    </cfRule>
    <cfRule type="cellIs" dxfId="971" priority="165" operator="equal">
      <formula>"-"</formula>
    </cfRule>
  </conditionalFormatting>
  <conditionalFormatting sqref="D38 D79">
    <cfRule type="cellIs" dxfId="970" priority="212" operator="equal">
      <formula>"-"</formula>
    </cfRule>
    <cfRule type="cellIs" dxfId="969" priority="211" operator="equal">
      <formula>"0"</formula>
    </cfRule>
    <cfRule type="cellIs" dxfId="968" priority="210" operator="equal">
      <formula>"+"</formula>
    </cfRule>
  </conditionalFormatting>
  <conditionalFormatting sqref="D40:D41">
    <cfRule type="cellIs" dxfId="967" priority="156" operator="equal">
      <formula>"-"</formula>
    </cfRule>
    <cfRule type="cellIs" dxfId="966" priority="155" operator="equal">
      <formula>"0"</formula>
    </cfRule>
    <cfRule type="cellIs" dxfId="965" priority="154" operator="equal">
      <formula>"+"</formula>
    </cfRule>
  </conditionalFormatting>
  <conditionalFormatting sqref="D50">
    <cfRule type="expression" dxfId="964" priority="184">
      <formula>$E$50=TRUE</formula>
    </cfRule>
  </conditionalFormatting>
  <conditionalFormatting sqref="D51">
    <cfRule type="expression" dxfId="963" priority="191">
      <formula>$E$51=TRUE</formula>
    </cfRule>
  </conditionalFormatting>
  <conditionalFormatting sqref="D52">
    <cfRule type="expression" dxfId="962" priority="190">
      <formula>$E$52=TRUE</formula>
    </cfRule>
  </conditionalFormatting>
  <conditionalFormatting sqref="D53">
    <cfRule type="expression" dxfId="961" priority="189">
      <formula>$E$53=TRUE</formula>
    </cfRule>
  </conditionalFormatting>
  <conditionalFormatting sqref="D54">
    <cfRule type="expression" dxfId="960" priority="188">
      <formula>$E$54=TRUE</formula>
    </cfRule>
  </conditionalFormatting>
  <conditionalFormatting sqref="D55">
    <cfRule type="expression" dxfId="959" priority="187">
      <formula>$E$55=TRUE</formula>
    </cfRule>
  </conditionalFormatting>
  <conditionalFormatting sqref="D56">
    <cfRule type="expression" dxfId="958" priority="186">
      <formula>$E$56=TRUE</formula>
    </cfRule>
  </conditionalFormatting>
  <conditionalFormatting sqref="D57">
    <cfRule type="expression" dxfId="957" priority="185">
      <formula>$E$57=TRUE</formula>
    </cfRule>
  </conditionalFormatting>
  <conditionalFormatting sqref="D59">
    <cfRule type="expression" dxfId="956" priority="183">
      <formula>$E$59=TRUE</formula>
    </cfRule>
  </conditionalFormatting>
  <conditionalFormatting sqref="D60">
    <cfRule type="expression" dxfId="955" priority="182">
      <formula>$E$60=TRUE</formula>
    </cfRule>
  </conditionalFormatting>
  <conditionalFormatting sqref="D61">
    <cfRule type="expression" dxfId="954" priority="181">
      <formula>$E$61=TRUE</formula>
    </cfRule>
  </conditionalFormatting>
  <conditionalFormatting sqref="D62">
    <cfRule type="expression" dxfId="953" priority="180">
      <formula>$E$62=TRUE</formula>
    </cfRule>
  </conditionalFormatting>
  <conditionalFormatting sqref="D63">
    <cfRule type="expression" dxfId="952" priority="179">
      <formula>$E$63=TRUE</formula>
    </cfRule>
  </conditionalFormatting>
  <conditionalFormatting sqref="D64">
    <cfRule type="expression" dxfId="951" priority="178">
      <formula>$E$64=TRUE</formula>
    </cfRule>
  </conditionalFormatting>
  <conditionalFormatting sqref="D65">
    <cfRule type="expression" dxfId="950" priority="177">
      <formula>$E$65=TRUE</formula>
    </cfRule>
  </conditionalFormatting>
  <conditionalFormatting sqref="D66">
    <cfRule type="expression" dxfId="949" priority="176">
      <formula>$E$66=TRUE</formula>
    </cfRule>
  </conditionalFormatting>
  <conditionalFormatting sqref="D67:D70">
    <cfRule type="cellIs" dxfId="948" priority="203" operator="equal">
      <formula>"-"</formula>
    </cfRule>
    <cfRule type="cellIs" dxfId="947" priority="202" operator="equal">
      <formula>"0"</formula>
    </cfRule>
    <cfRule type="cellIs" dxfId="946" priority="201" operator="equal">
      <formula>"+"</formula>
    </cfRule>
  </conditionalFormatting>
  <conditionalFormatting sqref="D72:D75">
    <cfRule type="cellIs" dxfId="945" priority="204" operator="equal">
      <formula>"+"</formula>
    </cfRule>
    <cfRule type="cellIs" dxfId="944" priority="206" operator="equal">
      <formula>"-"</formula>
    </cfRule>
    <cfRule type="cellIs" dxfId="943" priority="205" operator="equal">
      <formula>"0"</formula>
    </cfRule>
  </conditionalFormatting>
  <conditionalFormatting sqref="D77">
    <cfRule type="cellIs" dxfId="942" priority="208" operator="equal">
      <formula>"0"</formula>
    </cfRule>
    <cfRule type="cellIs" dxfId="941" priority="209" operator="equal">
      <formula>"-"</formula>
    </cfRule>
    <cfRule type="cellIs" dxfId="940" priority="207" operator="equal">
      <formula>"+"</formula>
    </cfRule>
  </conditionalFormatting>
  <conditionalFormatting sqref="D81:D82">
    <cfRule type="cellIs" dxfId="939" priority="200" operator="equal">
      <formula>"-"</formula>
    </cfRule>
    <cfRule type="cellIs" dxfId="938" priority="199" operator="equal">
      <formula>"0"</formula>
    </cfRule>
    <cfRule type="cellIs" dxfId="937" priority="198" operator="equal">
      <formula>"+"</formula>
    </cfRule>
  </conditionalFormatting>
  <conditionalFormatting sqref="D91">
    <cfRule type="expression" dxfId="936" priority="96">
      <formula>$E$91</formula>
    </cfRule>
  </conditionalFormatting>
  <conditionalFormatting sqref="D92">
    <cfRule type="expression" dxfId="935" priority="95">
      <formula>$E$92</formula>
    </cfRule>
  </conditionalFormatting>
  <conditionalFormatting sqref="D93">
    <cfRule type="expression" dxfId="934" priority="94">
      <formula>$E$93</formula>
    </cfRule>
  </conditionalFormatting>
  <conditionalFormatting sqref="D94">
    <cfRule type="expression" dxfId="933" priority="93">
      <formula>$E$94</formula>
    </cfRule>
  </conditionalFormatting>
  <conditionalFormatting sqref="D95">
    <cfRule type="expression" dxfId="932" priority="92">
      <formula>$E$95</formula>
    </cfRule>
  </conditionalFormatting>
  <conditionalFormatting sqref="D96">
    <cfRule type="expression" dxfId="931" priority="91">
      <formula>$E$96</formula>
    </cfRule>
  </conditionalFormatting>
  <conditionalFormatting sqref="D97">
    <cfRule type="expression" dxfId="930" priority="90">
      <formula>$E$97</formula>
    </cfRule>
  </conditionalFormatting>
  <conditionalFormatting sqref="D98">
    <cfRule type="expression" dxfId="929" priority="89">
      <formula>$E$98</formula>
    </cfRule>
  </conditionalFormatting>
  <conditionalFormatting sqref="D99">
    <cfRule type="expression" dxfId="928" priority="88">
      <formula>$E$99</formula>
    </cfRule>
  </conditionalFormatting>
  <conditionalFormatting sqref="D100">
    <cfRule type="expression" dxfId="927" priority="87">
      <formula>$E$100</formula>
    </cfRule>
  </conditionalFormatting>
  <conditionalFormatting sqref="D101">
    <cfRule type="expression" dxfId="926" priority="86">
      <formula>$E$101</formula>
    </cfRule>
  </conditionalFormatting>
  <conditionalFormatting sqref="D102">
    <cfRule type="expression" dxfId="925" priority="85">
      <formula>$E$102</formula>
    </cfRule>
  </conditionalFormatting>
  <conditionalFormatting sqref="D103">
    <cfRule type="expression" dxfId="924" priority="84">
      <formula>$E$103</formula>
    </cfRule>
  </conditionalFormatting>
  <conditionalFormatting sqref="D104">
    <cfRule type="expression" dxfId="923" priority="83">
      <formula>$E$104</formula>
    </cfRule>
  </conditionalFormatting>
  <conditionalFormatting sqref="D105">
    <cfRule type="expression" dxfId="922" priority="82">
      <formula>$E$105</formula>
    </cfRule>
  </conditionalFormatting>
  <conditionalFormatting sqref="D106">
    <cfRule type="expression" dxfId="921" priority="81">
      <formula>$E$106</formula>
    </cfRule>
  </conditionalFormatting>
  <conditionalFormatting sqref="D107">
    <cfRule type="expression" dxfId="920" priority="80">
      <formula>$E$107</formula>
    </cfRule>
  </conditionalFormatting>
  <conditionalFormatting sqref="D108">
    <cfRule type="expression" dxfId="919" priority="79">
      <formula>$E$108</formula>
    </cfRule>
  </conditionalFormatting>
  <conditionalFormatting sqref="D109">
    <cfRule type="expression" dxfId="918" priority="78">
      <formula>$E$109</formula>
    </cfRule>
  </conditionalFormatting>
  <conditionalFormatting sqref="D110">
    <cfRule type="expression" dxfId="917" priority="77">
      <formula>$E$110</formula>
    </cfRule>
  </conditionalFormatting>
  <conditionalFormatting sqref="D111">
    <cfRule type="expression" dxfId="916" priority="76">
      <formula>$E$111</formula>
    </cfRule>
  </conditionalFormatting>
  <conditionalFormatting sqref="D112">
    <cfRule type="expression" dxfId="915" priority="75">
      <formula>$E$112</formula>
    </cfRule>
  </conditionalFormatting>
  <conditionalFormatting sqref="D113">
    <cfRule type="expression" dxfId="914" priority="74">
      <formula>$E$113</formula>
    </cfRule>
  </conditionalFormatting>
  <conditionalFormatting sqref="D114">
    <cfRule type="expression" dxfId="913" priority="73">
      <formula>$E$114</formula>
    </cfRule>
  </conditionalFormatting>
  <conditionalFormatting sqref="D115">
    <cfRule type="expression" dxfId="912" priority="72">
      <formula>$E$115</formula>
    </cfRule>
  </conditionalFormatting>
  <conditionalFormatting sqref="D116">
    <cfRule type="expression" dxfId="911" priority="71">
      <formula>$E$116</formula>
    </cfRule>
  </conditionalFormatting>
  <conditionalFormatting sqref="D117">
    <cfRule type="expression" dxfId="910" priority="70">
      <formula>$E$117</formula>
    </cfRule>
  </conditionalFormatting>
  <conditionalFormatting sqref="D118">
    <cfRule type="expression" dxfId="909" priority="69">
      <formula>$E$118</formula>
    </cfRule>
  </conditionalFormatting>
  <conditionalFormatting sqref="D121:D125">
    <cfRule type="cellIs" dxfId="908" priority="104" operator="equal">
      <formula>"+"</formula>
    </cfRule>
    <cfRule type="cellIs" dxfId="907" priority="105" operator="equal">
      <formula>"0"</formula>
    </cfRule>
    <cfRule type="cellIs" dxfId="906" priority="106" operator="equal">
      <formula>"-"</formula>
    </cfRule>
  </conditionalFormatting>
  <conditionalFormatting sqref="D133">
    <cfRule type="expression" dxfId="905" priority="22">
      <formula>$E$133</formula>
    </cfRule>
  </conditionalFormatting>
  <conditionalFormatting sqref="D134">
    <cfRule type="expression" dxfId="904" priority="21">
      <formula>$E$134</formula>
    </cfRule>
  </conditionalFormatting>
  <conditionalFormatting sqref="D135">
    <cfRule type="expression" dxfId="903" priority="20">
      <formula>$E$135</formula>
    </cfRule>
  </conditionalFormatting>
  <conditionalFormatting sqref="D136">
    <cfRule type="expression" dxfId="902" priority="19">
      <formula>$E$136</formula>
    </cfRule>
  </conditionalFormatting>
  <conditionalFormatting sqref="D137">
    <cfRule type="expression" dxfId="901" priority="18">
      <formula>$E$137</formula>
    </cfRule>
  </conditionalFormatting>
  <conditionalFormatting sqref="D138">
    <cfRule type="expression" dxfId="900" priority="17">
      <formula>$E$138</formula>
    </cfRule>
  </conditionalFormatting>
  <conditionalFormatting sqref="D139">
    <cfRule type="expression" dxfId="899" priority="16">
      <formula>$E$139</formula>
    </cfRule>
  </conditionalFormatting>
  <conditionalFormatting sqref="D140">
    <cfRule type="expression" dxfId="898" priority="13">
      <formula>$E$140</formula>
    </cfRule>
  </conditionalFormatting>
  <conditionalFormatting sqref="D141">
    <cfRule type="expression" dxfId="897" priority="12">
      <formula>$E$141</formula>
    </cfRule>
  </conditionalFormatting>
  <conditionalFormatting sqref="D142">
    <cfRule type="expression" dxfId="896" priority="11">
      <formula>$E$142</formula>
    </cfRule>
  </conditionalFormatting>
  <conditionalFormatting sqref="D163:D167">
    <cfRule type="cellIs" dxfId="895" priority="35" operator="equal">
      <formula>"0"</formula>
    </cfRule>
    <cfRule type="cellIs" dxfId="894" priority="36" operator="equal">
      <formula>"-"</formula>
    </cfRule>
    <cfRule type="cellIs" dxfId="893" priority="34" operator="equal">
      <formula>"+"</formula>
    </cfRule>
  </conditionalFormatting>
  <conditionalFormatting sqref="F22:F36 K22:K36">
    <cfRule type="cellIs" dxfId="892" priority="53" operator="equal">
      <formula>0</formula>
    </cfRule>
  </conditionalFormatting>
  <conditionalFormatting sqref="F63:F77">
    <cfRule type="cellIs" dxfId="891" priority="38" operator="equal">
      <formula>0</formula>
    </cfRule>
  </conditionalFormatting>
  <conditionalFormatting sqref="F104:F118">
    <cfRule type="cellIs" dxfId="890" priority="40" operator="equal">
      <formula>0</formula>
    </cfRule>
  </conditionalFormatting>
  <conditionalFormatting sqref="F146:F160">
    <cfRule type="cellIs" dxfId="889" priority="24" operator="equal">
      <formula>0</formula>
    </cfRule>
  </conditionalFormatting>
  <conditionalFormatting sqref="F121:O125">
    <cfRule type="cellIs" dxfId="888" priority="97" operator="equal">
      <formula>0</formula>
    </cfRule>
  </conditionalFormatting>
  <conditionalFormatting sqref="F163:O167">
    <cfRule type="cellIs" dxfId="887" priority="27" operator="equal">
      <formula>0</formula>
    </cfRule>
  </conditionalFormatting>
  <conditionalFormatting sqref="K63:K77">
    <cfRule type="cellIs" dxfId="878" priority="37" operator="equal">
      <formula>0</formula>
    </cfRule>
  </conditionalFormatting>
  <conditionalFormatting sqref="K104:K118">
    <cfRule type="cellIs" dxfId="877" priority="39" operator="equal">
      <formula>0</formula>
    </cfRule>
  </conditionalFormatting>
  <conditionalFormatting sqref="K146:K160">
    <cfRule type="cellIs" dxfId="876" priority="23" operator="equal">
      <formula>0</formula>
    </cfRule>
  </conditionalFormatting>
  <conditionalFormatting sqref="R9">
    <cfRule type="expression" dxfId="867" priority="126">
      <formula>$S$9</formula>
    </cfRule>
  </conditionalFormatting>
  <conditionalFormatting sqref="R10">
    <cfRule type="expression" dxfId="866" priority="125">
      <formula>$S$10</formula>
    </cfRule>
  </conditionalFormatting>
  <conditionalFormatting sqref="R11">
    <cfRule type="expression" dxfId="865" priority="124">
      <formula>$S$11</formula>
    </cfRule>
  </conditionalFormatting>
  <conditionalFormatting sqref="R12">
    <cfRule type="expression" dxfId="864" priority="123">
      <formula>$S$12</formula>
    </cfRule>
  </conditionalFormatting>
  <conditionalFormatting sqref="R13">
    <cfRule type="expression" dxfId="863" priority="122">
      <formula>$S$13</formula>
    </cfRule>
  </conditionalFormatting>
  <conditionalFormatting sqref="R14">
    <cfRule type="expression" dxfId="862" priority="121">
      <formula>$S$14</formula>
    </cfRule>
  </conditionalFormatting>
  <conditionalFormatting sqref="R16">
    <cfRule type="expression" dxfId="861" priority="120">
      <formula>$S$16</formula>
    </cfRule>
  </conditionalFormatting>
  <conditionalFormatting sqref="R17">
    <cfRule type="expression" dxfId="860" priority="119">
      <formula>$S$17</formula>
    </cfRule>
  </conditionalFormatting>
  <conditionalFormatting sqref="R18">
    <cfRule type="expression" dxfId="859" priority="118">
      <formula>$S$18</formula>
    </cfRule>
  </conditionalFormatting>
  <conditionalFormatting sqref="R19">
    <cfRule type="expression" dxfId="858" priority="117">
      <formula>$S$19</formula>
    </cfRule>
  </conditionalFormatting>
  <conditionalFormatting sqref="R20">
    <cfRule type="expression" dxfId="857" priority="116">
      <formula>$S$20</formula>
    </cfRule>
  </conditionalFormatting>
  <conditionalFormatting sqref="R21">
    <cfRule type="expression" dxfId="856" priority="115">
      <formula>$S$21</formula>
    </cfRule>
  </conditionalFormatting>
  <conditionalFormatting sqref="R22">
    <cfRule type="expression" dxfId="855" priority="114">
      <formula>$S$22</formula>
    </cfRule>
  </conditionalFormatting>
  <conditionalFormatting sqref="R23">
    <cfRule type="expression" dxfId="854" priority="113">
      <formula>$S$23</formula>
    </cfRule>
  </conditionalFormatting>
  <conditionalFormatting sqref="R24">
    <cfRule type="expression" dxfId="853" priority="112">
      <formula>$S$24</formula>
    </cfRule>
  </conditionalFormatting>
  <conditionalFormatting sqref="R25">
    <cfRule type="expression" dxfId="852" priority="111">
      <formula>$S$25</formula>
    </cfRule>
  </conditionalFormatting>
  <conditionalFormatting sqref="R27">
    <cfRule type="expression" dxfId="851" priority="110">
      <formula>$S$27</formula>
    </cfRule>
  </conditionalFormatting>
  <conditionalFormatting sqref="R28">
    <cfRule type="expression" dxfId="850" priority="109">
      <formula>$S$28</formula>
    </cfRule>
  </conditionalFormatting>
  <conditionalFormatting sqref="R29">
    <cfRule type="expression" dxfId="849" priority="108">
      <formula>$S$29</formula>
    </cfRule>
  </conditionalFormatting>
  <conditionalFormatting sqref="R30">
    <cfRule type="expression" dxfId="848" priority="107">
      <formula>$S$30</formula>
    </cfRule>
  </conditionalFormatting>
  <conditionalFormatting sqref="R31">
    <cfRule type="cellIs" dxfId="847" priority="145" operator="equal">
      <formula>"+"</formula>
    </cfRule>
    <cfRule type="cellIs" dxfId="846" priority="146" operator="equal">
      <formula>"0"</formula>
    </cfRule>
    <cfRule type="cellIs" dxfId="845" priority="147" operator="equal">
      <formula>"-"</formula>
    </cfRule>
  </conditionalFormatting>
  <conditionalFormatting sqref="R33:R36">
    <cfRule type="cellIs" dxfId="844" priority="153" operator="equal">
      <formula>"-"</formula>
    </cfRule>
    <cfRule type="cellIs" dxfId="843" priority="152" operator="equal">
      <formula>"0"</formula>
    </cfRule>
    <cfRule type="cellIs" dxfId="842" priority="151" operator="equal">
      <formula>"+"</formula>
    </cfRule>
  </conditionalFormatting>
  <conditionalFormatting sqref="R38:R41">
    <cfRule type="cellIs" dxfId="841" priority="150" operator="equal">
      <formula>"-"</formula>
    </cfRule>
    <cfRule type="cellIs" dxfId="840" priority="149" operator="equal">
      <formula>"0"</formula>
    </cfRule>
    <cfRule type="cellIs" dxfId="839" priority="148" operator="equal">
      <formula>"+"</formula>
    </cfRule>
  </conditionalFormatting>
  <conditionalFormatting sqref="R50">
    <cfRule type="expression" dxfId="838" priority="175">
      <formula>$S$50=TRUE</formula>
    </cfRule>
  </conditionalFormatting>
  <conditionalFormatting sqref="R51">
    <cfRule type="expression" dxfId="837" priority="174">
      <formula>$S$51=TRUE</formula>
    </cfRule>
  </conditionalFormatting>
  <conditionalFormatting sqref="R52">
    <cfRule type="expression" dxfId="836" priority="173">
      <formula>$S$52=TRUE</formula>
    </cfRule>
  </conditionalFormatting>
  <conditionalFormatting sqref="R53">
    <cfRule type="expression" dxfId="835" priority="172">
      <formula>$S$53=TRUE</formula>
    </cfRule>
  </conditionalFormatting>
  <conditionalFormatting sqref="R54">
    <cfRule type="expression" dxfId="834" priority="171">
      <formula>$S$54=TRUE</formula>
    </cfRule>
  </conditionalFormatting>
  <conditionalFormatting sqref="R55">
    <cfRule type="expression" dxfId="833" priority="170">
      <formula>$S$55</formula>
    </cfRule>
  </conditionalFormatting>
  <conditionalFormatting sqref="R57">
    <cfRule type="expression" dxfId="832" priority="169">
      <formula>$S$57=TRUE</formula>
    </cfRule>
  </conditionalFormatting>
  <conditionalFormatting sqref="R58">
    <cfRule type="expression" dxfId="831" priority="168">
      <formula>$S$58=TRUE</formula>
    </cfRule>
  </conditionalFormatting>
  <conditionalFormatting sqref="R59">
    <cfRule type="expression" dxfId="830" priority="167">
      <formula>$S$59=TRUE</formula>
    </cfRule>
  </conditionalFormatting>
  <conditionalFormatting sqref="R60">
    <cfRule type="expression" dxfId="829" priority="166">
      <formula>$S$60=TRUE</formula>
    </cfRule>
  </conditionalFormatting>
  <conditionalFormatting sqref="R73:R76">
    <cfRule type="cellIs" dxfId="828" priority="195" operator="equal">
      <formula>"+"</formula>
    </cfRule>
    <cfRule type="cellIs" dxfId="827" priority="196" operator="equal">
      <formula>"0"</formula>
    </cfRule>
    <cfRule type="cellIs" dxfId="826" priority="197" operator="equal">
      <formula>"-"</formula>
    </cfRule>
  </conditionalFormatting>
  <conditionalFormatting sqref="R78:R82">
    <cfRule type="cellIs" dxfId="825" priority="194" operator="equal">
      <formula>"-"</formula>
    </cfRule>
    <cfRule type="cellIs" dxfId="824" priority="193" operator="equal">
      <formula>"0"</formula>
    </cfRule>
    <cfRule type="cellIs" dxfId="823" priority="192" operator="equal">
      <formula>"+"</formula>
    </cfRule>
  </conditionalFormatting>
  <conditionalFormatting sqref="R91">
    <cfRule type="expression" dxfId="822" priority="68">
      <formula>$S$91</formula>
    </cfRule>
  </conditionalFormatting>
  <conditionalFormatting sqref="R92">
    <cfRule type="expression" dxfId="821" priority="67">
      <formula>$S$92</formula>
    </cfRule>
  </conditionalFormatting>
  <conditionalFormatting sqref="R93">
    <cfRule type="expression" dxfId="820" priority="66">
      <formula>$S$93</formula>
    </cfRule>
  </conditionalFormatting>
  <conditionalFormatting sqref="R94">
    <cfRule type="expression" dxfId="819" priority="65">
      <formula>$S$94</formula>
    </cfRule>
  </conditionalFormatting>
  <conditionalFormatting sqref="R95">
    <cfRule type="expression" dxfId="818" priority="64">
      <formula>$S$95</formula>
    </cfRule>
  </conditionalFormatting>
  <conditionalFormatting sqref="R96">
    <cfRule type="expression" dxfId="817" priority="63">
      <formula>$S$96</formula>
    </cfRule>
  </conditionalFormatting>
  <conditionalFormatting sqref="R97">
    <cfRule type="expression" dxfId="816" priority="62">
      <formula>$S$97</formula>
    </cfRule>
  </conditionalFormatting>
  <conditionalFormatting sqref="R98">
    <cfRule type="expression" dxfId="815" priority="61">
      <formula>$S$98</formula>
    </cfRule>
  </conditionalFormatting>
  <conditionalFormatting sqref="R99">
    <cfRule type="expression" dxfId="814" priority="60">
      <formula>$S$99</formula>
    </cfRule>
  </conditionalFormatting>
  <conditionalFormatting sqref="R100">
    <cfRule type="expression" dxfId="813" priority="59">
      <formula>$S$100</formula>
    </cfRule>
  </conditionalFormatting>
  <conditionalFormatting sqref="R101">
    <cfRule type="expression" dxfId="812" priority="58">
      <formula>$S$101</formula>
    </cfRule>
  </conditionalFormatting>
  <conditionalFormatting sqref="R102">
    <cfRule type="expression" dxfId="811" priority="57">
      <formula>$S$102</formula>
    </cfRule>
  </conditionalFormatting>
  <conditionalFormatting sqref="R103">
    <cfRule type="expression" dxfId="810" priority="56">
      <formula>$S$103</formula>
    </cfRule>
  </conditionalFormatting>
  <conditionalFormatting sqref="R104">
    <cfRule type="expression" dxfId="809" priority="55">
      <formula>$S$104</formula>
    </cfRule>
  </conditionalFormatting>
  <conditionalFormatting sqref="R105:R112">
    <cfRule type="expression" dxfId="808" priority="54">
      <formula>$S105</formula>
    </cfRule>
  </conditionalFormatting>
  <conditionalFormatting sqref="R122:R123">
    <cfRule type="cellIs" dxfId="807" priority="102" operator="equal">
      <formula>"0"</formula>
    </cfRule>
    <cfRule type="cellIs" dxfId="806" priority="101" operator="equal">
      <formula>"+"</formula>
    </cfRule>
    <cfRule type="cellIs" dxfId="805" priority="103" operator="equal">
      <formula>"-"</formula>
    </cfRule>
  </conditionalFormatting>
  <conditionalFormatting sqref="R125">
    <cfRule type="cellIs" dxfId="804" priority="98" operator="equal">
      <formula>"+"</formula>
    </cfRule>
    <cfRule type="cellIs" dxfId="803" priority="100" operator="equal">
      <formula>"-"</formula>
    </cfRule>
    <cfRule type="cellIs" dxfId="802" priority="99" operator="equal">
      <formula>"0"</formula>
    </cfRule>
  </conditionalFormatting>
  <conditionalFormatting sqref="R133">
    <cfRule type="expression" dxfId="801" priority="10">
      <formula>$S133</formula>
    </cfRule>
  </conditionalFormatting>
  <conditionalFormatting sqref="R134">
    <cfRule type="expression" dxfId="800" priority="9">
      <formula>$S$134</formula>
    </cfRule>
  </conditionalFormatting>
  <conditionalFormatting sqref="R135">
    <cfRule type="expression" dxfId="799" priority="8">
      <formula>$S$135</formula>
    </cfRule>
  </conditionalFormatting>
  <conditionalFormatting sqref="R136">
    <cfRule type="expression" dxfId="798" priority="7">
      <formula>$S$136</formula>
    </cfRule>
  </conditionalFormatting>
  <conditionalFormatting sqref="R137">
    <cfRule type="expression" dxfId="797" priority="6">
      <formula>$S$137</formula>
    </cfRule>
  </conditionalFormatting>
  <conditionalFormatting sqref="R138">
    <cfRule type="expression" dxfId="796" priority="5">
      <formula>$S$138</formula>
    </cfRule>
  </conditionalFormatting>
  <conditionalFormatting sqref="R139">
    <cfRule type="expression" dxfId="795" priority="4">
      <formula>$S$139</formula>
    </cfRule>
  </conditionalFormatting>
  <conditionalFormatting sqref="R140">
    <cfRule type="expression" dxfId="794" priority="3">
      <formula>$S$140</formula>
    </cfRule>
  </conditionalFormatting>
  <conditionalFormatting sqref="R141">
    <cfRule type="expression" dxfId="793" priority="2">
      <formula>$S$141</formula>
    </cfRule>
  </conditionalFormatting>
  <conditionalFormatting sqref="R142">
    <cfRule type="expression" dxfId="792" priority="1">
      <formula>$S$142</formula>
    </cfRule>
  </conditionalFormatting>
  <conditionalFormatting sqref="R164:R165">
    <cfRule type="cellIs" dxfId="791" priority="31" operator="equal">
      <formula>"+"</formula>
    </cfRule>
    <cfRule type="cellIs" dxfId="790" priority="33" operator="equal">
      <formula>"-"</formula>
    </cfRule>
    <cfRule type="cellIs" dxfId="789" priority="32" operator="equal">
      <formula>"0"</formula>
    </cfRule>
  </conditionalFormatting>
  <conditionalFormatting sqref="R167">
    <cfRule type="cellIs" dxfId="788" priority="30" operator="equal">
      <formula>"-"</formula>
    </cfRule>
    <cfRule type="cellIs" dxfId="787" priority="29" operator="equal">
      <formula>"0"</formula>
    </cfRule>
    <cfRule type="cellIs" dxfId="786" priority="28" operator="equal">
      <formula>"+"</formula>
    </cfRule>
  </conditionalFormatting>
  <pageMargins left="0.23622047244094491" right="0.23622047244094491" top="0.74803149606299213" bottom="0.74803149606299213" header="0.31496062992125984" footer="0.31496062992125984"/>
  <pageSetup paperSize="9" scale="56" orientation="landscape" r:id="rId1"/>
  <headerFooter alignWithMargins="0">
    <oddFooter>&amp;Cwww.meesterharrie.nl</oddFooter>
  </headerFooter>
  <rowBreaks count="3" manualBreakCount="3">
    <brk id="42" min="1" max="17" man="1"/>
    <brk id="83" min="1" max="17" man="1"/>
    <brk id="124" min="1" max="1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4513" r:id="rId4" name="Check Box 1">
              <controlPr defaultSize="0" autoFill="0" autoLine="0" autoPict="0">
                <anchor moveWithCells="1">
                  <from>
                    <xdr:col>1</xdr:col>
                    <xdr:colOff>69850</xdr:colOff>
                    <xdr:row>49</xdr:row>
                    <xdr:rowOff>19050</xdr:rowOff>
                  </from>
                  <to>
                    <xdr:col>1</xdr:col>
                    <xdr:colOff>279400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4" r:id="rId5" name="Check Box 2">
              <controlPr defaultSize="0" autoFill="0" autoLine="0" autoPict="0">
                <anchor moveWithCells="1">
                  <from>
                    <xdr:col>1</xdr:col>
                    <xdr:colOff>69850</xdr:colOff>
                    <xdr:row>50</xdr:row>
                    <xdr:rowOff>19050</xdr:rowOff>
                  </from>
                  <to>
                    <xdr:col>1</xdr:col>
                    <xdr:colOff>279400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5" r:id="rId6" name="Check Box 3">
              <controlPr defaultSize="0" autoFill="0" autoLine="0" autoPict="0">
                <anchor moveWithCells="1">
                  <from>
                    <xdr:col>1</xdr:col>
                    <xdr:colOff>69850</xdr:colOff>
                    <xdr:row>51</xdr:row>
                    <xdr:rowOff>19050</xdr:rowOff>
                  </from>
                  <to>
                    <xdr:col>1</xdr:col>
                    <xdr:colOff>279400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6" r:id="rId7" name="Check Box 4">
              <controlPr defaultSize="0" autoFill="0" autoLine="0" autoPict="0">
                <anchor moveWithCells="1">
                  <from>
                    <xdr:col>1</xdr:col>
                    <xdr:colOff>69850</xdr:colOff>
                    <xdr:row>52</xdr:row>
                    <xdr:rowOff>19050</xdr:rowOff>
                  </from>
                  <to>
                    <xdr:col>1</xdr:col>
                    <xdr:colOff>279400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7" r:id="rId8" name="Check Box 5">
              <controlPr defaultSize="0" autoFill="0" autoLine="0" autoPict="0">
                <anchor moveWithCells="1">
                  <from>
                    <xdr:col>1</xdr:col>
                    <xdr:colOff>69850</xdr:colOff>
                    <xdr:row>53</xdr:row>
                    <xdr:rowOff>19050</xdr:rowOff>
                  </from>
                  <to>
                    <xdr:col>1</xdr:col>
                    <xdr:colOff>279400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8" r:id="rId9" name="Check Box 6">
              <controlPr defaultSize="0" autoFill="0" autoLine="0" autoPict="0">
                <anchor moveWithCells="1">
                  <from>
                    <xdr:col>1</xdr:col>
                    <xdr:colOff>69850</xdr:colOff>
                    <xdr:row>54</xdr:row>
                    <xdr:rowOff>19050</xdr:rowOff>
                  </from>
                  <to>
                    <xdr:col>1</xdr:col>
                    <xdr:colOff>279400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9" r:id="rId10" name="Check Box 7">
              <controlPr defaultSize="0" autoFill="0" autoLine="0" autoPict="0">
                <anchor moveWithCells="1">
                  <from>
                    <xdr:col>1</xdr:col>
                    <xdr:colOff>69850</xdr:colOff>
                    <xdr:row>55</xdr:row>
                    <xdr:rowOff>19050</xdr:rowOff>
                  </from>
                  <to>
                    <xdr:col>1</xdr:col>
                    <xdr:colOff>279400</xdr:colOff>
                    <xdr:row>55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20" r:id="rId11" name="Check Box 8">
              <controlPr defaultSize="0" autoFill="0" autoLine="0" autoPict="0">
                <anchor moveWithCells="1">
                  <from>
                    <xdr:col>1</xdr:col>
                    <xdr:colOff>69850</xdr:colOff>
                    <xdr:row>56</xdr:row>
                    <xdr:rowOff>19050</xdr:rowOff>
                  </from>
                  <to>
                    <xdr:col>1</xdr:col>
                    <xdr:colOff>279400</xdr:colOff>
                    <xdr:row>56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21" r:id="rId12" name="Check Box 9">
              <controlPr defaultSize="0" autoFill="0" autoLine="0" autoPict="0">
                <anchor moveWithCells="1">
                  <from>
                    <xdr:col>1</xdr:col>
                    <xdr:colOff>69850</xdr:colOff>
                    <xdr:row>58</xdr:row>
                    <xdr:rowOff>19050</xdr:rowOff>
                  </from>
                  <to>
                    <xdr:col>1</xdr:col>
                    <xdr:colOff>279400</xdr:colOff>
                    <xdr:row>58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22" r:id="rId13" name="Check Box 10">
              <controlPr defaultSize="0" autoFill="0" autoLine="0" autoPict="0">
                <anchor moveWithCells="1">
                  <from>
                    <xdr:col>1</xdr:col>
                    <xdr:colOff>69850</xdr:colOff>
                    <xdr:row>59</xdr:row>
                    <xdr:rowOff>19050</xdr:rowOff>
                  </from>
                  <to>
                    <xdr:col>1</xdr:col>
                    <xdr:colOff>279400</xdr:colOff>
                    <xdr:row>59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23" r:id="rId14" name="Check Box 11">
              <controlPr defaultSize="0" autoFill="0" autoLine="0" autoPict="0">
                <anchor moveWithCells="1">
                  <from>
                    <xdr:col>1</xdr:col>
                    <xdr:colOff>69850</xdr:colOff>
                    <xdr:row>60</xdr:row>
                    <xdr:rowOff>19050</xdr:rowOff>
                  </from>
                  <to>
                    <xdr:col>1</xdr:col>
                    <xdr:colOff>279400</xdr:colOff>
                    <xdr:row>60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24" r:id="rId15" name="Check Box 12">
              <controlPr defaultSize="0" autoFill="0" autoLine="0" autoPict="0">
                <anchor moveWithCells="1">
                  <from>
                    <xdr:col>1</xdr:col>
                    <xdr:colOff>69850</xdr:colOff>
                    <xdr:row>61</xdr:row>
                    <xdr:rowOff>19050</xdr:rowOff>
                  </from>
                  <to>
                    <xdr:col>1</xdr:col>
                    <xdr:colOff>279400</xdr:colOff>
                    <xdr:row>61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25" r:id="rId16" name="Check Box 13">
              <controlPr defaultSize="0" autoFill="0" autoLine="0" autoPict="0">
                <anchor moveWithCells="1">
                  <from>
                    <xdr:col>1</xdr:col>
                    <xdr:colOff>69850</xdr:colOff>
                    <xdr:row>62</xdr:row>
                    <xdr:rowOff>19050</xdr:rowOff>
                  </from>
                  <to>
                    <xdr:col>1</xdr:col>
                    <xdr:colOff>279400</xdr:colOff>
                    <xdr:row>62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26" r:id="rId17" name="Check Box 14">
              <controlPr defaultSize="0" autoFill="0" autoLine="0" autoPict="0">
                <anchor moveWithCells="1">
                  <from>
                    <xdr:col>1</xdr:col>
                    <xdr:colOff>69850</xdr:colOff>
                    <xdr:row>63</xdr:row>
                    <xdr:rowOff>19050</xdr:rowOff>
                  </from>
                  <to>
                    <xdr:col>1</xdr:col>
                    <xdr:colOff>279400</xdr:colOff>
                    <xdr:row>63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27" r:id="rId18" name="Check Box 15">
              <controlPr defaultSize="0" autoFill="0" autoLine="0" autoPict="0">
                <anchor moveWithCells="1">
                  <from>
                    <xdr:col>1</xdr:col>
                    <xdr:colOff>69850</xdr:colOff>
                    <xdr:row>64</xdr:row>
                    <xdr:rowOff>19050</xdr:rowOff>
                  </from>
                  <to>
                    <xdr:col>1</xdr:col>
                    <xdr:colOff>279400</xdr:colOff>
                    <xdr:row>64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28" r:id="rId19" name="Check Box 16">
              <controlPr defaultSize="0" autoFill="0" autoLine="0" autoPict="0">
                <anchor moveWithCells="1">
                  <from>
                    <xdr:col>1</xdr:col>
                    <xdr:colOff>69850</xdr:colOff>
                    <xdr:row>65</xdr:row>
                    <xdr:rowOff>19050</xdr:rowOff>
                  </from>
                  <to>
                    <xdr:col>1</xdr:col>
                    <xdr:colOff>279400</xdr:colOff>
                    <xdr:row>65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29" r:id="rId20" name="Check Box 17">
              <controlPr defaultSize="0" autoFill="0" autoLine="0" autoPict="0">
                <anchor moveWithCells="1">
                  <from>
                    <xdr:col>15</xdr:col>
                    <xdr:colOff>69850</xdr:colOff>
                    <xdr:row>49</xdr:row>
                    <xdr:rowOff>19050</xdr:rowOff>
                  </from>
                  <to>
                    <xdr:col>15</xdr:col>
                    <xdr:colOff>279400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30" r:id="rId21" name="Check Box 18">
              <controlPr defaultSize="0" autoFill="0" autoLine="0" autoPict="0">
                <anchor moveWithCells="1">
                  <from>
                    <xdr:col>15</xdr:col>
                    <xdr:colOff>69850</xdr:colOff>
                    <xdr:row>50</xdr:row>
                    <xdr:rowOff>19050</xdr:rowOff>
                  </from>
                  <to>
                    <xdr:col>15</xdr:col>
                    <xdr:colOff>279400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31" r:id="rId22" name="Check Box 19">
              <controlPr defaultSize="0" autoFill="0" autoLine="0" autoPict="0">
                <anchor moveWithCells="1">
                  <from>
                    <xdr:col>15</xdr:col>
                    <xdr:colOff>69850</xdr:colOff>
                    <xdr:row>51</xdr:row>
                    <xdr:rowOff>19050</xdr:rowOff>
                  </from>
                  <to>
                    <xdr:col>15</xdr:col>
                    <xdr:colOff>279400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32" r:id="rId23" name="Check Box 20">
              <controlPr defaultSize="0" autoFill="0" autoLine="0" autoPict="0">
                <anchor moveWithCells="1">
                  <from>
                    <xdr:col>15</xdr:col>
                    <xdr:colOff>69850</xdr:colOff>
                    <xdr:row>52</xdr:row>
                    <xdr:rowOff>19050</xdr:rowOff>
                  </from>
                  <to>
                    <xdr:col>15</xdr:col>
                    <xdr:colOff>279400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33" r:id="rId24" name="Check Box 21">
              <controlPr defaultSize="0" autoFill="0" autoLine="0" autoPict="0">
                <anchor moveWithCells="1">
                  <from>
                    <xdr:col>15</xdr:col>
                    <xdr:colOff>69850</xdr:colOff>
                    <xdr:row>53</xdr:row>
                    <xdr:rowOff>19050</xdr:rowOff>
                  </from>
                  <to>
                    <xdr:col>15</xdr:col>
                    <xdr:colOff>279400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34" r:id="rId25" name="Check Box 22">
              <controlPr defaultSize="0" autoFill="0" autoLine="0" autoPict="0">
                <anchor moveWithCells="1">
                  <from>
                    <xdr:col>15</xdr:col>
                    <xdr:colOff>69850</xdr:colOff>
                    <xdr:row>54</xdr:row>
                    <xdr:rowOff>19050</xdr:rowOff>
                  </from>
                  <to>
                    <xdr:col>15</xdr:col>
                    <xdr:colOff>279400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35" r:id="rId26" name="Check Box 23">
              <controlPr defaultSize="0" autoFill="0" autoLine="0" autoPict="0">
                <anchor moveWithCells="1">
                  <from>
                    <xdr:col>15</xdr:col>
                    <xdr:colOff>69850</xdr:colOff>
                    <xdr:row>56</xdr:row>
                    <xdr:rowOff>19050</xdr:rowOff>
                  </from>
                  <to>
                    <xdr:col>15</xdr:col>
                    <xdr:colOff>279400</xdr:colOff>
                    <xdr:row>56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36" r:id="rId27" name="Check Box 24">
              <controlPr defaultSize="0" autoFill="0" autoLine="0" autoPict="0">
                <anchor moveWithCells="1">
                  <from>
                    <xdr:col>15</xdr:col>
                    <xdr:colOff>69850</xdr:colOff>
                    <xdr:row>57</xdr:row>
                    <xdr:rowOff>19050</xdr:rowOff>
                  </from>
                  <to>
                    <xdr:col>15</xdr:col>
                    <xdr:colOff>279400</xdr:colOff>
                    <xdr:row>57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37" r:id="rId28" name="Check Box 25">
              <controlPr defaultSize="0" autoFill="0" autoLine="0" autoPict="0">
                <anchor moveWithCells="1">
                  <from>
                    <xdr:col>15</xdr:col>
                    <xdr:colOff>69850</xdr:colOff>
                    <xdr:row>58</xdr:row>
                    <xdr:rowOff>19050</xdr:rowOff>
                  </from>
                  <to>
                    <xdr:col>15</xdr:col>
                    <xdr:colOff>279400</xdr:colOff>
                    <xdr:row>58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38" r:id="rId29" name="Check Box 26">
              <controlPr defaultSize="0" autoFill="0" autoLine="0" autoPict="0">
                <anchor moveWithCells="1">
                  <from>
                    <xdr:col>15</xdr:col>
                    <xdr:colOff>69850</xdr:colOff>
                    <xdr:row>59</xdr:row>
                    <xdr:rowOff>19050</xdr:rowOff>
                  </from>
                  <to>
                    <xdr:col>15</xdr:col>
                    <xdr:colOff>279400</xdr:colOff>
                    <xdr:row>59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39" r:id="rId30" name="Check Box 27">
              <controlPr defaultSize="0" autoFill="0" autoLine="0" autoPict="0">
                <anchor moveWithCells="1">
                  <from>
                    <xdr:col>1</xdr:col>
                    <xdr:colOff>69850</xdr:colOff>
                    <xdr:row>8</xdr:row>
                    <xdr:rowOff>19050</xdr:rowOff>
                  </from>
                  <to>
                    <xdr:col>1</xdr:col>
                    <xdr:colOff>279400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40" r:id="rId31" name="Check Box 28">
              <controlPr defaultSize="0" autoFill="0" autoLine="0" autoPict="0">
                <anchor moveWithCells="1">
                  <from>
                    <xdr:col>1</xdr:col>
                    <xdr:colOff>69850</xdr:colOff>
                    <xdr:row>9</xdr:row>
                    <xdr:rowOff>19050</xdr:rowOff>
                  </from>
                  <to>
                    <xdr:col>1</xdr:col>
                    <xdr:colOff>279400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41" r:id="rId32" name="Check Box 29">
              <controlPr defaultSize="0" autoFill="0" autoLine="0" autoPict="0">
                <anchor moveWithCells="1">
                  <from>
                    <xdr:col>1</xdr:col>
                    <xdr:colOff>69850</xdr:colOff>
                    <xdr:row>10</xdr:row>
                    <xdr:rowOff>19050</xdr:rowOff>
                  </from>
                  <to>
                    <xdr:col>1</xdr:col>
                    <xdr:colOff>279400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42" r:id="rId33" name="Check Box 30">
              <controlPr defaultSize="0" autoFill="0" autoLine="0" autoPict="0">
                <anchor moveWithCells="1">
                  <from>
                    <xdr:col>1</xdr:col>
                    <xdr:colOff>69850</xdr:colOff>
                    <xdr:row>11</xdr:row>
                    <xdr:rowOff>19050</xdr:rowOff>
                  </from>
                  <to>
                    <xdr:col>1</xdr:col>
                    <xdr:colOff>279400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43" r:id="rId34" name="Check Box 31">
              <controlPr defaultSize="0" autoFill="0" autoLine="0" autoPict="0">
                <anchor moveWithCells="1">
                  <from>
                    <xdr:col>1</xdr:col>
                    <xdr:colOff>69850</xdr:colOff>
                    <xdr:row>12</xdr:row>
                    <xdr:rowOff>19050</xdr:rowOff>
                  </from>
                  <to>
                    <xdr:col>1</xdr:col>
                    <xdr:colOff>279400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44" r:id="rId35" name="Check Box 32">
              <controlPr defaultSize="0" autoFill="0" autoLine="0" autoPict="0">
                <anchor moveWithCells="1">
                  <from>
                    <xdr:col>1</xdr:col>
                    <xdr:colOff>69850</xdr:colOff>
                    <xdr:row>13</xdr:row>
                    <xdr:rowOff>19050</xdr:rowOff>
                  </from>
                  <to>
                    <xdr:col>1</xdr:col>
                    <xdr:colOff>279400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45" r:id="rId36" name="Check Box 33">
              <controlPr defaultSize="0" autoFill="0" autoLine="0" autoPict="0">
                <anchor moveWithCells="1">
                  <from>
                    <xdr:col>1</xdr:col>
                    <xdr:colOff>69850</xdr:colOff>
                    <xdr:row>14</xdr:row>
                    <xdr:rowOff>19050</xdr:rowOff>
                  </from>
                  <to>
                    <xdr:col>1</xdr:col>
                    <xdr:colOff>279400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46" r:id="rId37" name="Check Box 34">
              <controlPr defaultSize="0" autoFill="0" autoLine="0" autoPict="0">
                <anchor moveWithCells="1">
                  <from>
                    <xdr:col>1</xdr:col>
                    <xdr:colOff>69850</xdr:colOff>
                    <xdr:row>15</xdr:row>
                    <xdr:rowOff>19050</xdr:rowOff>
                  </from>
                  <to>
                    <xdr:col>1</xdr:col>
                    <xdr:colOff>279400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47" r:id="rId38" name="Check Box 35">
              <controlPr defaultSize="0" autoFill="0" autoLine="0" autoPict="0">
                <anchor moveWithCells="1">
                  <from>
                    <xdr:col>1</xdr:col>
                    <xdr:colOff>69850</xdr:colOff>
                    <xdr:row>17</xdr:row>
                    <xdr:rowOff>19050</xdr:rowOff>
                  </from>
                  <to>
                    <xdr:col>1</xdr:col>
                    <xdr:colOff>279400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48" r:id="rId39" name="Check Box 36">
              <controlPr defaultSize="0" autoFill="0" autoLine="0" autoPict="0">
                <anchor moveWithCells="1">
                  <from>
                    <xdr:col>1</xdr:col>
                    <xdr:colOff>69850</xdr:colOff>
                    <xdr:row>19</xdr:row>
                    <xdr:rowOff>19050</xdr:rowOff>
                  </from>
                  <to>
                    <xdr:col>1</xdr:col>
                    <xdr:colOff>279400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49" r:id="rId40" name="Check Box 37">
              <controlPr defaultSize="0" autoFill="0" autoLine="0" autoPict="0">
                <anchor moveWithCells="1">
                  <from>
                    <xdr:col>1</xdr:col>
                    <xdr:colOff>69850</xdr:colOff>
                    <xdr:row>20</xdr:row>
                    <xdr:rowOff>19050</xdr:rowOff>
                  </from>
                  <to>
                    <xdr:col>1</xdr:col>
                    <xdr:colOff>279400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50" r:id="rId41" name="Check Box 38">
              <controlPr defaultSize="0" autoFill="0" autoLine="0" autoPict="0">
                <anchor moveWithCells="1">
                  <from>
                    <xdr:col>1</xdr:col>
                    <xdr:colOff>69850</xdr:colOff>
                    <xdr:row>21</xdr:row>
                    <xdr:rowOff>19050</xdr:rowOff>
                  </from>
                  <to>
                    <xdr:col>1</xdr:col>
                    <xdr:colOff>279400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51" r:id="rId42" name="Check Box 39">
              <controlPr defaultSize="0" autoFill="0" autoLine="0" autoPict="0">
                <anchor moveWithCells="1">
                  <from>
                    <xdr:col>1</xdr:col>
                    <xdr:colOff>69850</xdr:colOff>
                    <xdr:row>22</xdr:row>
                    <xdr:rowOff>19050</xdr:rowOff>
                  </from>
                  <to>
                    <xdr:col>1</xdr:col>
                    <xdr:colOff>279400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52" r:id="rId43" name="Check Box 40">
              <controlPr defaultSize="0" autoFill="0" autoLine="0" autoPict="0">
                <anchor moveWithCells="1">
                  <from>
                    <xdr:col>1</xdr:col>
                    <xdr:colOff>69850</xdr:colOff>
                    <xdr:row>23</xdr:row>
                    <xdr:rowOff>19050</xdr:rowOff>
                  </from>
                  <to>
                    <xdr:col>1</xdr:col>
                    <xdr:colOff>279400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53" r:id="rId44" name="Check Box 41">
              <controlPr defaultSize="0" autoFill="0" autoLine="0" autoPict="0">
                <anchor moveWithCells="1">
                  <from>
                    <xdr:col>1</xdr:col>
                    <xdr:colOff>69850</xdr:colOff>
                    <xdr:row>24</xdr:row>
                    <xdr:rowOff>19050</xdr:rowOff>
                  </from>
                  <to>
                    <xdr:col>1</xdr:col>
                    <xdr:colOff>279400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54" r:id="rId45" name="Check Box 42">
              <controlPr defaultSize="0" autoFill="0" autoLine="0" autoPict="0">
                <anchor moveWithCells="1">
                  <from>
                    <xdr:col>15</xdr:col>
                    <xdr:colOff>69850</xdr:colOff>
                    <xdr:row>8</xdr:row>
                    <xdr:rowOff>19050</xdr:rowOff>
                  </from>
                  <to>
                    <xdr:col>15</xdr:col>
                    <xdr:colOff>279400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55" r:id="rId46" name="Check Box 43">
              <controlPr defaultSize="0" autoFill="0" autoLine="0" autoPict="0">
                <anchor moveWithCells="1">
                  <from>
                    <xdr:col>15</xdr:col>
                    <xdr:colOff>69850</xdr:colOff>
                    <xdr:row>9</xdr:row>
                    <xdr:rowOff>19050</xdr:rowOff>
                  </from>
                  <to>
                    <xdr:col>15</xdr:col>
                    <xdr:colOff>279400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56" r:id="rId47" name="Check Box 44">
              <controlPr defaultSize="0" autoFill="0" autoLine="0" autoPict="0">
                <anchor moveWithCells="1">
                  <from>
                    <xdr:col>15</xdr:col>
                    <xdr:colOff>69850</xdr:colOff>
                    <xdr:row>10</xdr:row>
                    <xdr:rowOff>19050</xdr:rowOff>
                  </from>
                  <to>
                    <xdr:col>15</xdr:col>
                    <xdr:colOff>279400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57" r:id="rId48" name="Check Box 45">
              <controlPr defaultSize="0" autoFill="0" autoLine="0" autoPict="0">
                <anchor moveWithCells="1">
                  <from>
                    <xdr:col>15</xdr:col>
                    <xdr:colOff>69850</xdr:colOff>
                    <xdr:row>11</xdr:row>
                    <xdr:rowOff>19050</xdr:rowOff>
                  </from>
                  <to>
                    <xdr:col>15</xdr:col>
                    <xdr:colOff>279400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58" r:id="rId49" name="Check Box 46">
              <controlPr defaultSize="0" autoFill="0" autoLine="0" autoPict="0">
                <anchor moveWithCells="1">
                  <from>
                    <xdr:col>15</xdr:col>
                    <xdr:colOff>69850</xdr:colOff>
                    <xdr:row>12</xdr:row>
                    <xdr:rowOff>19050</xdr:rowOff>
                  </from>
                  <to>
                    <xdr:col>15</xdr:col>
                    <xdr:colOff>279400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59" r:id="rId50" name="Check Box 47">
              <controlPr defaultSize="0" autoFill="0" autoLine="0" autoPict="0">
                <anchor moveWithCells="1">
                  <from>
                    <xdr:col>15</xdr:col>
                    <xdr:colOff>69850</xdr:colOff>
                    <xdr:row>13</xdr:row>
                    <xdr:rowOff>19050</xdr:rowOff>
                  </from>
                  <to>
                    <xdr:col>15</xdr:col>
                    <xdr:colOff>279400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60" r:id="rId51" name="Check Box 48">
              <controlPr defaultSize="0" autoFill="0" autoLine="0" autoPict="0">
                <anchor moveWithCells="1">
                  <from>
                    <xdr:col>15</xdr:col>
                    <xdr:colOff>69850</xdr:colOff>
                    <xdr:row>15</xdr:row>
                    <xdr:rowOff>19050</xdr:rowOff>
                  </from>
                  <to>
                    <xdr:col>15</xdr:col>
                    <xdr:colOff>279400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61" r:id="rId52" name="Check Box 49">
              <controlPr defaultSize="0" autoFill="0" autoLine="0" autoPict="0">
                <anchor moveWithCells="1">
                  <from>
                    <xdr:col>15</xdr:col>
                    <xdr:colOff>69850</xdr:colOff>
                    <xdr:row>16</xdr:row>
                    <xdr:rowOff>19050</xdr:rowOff>
                  </from>
                  <to>
                    <xdr:col>15</xdr:col>
                    <xdr:colOff>279400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62" r:id="rId53" name="Check Box 50">
              <controlPr defaultSize="0" autoFill="0" autoLine="0" autoPict="0">
                <anchor moveWithCells="1">
                  <from>
                    <xdr:col>15</xdr:col>
                    <xdr:colOff>69850</xdr:colOff>
                    <xdr:row>17</xdr:row>
                    <xdr:rowOff>19050</xdr:rowOff>
                  </from>
                  <to>
                    <xdr:col>15</xdr:col>
                    <xdr:colOff>279400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63" r:id="rId54" name="Check Box 51">
              <controlPr defaultSize="0" autoFill="0" autoLine="0" autoPict="0">
                <anchor moveWithCells="1">
                  <from>
                    <xdr:col>15</xdr:col>
                    <xdr:colOff>69850</xdr:colOff>
                    <xdr:row>18</xdr:row>
                    <xdr:rowOff>19050</xdr:rowOff>
                  </from>
                  <to>
                    <xdr:col>15</xdr:col>
                    <xdr:colOff>279400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64" r:id="rId55" name="Check Box 52">
              <controlPr defaultSize="0" autoFill="0" autoLine="0" autoPict="0">
                <anchor moveWithCells="1">
                  <from>
                    <xdr:col>1</xdr:col>
                    <xdr:colOff>69850</xdr:colOff>
                    <xdr:row>16</xdr:row>
                    <xdr:rowOff>19050</xdr:rowOff>
                  </from>
                  <to>
                    <xdr:col>1</xdr:col>
                    <xdr:colOff>279400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65" r:id="rId56" name="Check Box 53">
              <controlPr defaultSize="0" autoFill="0" autoLine="0" autoPict="0">
                <anchor moveWithCells="1">
                  <from>
                    <xdr:col>1</xdr:col>
                    <xdr:colOff>69850</xdr:colOff>
                    <xdr:row>25</xdr:row>
                    <xdr:rowOff>19050</xdr:rowOff>
                  </from>
                  <to>
                    <xdr:col>1</xdr:col>
                    <xdr:colOff>279400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66" r:id="rId57" name="Check Box 54">
              <controlPr defaultSize="0" autoFill="0" autoLine="0" autoPict="0">
                <anchor moveWithCells="1">
                  <from>
                    <xdr:col>1</xdr:col>
                    <xdr:colOff>69850</xdr:colOff>
                    <xdr:row>26</xdr:row>
                    <xdr:rowOff>19050</xdr:rowOff>
                  </from>
                  <to>
                    <xdr:col>1</xdr:col>
                    <xdr:colOff>279400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67" r:id="rId58" name="Check Box 55">
              <controlPr defaultSize="0" autoFill="0" autoLine="0" autoPict="0">
                <anchor moveWithCells="1">
                  <from>
                    <xdr:col>15</xdr:col>
                    <xdr:colOff>69850</xdr:colOff>
                    <xdr:row>19</xdr:row>
                    <xdr:rowOff>19050</xdr:rowOff>
                  </from>
                  <to>
                    <xdr:col>15</xdr:col>
                    <xdr:colOff>279400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68" r:id="rId59" name="Check Box 56">
              <controlPr defaultSize="0" autoFill="0" autoLine="0" autoPict="0">
                <anchor moveWithCells="1">
                  <from>
                    <xdr:col>15</xdr:col>
                    <xdr:colOff>69850</xdr:colOff>
                    <xdr:row>20</xdr:row>
                    <xdr:rowOff>19050</xdr:rowOff>
                  </from>
                  <to>
                    <xdr:col>15</xdr:col>
                    <xdr:colOff>279400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69" r:id="rId60" name="Check Box 57">
              <controlPr defaultSize="0" autoFill="0" autoLine="0" autoPict="0">
                <anchor moveWithCells="1">
                  <from>
                    <xdr:col>15</xdr:col>
                    <xdr:colOff>69850</xdr:colOff>
                    <xdr:row>21</xdr:row>
                    <xdr:rowOff>19050</xdr:rowOff>
                  </from>
                  <to>
                    <xdr:col>15</xdr:col>
                    <xdr:colOff>279400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70" r:id="rId61" name="Check Box 58">
              <controlPr defaultSize="0" autoFill="0" autoLine="0" autoPict="0">
                <anchor moveWithCells="1">
                  <from>
                    <xdr:col>15</xdr:col>
                    <xdr:colOff>69850</xdr:colOff>
                    <xdr:row>22</xdr:row>
                    <xdr:rowOff>19050</xdr:rowOff>
                  </from>
                  <to>
                    <xdr:col>15</xdr:col>
                    <xdr:colOff>279400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71" r:id="rId62" name="Check Box 59">
              <controlPr defaultSize="0" autoFill="0" autoLine="0" autoPict="0">
                <anchor moveWithCells="1">
                  <from>
                    <xdr:col>15</xdr:col>
                    <xdr:colOff>69850</xdr:colOff>
                    <xdr:row>23</xdr:row>
                    <xdr:rowOff>19050</xdr:rowOff>
                  </from>
                  <to>
                    <xdr:col>15</xdr:col>
                    <xdr:colOff>279400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72" r:id="rId63" name="Check Box 60">
              <controlPr defaultSize="0" autoFill="0" autoLine="0" autoPict="0">
                <anchor moveWithCells="1">
                  <from>
                    <xdr:col>15</xdr:col>
                    <xdr:colOff>69850</xdr:colOff>
                    <xdr:row>24</xdr:row>
                    <xdr:rowOff>19050</xdr:rowOff>
                  </from>
                  <to>
                    <xdr:col>15</xdr:col>
                    <xdr:colOff>279400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73" r:id="rId64" name="Check Box 61">
              <controlPr defaultSize="0" autoFill="0" autoLine="0" autoPict="0">
                <anchor moveWithCells="1">
                  <from>
                    <xdr:col>15</xdr:col>
                    <xdr:colOff>69850</xdr:colOff>
                    <xdr:row>26</xdr:row>
                    <xdr:rowOff>19050</xdr:rowOff>
                  </from>
                  <to>
                    <xdr:col>15</xdr:col>
                    <xdr:colOff>279400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74" r:id="rId65" name="Check Box 62">
              <controlPr defaultSize="0" autoFill="0" autoLine="0" autoPict="0">
                <anchor moveWithCells="1">
                  <from>
                    <xdr:col>15</xdr:col>
                    <xdr:colOff>69850</xdr:colOff>
                    <xdr:row>27</xdr:row>
                    <xdr:rowOff>19050</xdr:rowOff>
                  </from>
                  <to>
                    <xdr:col>15</xdr:col>
                    <xdr:colOff>279400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75" r:id="rId66" name="Check Box 63">
              <controlPr defaultSize="0" autoFill="0" autoLine="0" autoPict="0">
                <anchor moveWithCells="1">
                  <from>
                    <xdr:col>15</xdr:col>
                    <xdr:colOff>69850</xdr:colOff>
                    <xdr:row>28</xdr:row>
                    <xdr:rowOff>19050</xdr:rowOff>
                  </from>
                  <to>
                    <xdr:col>15</xdr:col>
                    <xdr:colOff>279400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76" r:id="rId67" name="Check Box 64">
              <controlPr defaultSize="0" autoFill="0" autoLine="0" autoPict="0">
                <anchor moveWithCells="1">
                  <from>
                    <xdr:col>15</xdr:col>
                    <xdr:colOff>69850</xdr:colOff>
                    <xdr:row>29</xdr:row>
                    <xdr:rowOff>19050</xdr:rowOff>
                  </from>
                  <to>
                    <xdr:col>15</xdr:col>
                    <xdr:colOff>279400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77" r:id="rId68" name="Check Box 65">
              <controlPr defaultSize="0" autoFill="0" autoLine="0" autoPict="0">
                <anchor moveWithCells="1">
                  <from>
                    <xdr:col>1</xdr:col>
                    <xdr:colOff>69850</xdr:colOff>
                    <xdr:row>90</xdr:row>
                    <xdr:rowOff>19050</xdr:rowOff>
                  </from>
                  <to>
                    <xdr:col>1</xdr:col>
                    <xdr:colOff>279400</xdr:colOff>
                    <xdr:row>90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78" r:id="rId69" name="Check Box 66">
              <controlPr defaultSize="0" autoFill="0" autoLine="0" autoPict="0">
                <anchor moveWithCells="1">
                  <from>
                    <xdr:col>1</xdr:col>
                    <xdr:colOff>69850</xdr:colOff>
                    <xdr:row>91</xdr:row>
                    <xdr:rowOff>19050</xdr:rowOff>
                  </from>
                  <to>
                    <xdr:col>1</xdr:col>
                    <xdr:colOff>279400</xdr:colOff>
                    <xdr:row>91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79" r:id="rId70" name="Check Box 67">
              <controlPr defaultSize="0" autoFill="0" autoLine="0" autoPict="0">
                <anchor moveWithCells="1">
                  <from>
                    <xdr:col>1</xdr:col>
                    <xdr:colOff>69850</xdr:colOff>
                    <xdr:row>92</xdr:row>
                    <xdr:rowOff>19050</xdr:rowOff>
                  </from>
                  <to>
                    <xdr:col>1</xdr:col>
                    <xdr:colOff>279400</xdr:colOff>
                    <xdr:row>92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80" r:id="rId71" name="Check Box 68">
              <controlPr defaultSize="0" autoFill="0" autoLine="0" autoPict="0">
                <anchor moveWithCells="1">
                  <from>
                    <xdr:col>1</xdr:col>
                    <xdr:colOff>69850</xdr:colOff>
                    <xdr:row>93</xdr:row>
                    <xdr:rowOff>19050</xdr:rowOff>
                  </from>
                  <to>
                    <xdr:col>1</xdr:col>
                    <xdr:colOff>279400</xdr:colOff>
                    <xdr:row>93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81" r:id="rId72" name="Check Box 69">
              <controlPr defaultSize="0" autoFill="0" autoLine="0" autoPict="0">
                <anchor moveWithCells="1">
                  <from>
                    <xdr:col>1</xdr:col>
                    <xdr:colOff>69850</xdr:colOff>
                    <xdr:row>94</xdr:row>
                    <xdr:rowOff>19050</xdr:rowOff>
                  </from>
                  <to>
                    <xdr:col>1</xdr:col>
                    <xdr:colOff>279400</xdr:colOff>
                    <xdr:row>94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82" r:id="rId73" name="Check Box 70">
              <controlPr defaultSize="0" autoFill="0" autoLine="0" autoPict="0">
                <anchor moveWithCells="1">
                  <from>
                    <xdr:col>1</xdr:col>
                    <xdr:colOff>69850</xdr:colOff>
                    <xdr:row>95</xdr:row>
                    <xdr:rowOff>19050</xdr:rowOff>
                  </from>
                  <to>
                    <xdr:col>1</xdr:col>
                    <xdr:colOff>279400</xdr:colOff>
                    <xdr:row>95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83" r:id="rId74" name="Check Box 71">
              <controlPr defaultSize="0" autoFill="0" autoLine="0" autoPict="0">
                <anchor moveWithCells="1">
                  <from>
                    <xdr:col>1</xdr:col>
                    <xdr:colOff>69850</xdr:colOff>
                    <xdr:row>96</xdr:row>
                    <xdr:rowOff>19050</xdr:rowOff>
                  </from>
                  <to>
                    <xdr:col>1</xdr:col>
                    <xdr:colOff>279400</xdr:colOff>
                    <xdr:row>96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84" r:id="rId75" name="Check Box 72">
              <controlPr defaultSize="0" autoFill="0" autoLine="0" autoPict="0">
                <anchor moveWithCells="1">
                  <from>
                    <xdr:col>1</xdr:col>
                    <xdr:colOff>69850</xdr:colOff>
                    <xdr:row>97</xdr:row>
                    <xdr:rowOff>19050</xdr:rowOff>
                  </from>
                  <to>
                    <xdr:col>1</xdr:col>
                    <xdr:colOff>279400</xdr:colOff>
                    <xdr:row>97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85" r:id="rId76" name="Check Box 73">
              <controlPr defaultSize="0" autoFill="0" autoLine="0" autoPict="0">
                <anchor moveWithCells="1">
                  <from>
                    <xdr:col>1</xdr:col>
                    <xdr:colOff>69850</xdr:colOff>
                    <xdr:row>99</xdr:row>
                    <xdr:rowOff>19050</xdr:rowOff>
                  </from>
                  <to>
                    <xdr:col>1</xdr:col>
                    <xdr:colOff>279400</xdr:colOff>
                    <xdr:row>99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86" r:id="rId77" name="Check Box 74">
              <controlPr defaultSize="0" autoFill="0" autoLine="0" autoPict="0">
                <anchor moveWithCells="1">
                  <from>
                    <xdr:col>15</xdr:col>
                    <xdr:colOff>69850</xdr:colOff>
                    <xdr:row>90</xdr:row>
                    <xdr:rowOff>19050</xdr:rowOff>
                  </from>
                  <to>
                    <xdr:col>15</xdr:col>
                    <xdr:colOff>279400</xdr:colOff>
                    <xdr:row>90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87" r:id="rId78" name="Check Box 75">
              <controlPr defaultSize="0" autoFill="0" autoLine="0" autoPict="0">
                <anchor moveWithCells="1">
                  <from>
                    <xdr:col>15</xdr:col>
                    <xdr:colOff>69850</xdr:colOff>
                    <xdr:row>91</xdr:row>
                    <xdr:rowOff>19050</xdr:rowOff>
                  </from>
                  <to>
                    <xdr:col>15</xdr:col>
                    <xdr:colOff>279400</xdr:colOff>
                    <xdr:row>91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88" r:id="rId79" name="Check Box 76">
              <controlPr defaultSize="0" autoFill="0" autoLine="0" autoPict="0">
                <anchor moveWithCells="1">
                  <from>
                    <xdr:col>15</xdr:col>
                    <xdr:colOff>69850</xdr:colOff>
                    <xdr:row>92</xdr:row>
                    <xdr:rowOff>19050</xdr:rowOff>
                  </from>
                  <to>
                    <xdr:col>15</xdr:col>
                    <xdr:colOff>279400</xdr:colOff>
                    <xdr:row>92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89" r:id="rId80" name="Check Box 77">
              <controlPr defaultSize="0" autoFill="0" autoLine="0" autoPict="0">
                <anchor moveWithCells="1">
                  <from>
                    <xdr:col>15</xdr:col>
                    <xdr:colOff>69850</xdr:colOff>
                    <xdr:row>93</xdr:row>
                    <xdr:rowOff>19050</xdr:rowOff>
                  </from>
                  <to>
                    <xdr:col>15</xdr:col>
                    <xdr:colOff>279400</xdr:colOff>
                    <xdr:row>93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90" r:id="rId81" name="Check Box 78">
              <controlPr defaultSize="0" autoFill="0" autoLine="0" autoPict="0">
                <anchor moveWithCells="1">
                  <from>
                    <xdr:col>15</xdr:col>
                    <xdr:colOff>69850</xdr:colOff>
                    <xdr:row>94</xdr:row>
                    <xdr:rowOff>19050</xdr:rowOff>
                  </from>
                  <to>
                    <xdr:col>15</xdr:col>
                    <xdr:colOff>279400</xdr:colOff>
                    <xdr:row>94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91" r:id="rId82" name="Check Box 79">
              <controlPr defaultSize="0" autoFill="0" autoLine="0" autoPict="0">
                <anchor moveWithCells="1">
                  <from>
                    <xdr:col>15</xdr:col>
                    <xdr:colOff>69850</xdr:colOff>
                    <xdr:row>95</xdr:row>
                    <xdr:rowOff>19050</xdr:rowOff>
                  </from>
                  <to>
                    <xdr:col>15</xdr:col>
                    <xdr:colOff>279400</xdr:colOff>
                    <xdr:row>95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92" r:id="rId83" name="Check Box 80">
              <controlPr defaultSize="0" autoFill="0" autoLine="0" autoPict="0">
                <anchor moveWithCells="1">
                  <from>
                    <xdr:col>15</xdr:col>
                    <xdr:colOff>69850</xdr:colOff>
                    <xdr:row>97</xdr:row>
                    <xdr:rowOff>19050</xdr:rowOff>
                  </from>
                  <to>
                    <xdr:col>15</xdr:col>
                    <xdr:colOff>279400</xdr:colOff>
                    <xdr:row>97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93" r:id="rId84" name="Check Box 81">
              <controlPr defaultSize="0" autoFill="0" autoLine="0" autoPict="0">
                <anchor moveWithCells="1">
                  <from>
                    <xdr:col>15</xdr:col>
                    <xdr:colOff>69850</xdr:colOff>
                    <xdr:row>98</xdr:row>
                    <xdr:rowOff>19050</xdr:rowOff>
                  </from>
                  <to>
                    <xdr:col>15</xdr:col>
                    <xdr:colOff>279400</xdr:colOff>
                    <xdr:row>98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94" r:id="rId85" name="Check Box 82">
              <controlPr defaultSize="0" autoFill="0" autoLine="0" autoPict="0">
                <anchor moveWithCells="1">
                  <from>
                    <xdr:col>15</xdr:col>
                    <xdr:colOff>69850</xdr:colOff>
                    <xdr:row>99</xdr:row>
                    <xdr:rowOff>19050</xdr:rowOff>
                  </from>
                  <to>
                    <xdr:col>15</xdr:col>
                    <xdr:colOff>279400</xdr:colOff>
                    <xdr:row>99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95" r:id="rId86" name="Check Box 83">
              <controlPr defaultSize="0" autoFill="0" autoLine="0" autoPict="0">
                <anchor moveWithCells="1">
                  <from>
                    <xdr:col>1</xdr:col>
                    <xdr:colOff>69850</xdr:colOff>
                    <xdr:row>98</xdr:row>
                    <xdr:rowOff>19050</xdr:rowOff>
                  </from>
                  <to>
                    <xdr:col>1</xdr:col>
                    <xdr:colOff>279400</xdr:colOff>
                    <xdr:row>98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96" r:id="rId87" name="Check Box 84">
              <controlPr defaultSize="0" autoFill="0" autoLine="0" autoPict="0">
                <anchor moveWithCells="1">
                  <from>
                    <xdr:col>15</xdr:col>
                    <xdr:colOff>69850</xdr:colOff>
                    <xdr:row>96</xdr:row>
                    <xdr:rowOff>19050</xdr:rowOff>
                  </from>
                  <to>
                    <xdr:col>15</xdr:col>
                    <xdr:colOff>279400</xdr:colOff>
                    <xdr:row>96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97" r:id="rId88" name="Check Box 85">
              <controlPr defaultSize="0" autoFill="0" autoLine="0" autoPict="0">
                <anchor moveWithCells="1">
                  <from>
                    <xdr:col>1</xdr:col>
                    <xdr:colOff>69850</xdr:colOff>
                    <xdr:row>100</xdr:row>
                    <xdr:rowOff>19050</xdr:rowOff>
                  </from>
                  <to>
                    <xdr:col>1</xdr:col>
                    <xdr:colOff>279400</xdr:colOff>
                    <xdr:row>100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98" r:id="rId89" name="Check Box 86">
              <controlPr defaultSize="0" autoFill="0" autoLine="0" autoPict="0">
                <anchor moveWithCells="1">
                  <from>
                    <xdr:col>1</xdr:col>
                    <xdr:colOff>69850</xdr:colOff>
                    <xdr:row>101</xdr:row>
                    <xdr:rowOff>19050</xdr:rowOff>
                  </from>
                  <to>
                    <xdr:col>1</xdr:col>
                    <xdr:colOff>279400</xdr:colOff>
                    <xdr:row>101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99" r:id="rId90" name="Check Box 87">
              <controlPr defaultSize="0" autoFill="0" autoLine="0" autoPict="0">
                <anchor moveWithCells="1">
                  <from>
                    <xdr:col>1</xdr:col>
                    <xdr:colOff>69850</xdr:colOff>
                    <xdr:row>102</xdr:row>
                    <xdr:rowOff>19050</xdr:rowOff>
                  </from>
                  <to>
                    <xdr:col>1</xdr:col>
                    <xdr:colOff>279400</xdr:colOff>
                    <xdr:row>102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00" r:id="rId91" name="Check Box 88">
              <controlPr defaultSize="0" autoFill="0" autoLine="0" autoPict="0">
                <anchor moveWithCells="1">
                  <from>
                    <xdr:col>1</xdr:col>
                    <xdr:colOff>69850</xdr:colOff>
                    <xdr:row>103</xdr:row>
                    <xdr:rowOff>19050</xdr:rowOff>
                  </from>
                  <to>
                    <xdr:col>1</xdr:col>
                    <xdr:colOff>279400</xdr:colOff>
                    <xdr:row>103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01" r:id="rId92" name="Check Box 89">
              <controlPr defaultSize="0" autoFill="0" autoLine="0" autoPict="0">
                <anchor moveWithCells="1">
                  <from>
                    <xdr:col>1</xdr:col>
                    <xdr:colOff>69850</xdr:colOff>
                    <xdr:row>104</xdr:row>
                    <xdr:rowOff>19050</xdr:rowOff>
                  </from>
                  <to>
                    <xdr:col>1</xdr:col>
                    <xdr:colOff>279400</xdr:colOff>
                    <xdr:row>104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02" r:id="rId93" name="Check Box 90">
              <controlPr defaultSize="0" autoFill="0" autoLine="0" autoPict="0">
                <anchor moveWithCells="1">
                  <from>
                    <xdr:col>1</xdr:col>
                    <xdr:colOff>69850</xdr:colOff>
                    <xdr:row>105</xdr:row>
                    <xdr:rowOff>19050</xdr:rowOff>
                  </from>
                  <to>
                    <xdr:col>1</xdr:col>
                    <xdr:colOff>279400</xdr:colOff>
                    <xdr:row>105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03" r:id="rId94" name="Check Box 91">
              <controlPr defaultSize="0" autoFill="0" autoLine="0" autoPict="0">
                <anchor moveWithCells="1">
                  <from>
                    <xdr:col>1</xdr:col>
                    <xdr:colOff>69850</xdr:colOff>
                    <xdr:row>106</xdr:row>
                    <xdr:rowOff>19050</xdr:rowOff>
                  </from>
                  <to>
                    <xdr:col>1</xdr:col>
                    <xdr:colOff>279400</xdr:colOff>
                    <xdr:row>106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04" r:id="rId95" name="Check Box 92">
              <controlPr defaultSize="0" autoFill="0" autoLine="0" autoPict="0">
                <anchor moveWithCells="1">
                  <from>
                    <xdr:col>1</xdr:col>
                    <xdr:colOff>69850</xdr:colOff>
                    <xdr:row>107</xdr:row>
                    <xdr:rowOff>19050</xdr:rowOff>
                  </from>
                  <to>
                    <xdr:col>1</xdr:col>
                    <xdr:colOff>279400</xdr:colOff>
                    <xdr:row>107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05" r:id="rId96" name="Check Box 93">
              <controlPr defaultSize="0" autoFill="0" autoLine="0" autoPict="0">
                <anchor moveWithCells="1">
                  <from>
                    <xdr:col>1</xdr:col>
                    <xdr:colOff>69850</xdr:colOff>
                    <xdr:row>109</xdr:row>
                    <xdr:rowOff>19050</xdr:rowOff>
                  </from>
                  <to>
                    <xdr:col>1</xdr:col>
                    <xdr:colOff>279400</xdr:colOff>
                    <xdr:row>109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06" r:id="rId97" name="Check Box 94">
              <controlPr defaultSize="0" autoFill="0" autoLine="0" autoPict="0">
                <anchor moveWithCells="1">
                  <from>
                    <xdr:col>1</xdr:col>
                    <xdr:colOff>69850</xdr:colOff>
                    <xdr:row>108</xdr:row>
                    <xdr:rowOff>19050</xdr:rowOff>
                  </from>
                  <to>
                    <xdr:col>1</xdr:col>
                    <xdr:colOff>279400</xdr:colOff>
                    <xdr:row>108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07" r:id="rId98" name="Check Box 95">
              <controlPr defaultSize="0" autoFill="0" autoLine="0" autoPict="0">
                <anchor moveWithCells="1">
                  <from>
                    <xdr:col>1</xdr:col>
                    <xdr:colOff>69850</xdr:colOff>
                    <xdr:row>110</xdr:row>
                    <xdr:rowOff>19050</xdr:rowOff>
                  </from>
                  <to>
                    <xdr:col>1</xdr:col>
                    <xdr:colOff>279400</xdr:colOff>
                    <xdr:row>110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08" r:id="rId99" name="Check Box 96">
              <controlPr defaultSize="0" autoFill="0" autoLine="0" autoPict="0">
                <anchor moveWithCells="1">
                  <from>
                    <xdr:col>1</xdr:col>
                    <xdr:colOff>69850</xdr:colOff>
                    <xdr:row>111</xdr:row>
                    <xdr:rowOff>19050</xdr:rowOff>
                  </from>
                  <to>
                    <xdr:col>1</xdr:col>
                    <xdr:colOff>279400</xdr:colOff>
                    <xdr:row>111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09" r:id="rId100" name="Check Box 97">
              <controlPr defaultSize="0" autoFill="0" autoLine="0" autoPict="0">
                <anchor moveWithCells="1">
                  <from>
                    <xdr:col>1</xdr:col>
                    <xdr:colOff>69850</xdr:colOff>
                    <xdr:row>112</xdr:row>
                    <xdr:rowOff>19050</xdr:rowOff>
                  </from>
                  <to>
                    <xdr:col>1</xdr:col>
                    <xdr:colOff>279400</xdr:colOff>
                    <xdr:row>112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10" r:id="rId101" name="Check Box 98">
              <controlPr defaultSize="0" autoFill="0" autoLine="0" autoPict="0">
                <anchor moveWithCells="1">
                  <from>
                    <xdr:col>1</xdr:col>
                    <xdr:colOff>69850</xdr:colOff>
                    <xdr:row>113</xdr:row>
                    <xdr:rowOff>19050</xdr:rowOff>
                  </from>
                  <to>
                    <xdr:col>1</xdr:col>
                    <xdr:colOff>279400</xdr:colOff>
                    <xdr:row>113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11" r:id="rId102" name="Check Box 99">
              <controlPr defaultSize="0" autoFill="0" autoLine="0" autoPict="0">
                <anchor moveWithCells="1">
                  <from>
                    <xdr:col>1</xdr:col>
                    <xdr:colOff>69850</xdr:colOff>
                    <xdr:row>114</xdr:row>
                    <xdr:rowOff>19050</xdr:rowOff>
                  </from>
                  <to>
                    <xdr:col>1</xdr:col>
                    <xdr:colOff>279400</xdr:colOff>
                    <xdr:row>114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12" r:id="rId103" name="Check Box 100">
              <controlPr defaultSize="0" autoFill="0" autoLine="0" autoPict="0">
                <anchor moveWithCells="1">
                  <from>
                    <xdr:col>1</xdr:col>
                    <xdr:colOff>69850</xdr:colOff>
                    <xdr:row>115</xdr:row>
                    <xdr:rowOff>19050</xdr:rowOff>
                  </from>
                  <to>
                    <xdr:col>1</xdr:col>
                    <xdr:colOff>279400</xdr:colOff>
                    <xdr:row>115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13" r:id="rId104" name="Check Box 101">
              <controlPr defaultSize="0" autoFill="0" autoLine="0" autoPict="0">
                <anchor moveWithCells="1">
                  <from>
                    <xdr:col>1</xdr:col>
                    <xdr:colOff>69850</xdr:colOff>
                    <xdr:row>116</xdr:row>
                    <xdr:rowOff>19050</xdr:rowOff>
                  </from>
                  <to>
                    <xdr:col>1</xdr:col>
                    <xdr:colOff>279400</xdr:colOff>
                    <xdr:row>116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14" r:id="rId105" name="Check Box 102">
              <controlPr defaultSize="0" autoFill="0" autoLine="0" autoPict="0">
                <anchor moveWithCells="1">
                  <from>
                    <xdr:col>1</xdr:col>
                    <xdr:colOff>69850</xdr:colOff>
                    <xdr:row>117</xdr:row>
                    <xdr:rowOff>19050</xdr:rowOff>
                  </from>
                  <to>
                    <xdr:col>1</xdr:col>
                    <xdr:colOff>279400</xdr:colOff>
                    <xdr:row>117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15" r:id="rId106" name="Check Box 103">
              <controlPr defaultSize="0" autoFill="0" autoLine="0" autoPict="0">
                <anchor moveWithCells="1">
                  <from>
                    <xdr:col>15</xdr:col>
                    <xdr:colOff>69850</xdr:colOff>
                    <xdr:row>100</xdr:row>
                    <xdr:rowOff>19050</xdr:rowOff>
                  </from>
                  <to>
                    <xdr:col>15</xdr:col>
                    <xdr:colOff>279400</xdr:colOff>
                    <xdr:row>100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16" r:id="rId107" name="Check Box 104">
              <controlPr defaultSize="0" autoFill="0" autoLine="0" autoPict="0">
                <anchor moveWithCells="1">
                  <from>
                    <xdr:col>15</xdr:col>
                    <xdr:colOff>69850</xdr:colOff>
                    <xdr:row>101</xdr:row>
                    <xdr:rowOff>19050</xdr:rowOff>
                  </from>
                  <to>
                    <xdr:col>15</xdr:col>
                    <xdr:colOff>279400</xdr:colOff>
                    <xdr:row>101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17" r:id="rId108" name="Check Box 105">
              <controlPr defaultSize="0" autoFill="0" autoLine="0" autoPict="0">
                <anchor moveWithCells="1">
                  <from>
                    <xdr:col>15</xdr:col>
                    <xdr:colOff>69850</xdr:colOff>
                    <xdr:row>102</xdr:row>
                    <xdr:rowOff>19050</xdr:rowOff>
                  </from>
                  <to>
                    <xdr:col>15</xdr:col>
                    <xdr:colOff>279400</xdr:colOff>
                    <xdr:row>102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18" r:id="rId109" name="Check Box 106">
              <controlPr defaultSize="0" autoFill="0" autoLine="0" autoPict="0">
                <anchor moveWithCells="1">
                  <from>
                    <xdr:col>15</xdr:col>
                    <xdr:colOff>69850</xdr:colOff>
                    <xdr:row>103</xdr:row>
                    <xdr:rowOff>19050</xdr:rowOff>
                  </from>
                  <to>
                    <xdr:col>15</xdr:col>
                    <xdr:colOff>279400</xdr:colOff>
                    <xdr:row>103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19" r:id="rId110" name="Check Box 107">
              <controlPr defaultSize="0" autoFill="0" autoLine="0" autoPict="0">
                <anchor moveWithCells="1">
                  <from>
                    <xdr:col>15</xdr:col>
                    <xdr:colOff>69850</xdr:colOff>
                    <xdr:row>104</xdr:row>
                    <xdr:rowOff>19050</xdr:rowOff>
                  </from>
                  <to>
                    <xdr:col>15</xdr:col>
                    <xdr:colOff>279400</xdr:colOff>
                    <xdr:row>104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20" r:id="rId111" name="Check Box 108">
              <controlPr defaultSize="0" autoFill="0" autoLine="0" autoPict="0">
                <anchor moveWithCells="1">
                  <from>
                    <xdr:col>15</xdr:col>
                    <xdr:colOff>69850</xdr:colOff>
                    <xdr:row>105</xdr:row>
                    <xdr:rowOff>19050</xdr:rowOff>
                  </from>
                  <to>
                    <xdr:col>15</xdr:col>
                    <xdr:colOff>279400</xdr:colOff>
                    <xdr:row>105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21" r:id="rId112" name="Check Box 109">
              <controlPr defaultSize="0" autoFill="0" autoLine="0" autoPict="0">
                <anchor moveWithCells="1">
                  <from>
                    <xdr:col>15</xdr:col>
                    <xdr:colOff>69850</xdr:colOff>
                    <xdr:row>106</xdr:row>
                    <xdr:rowOff>19050</xdr:rowOff>
                  </from>
                  <to>
                    <xdr:col>15</xdr:col>
                    <xdr:colOff>279400</xdr:colOff>
                    <xdr:row>106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22" r:id="rId113" name="Check Box 110">
              <controlPr defaultSize="0" autoFill="0" autoLine="0" autoPict="0">
                <anchor moveWithCells="1">
                  <from>
                    <xdr:col>15</xdr:col>
                    <xdr:colOff>69850</xdr:colOff>
                    <xdr:row>107</xdr:row>
                    <xdr:rowOff>19050</xdr:rowOff>
                  </from>
                  <to>
                    <xdr:col>15</xdr:col>
                    <xdr:colOff>279400</xdr:colOff>
                    <xdr:row>107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23" r:id="rId114" name="Check Box 111">
              <controlPr defaultSize="0" autoFill="0" autoLine="0" autoPict="0">
                <anchor moveWithCells="1">
                  <from>
                    <xdr:col>15</xdr:col>
                    <xdr:colOff>69850</xdr:colOff>
                    <xdr:row>109</xdr:row>
                    <xdr:rowOff>19050</xdr:rowOff>
                  </from>
                  <to>
                    <xdr:col>15</xdr:col>
                    <xdr:colOff>279400</xdr:colOff>
                    <xdr:row>109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24" r:id="rId115" name="Check Box 112">
              <controlPr defaultSize="0" autoFill="0" autoLine="0" autoPict="0">
                <anchor moveWithCells="1">
                  <from>
                    <xdr:col>15</xdr:col>
                    <xdr:colOff>69850</xdr:colOff>
                    <xdr:row>108</xdr:row>
                    <xdr:rowOff>19050</xdr:rowOff>
                  </from>
                  <to>
                    <xdr:col>15</xdr:col>
                    <xdr:colOff>279400</xdr:colOff>
                    <xdr:row>108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25" r:id="rId116" name="Check Box 113">
              <controlPr defaultSize="0" autoFill="0" autoLine="0" autoPict="0">
                <anchor moveWithCells="1">
                  <from>
                    <xdr:col>15</xdr:col>
                    <xdr:colOff>69850</xdr:colOff>
                    <xdr:row>110</xdr:row>
                    <xdr:rowOff>19050</xdr:rowOff>
                  </from>
                  <to>
                    <xdr:col>15</xdr:col>
                    <xdr:colOff>279400</xdr:colOff>
                    <xdr:row>110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26" r:id="rId117" name="Check Box 114">
              <controlPr defaultSize="0" autoFill="0" autoLine="0" autoPict="0">
                <anchor moveWithCells="1">
                  <from>
                    <xdr:col>15</xdr:col>
                    <xdr:colOff>69850</xdr:colOff>
                    <xdr:row>111</xdr:row>
                    <xdr:rowOff>19050</xdr:rowOff>
                  </from>
                  <to>
                    <xdr:col>15</xdr:col>
                    <xdr:colOff>279400</xdr:colOff>
                    <xdr:row>111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27" r:id="rId118" name="Check Box 115">
              <controlPr defaultSize="0" autoFill="0" autoLine="0" autoPict="0">
                <anchor moveWithCells="1">
                  <from>
                    <xdr:col>1</xdr:col>
                    <xdr:colOff>69850</xdr:colOff>
                    <xdr:row>132</xdr:row>
                    <xdr:rowOff>19050</xdr:rowOff>
                  </from>
                  <to>
                    <xdr:col>1</xdr:col>
                    <xdr:colOff>279400</xdr:colOff>
                    <xdr:row>132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28" r:id="rId119" name="Check Box 116">
              <controlPr defaultSize="0" autoFill="0" autoLine="0" autoPict="0">
                <anchor moveWithCells="1">
                  <from>
                    <xdr:col>1</xdr:col>
                    <xdr:colOff>69850</xdr:colOff>
                    <xdr:row>133</xdr:row>
                    <xdr:rowOff>19050</xdr:rowOff>
                  </from>
                  <to>
                    <xdr:col>1</xdr:col>
                    <xdr:colOff>279400</xdr:colOff>
                    <xdr:row>133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29" r:id="rId120" name="Check Box 117">
              <controlPr defaultSize="0" autoFill="0" autoLine="0" autoPict="0">
                <anchor moveWithCells="1">
                  <from>
                    <xdr:col>1</xdr:col>
                    <xdr:colOff>69850</xdr:colOff>
                    <xdr:row>134</xdr:row>
                    <xdr:rowOff>19050</xdr:rowOff>
                  </from>
                  <to>
                    <xdr:col>1</xdr:col>
                    <xdr:colOff>279400</xdr:colOff>
                    <xdr:row>134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30" r:id="rId121" name="Check Box 118">
              <controlPr defaultSize="0" autoFill="0" autoLine="0" autoPict="0">
                <anchor moveWithCells="1">
                  <from>
                    <xdr:col>1</xdr:col>
                    <xdr:colOff>69850</xdr:colOff>
                    <xdr:row>135</xdr:row>
                    <xdr:rowOff>19050</xdr:rowOff>
                  </from>
                  <to>
                    <xdr:col>1</xdr:col>
                    <xdr:colOff>279400</xdr:colOff>
                    <xdr:row>135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31" r:id="rId122" name="Check Box 119">
              <controlPr defaultSize="0" autoFill="0" autoLine="0" autoPict="0">
                <anchor moveWithCells="1">
                  <from>
                    <xdr:col>1</xdr:col>
                    <xdr:colOff>69850</xdr:colOff>
                    <xdr:row>136</xdr:row>
                    <xdr:rowOff>19050</xdr:rowOff>
                  </from>
                  <to>
                    <xdr:col>1</xdr:col>
                    <xdr:colOff>279400</xdr:colOff>
                    <xdr:row>136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32" r:id="rId123" name="Check Box 120">
              <controlPr defaultSize="0" autoFill="0" autoLine="0" autoPict="0">
                <anchor moveWithCells="1">
                  <from>
                    <xdr:col>1</xdr:col>
                    <xdr:colOff>69850</xdr:colOff>
                    <xdr:row>137</xdr:row>
                    <xdr:rowOff>19050</xdr:rowOff>
                  </from>
                  <to>
                    <xdr:col>1</xdr:col>
                    <xdr:colOff>279400</xdr:colOff>
                    <xdr:row>137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33" r:id="rId124" name="Check Box 121">
              <controlPr defaultSize="0" autoFill="0" autoLine="0" autoPict="0">
                <anchor moveWithCells="1">
                  <from>
                    <xdr:col>1</xdr:col>
                    <xdr:colOff>69850</xdr:colOff>
                    <xdr:row>138</xdr:row>
                    <xdr:rowOff>19050</xdr:rowOff>
                  </from>
                  <to>
                    <xdr:col>1</xdr:col>
                    <xdr:colOff>279400</xdr:colOff>
                    <xdr:row>138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34" r:id="rId125" name="Check Box 122">
              <controlPr defaultSize="0" autoFill="0" autoLine="0" autoPict="0">
                <anchor moveWithCells="1">
                  <from>
                    <xdr:col>1</xdr:col>
                    <xdr:colOff>69850</xdr:colOff>
                    <xdr:row>139</xdr:row>
                    <xdr:rowOff>19050</xdr:rowOff>
                  </from>
                  <to>
                    <xdr:col>1</xdr:col>
                    <xdr:colOff>279400</xdr:colOff>
                    <xdr:row>139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35" r:id="rId126" name="Check Box 123">
              <controlPr defaultSize="0" autoFill="0" autoLine="0" autoPict="0">
                <anchor moveWithCells="1">
                  <from>
                    <xdr:col>1</xdr:col>
                    <xdr:colOff>69850</xdr:colOff>
                    <xdr:row>141</xdr:row>
                    <xdr:rowOff>19050</xdr:rowOff>
                  </from>
                  <to>
                    <xdr:col>1</xdr:col>
                    <xdr:colOff>279400</xdr:colOff>
                    <xdr:row>141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36" r:id="rId127" name="Check Box 124">
              <controlPr defaultSize="0" autoFill="0" autoLine="0" autoPict="0">
                <anchor moveWithCells="1">
                  <from>
                    <xdr:col>15</xdr:col>
                    <xdr:colOff>69850</xdr:colOff>
                    <xdr:row>132</xdr:row>
                    <xdr:rowOff>19050</xdr:rowOff>
                  </from>
                  <to>
                    <xdr:col>15</xdr:col>
                    <xdr:colOff>279400</xdr:colOff>
                    <xdr:row>132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37" r:id="rId128" name="Check Box 125">
              <controlPr defaultSize="0" autoFill="0" autoLine="0" autoPict="0">
                <anchor moveWithCells="1">
                  <from>
                    <xdr:col>15</xdr:col>
                    <xdr:colOff>69850</xdr:colOff>
                    <xdr:row>133</xdr:row>
                    <xdr:rowOff>19050</xdr:rowOff>
                  </from>
                  <to>
                    <xdr:col>15</xdr:col>
                    <xdr:colOff>279400</xdr:colOff>
                    <xdr:row>133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38" r:id="rId129" name="Check Box 126">
              <controlPr defaultSize="0" autoFill="0" autoLine="0" autoPict="0">
                <anchor moveWithCells="1">
                  <from>
                    <xdr:col>15</xdr:col>
                    <xdr:colOff>69850</xdr:colOff>
                    <xdr:row>134</xdr:row>
                    <xdr:rowOff>19050</xdr:rowOff>
                  </from>
                  <to>
                    <xdr:col>15</xdr:col>
                    <xdr:colOff>279400</xdr:colOff>
                    <xdr:row>134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39" r:id="rId130" name="Check Box 127">
              <controlPr defaultSize="0" autoFill="0" autoLine="0" autoPict="0">
                <anchor moveWithCells="1">
                  <from>
                    <xdr:col>15</xdr:col>
                    <xdr:colOff>69850</xdr:colOff>
                    <xdr:row>135</xdr:row>
                    <xdr:rowOff>19050</xdr:rowOff>
                  </from>
                  <to>
                    <xdr:col>15</xdr:col>
                    <xdr:colOff>279400</xdr:colOff>
                    <xdr:row>135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40" r:id="rId131" name="Check Box 128">
              <controlPr defaultSize="0" autoFill="0" autoLine="0" autoPict="0">
                <anchor moveWithCells="1">
                  <from>
                    <xdr:col>15</xdr:col>
                    <xdr:colOff>69850</xdr:colOff>
                    <xdr:row>136</xdr:row>
                    <xdr:rowOff>19050</xdr:rowOff>
                  </from>
                  <to>
                    <xdr:col>15</xdr:col>
                    <xdr:colOff>279400</xdr:colOff>
                    <xdr:row>136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41" r:id="rId132" name="Check Box 129">
              <controlPr defaultSize="0" autoFill="0" autoLine="0" autoPict="0">
                <anchor moveWithCells="1">
                  <from>
                    <xdr:col>15</xdr:col>
                    <xdr:colOff>69850</xdr:colOff>
                    <xdr:row>137</xdr:row>
                    <xdr:rowOff>19050</xdr:rowOff>
                  </from>
                  <to>
                    <xdr:col>15</xdr:col>
                    <xdr:colOff>279400</xdr:colOff>
                    <xdr:row>137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42" r:id="rId133" name="Check Box 130">
              <controlPr defaultSize="0" autoFill="0" autoLine="0" autoPict="0">
                <anchor moveWithCells="1">
                  <from>
                    <xdr:col>15</xdr:col>
                    <xdr:colOff>69850</xdr:colOff>
                    <xdr:row>139</xdr:row>
                    <xdr:rowOff>19050</xdr:rowOff>
                  </from>
                  <to>
                    <xdr:col>15</xdr:col>
                    <xdr:colOff>279400</xdr:colOff>
                    <xdr:row>139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43" r:id="rId134" name="Check Box 131">
              <controlPr defaultSize="0" autoFill="0" autoLine="0" autoPict="0">
                <anchor moveWithCells="1">
                  <from>
                    <xdr:col>15</xdr:col>
                    <xdr:colOff>69850</xdr:colOff>
                    <xdr:row>140</xdr:row>
                    <xdr:rowOff>19050</xdr:rowOff>
                  </from>
                  <to>
                    <xdr:col>15</xdr:col>
                    <xdr:colOff>279400</xdr:colOff>
                    <xdr:row>140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44" r:id="rId135" name="Check Box 132">
              <controlPr defaultSize="0" autoFill="0" autoLine="0" autoPict="0">
                <anchor moveWithCells="1">
                  <from>
                    <xdr:col>15</xdr:col>
                    <xdr:colOff>69850</xdr:colOff>
                    <xdr:row>141</xdr:row>
                    <xdr:rowOff>19050</xdr:rowOff>
                  </from>
                  <to>
                    <xdr:col>15</xdr:col>
                    <xdr:colOff>279400</xdr:colOff>
                    <xdr:row>141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45" r:id="rId136" name="Check Box 133">
              <controlPr defaultSize="0" autoFill="0" autoLine="0" autoPict="0">
                <anchor moveWithCells="1">
                  <from>
                    <xdr:col>1</xdr:col>
                    <xdr:colOff>69850</xdr:colOff>
                    <xdr:row>140</xdr:row>
                    <xdr:rowOff>19050</xdr:rowOff>
                  </from>
                  <to>
                    <xdr:col>1</xdr:col>
                    <xdr:colOff>279400</xdr:colOff>
                    <xdr:row>140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46" r:id="rId137" name="Check Box 134">
              <controlPr defaultSize="0" autoFill="0" autoLine="0" autoPict="0">
                <anchor moveWithCells="1">
                  <from>
                    <xdr:col>15</xdr:col>
                    <xdr:colOff>69850</xdr:colOff>
                    <xdr:row>138</xdr:row>
                    <xdr:rowOff>19050</xdr:rowOff>
                  </from>
                  <to>
                    <xdr:col>15</xdr:col>
                    <xdr:colOff>279400</xdr:colOff>
                    <xdr:row>138</xdr:row>
                    <xdr:rowOff>222250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1" id="{329E8232-7ED6-4BD4-886B-BD8C94166563}">
            <xm:f>BEGINBLAD!$D11=1</xm:f>
            <x14:dxf>
              <fill>
                <patternFill>
                  <bgColor rgb="FFFFC000"/>
                </patternFill>
              </fill>
            </x14:dxf>
          </x14:cfRule>
          <x14:cfRule type="expression" priority="49" id="{F4DF64DE-3130-411B-8977-EACE1287B1DA}">
            <xm:f>BEGINBLAD!$D11=2</xm:f>
            <x14:dxf>
              <fill>
                <patternFill>
                  <bgColor rgb="FFFFFF00"/>
                </patternFill>
              </fill>
            </x14:dxf>
          </x14:cfRule>
          <xm:sqref>G22:J36</xm:sqref>
        </x14:conditionalFormatting>
        <x14:conditionalFormatting xmlns:xm="http://schemas.microsoft.com/office/excel/2006/main">
          <x14:cfRule type="expression" priority="47" id="{DFBA290A-BD8A-4CA9-AF5A-37845DF9253D}">
            <xm:f>BEGINBLAD!$D11=2</xm:f>
            <x14:dxf>
              <fill>
                <patternFill>
                  <bgColor rgb="FFFFFF00"/>
                </patternFill>
              </fill>
            </x14:dxf>
          </x14:cfRule>
          <x14:cfRule type="expression" priority="48" id="{9CD21459-E056-4ED4-B2A7-F4DC85E6C584}">
            <xm:f>BEGINBLAD!$D11=1</xm:f>
            <x14:dxf>
              <fill>
                <patternFill>
                  <bgColor rgb="FFFFC000"/>
                </patternFill>
              </fill>
            </x14:dxf>
          </x14:cfRule>
          <xm:sqref>G63:J77</xm:sqref>
        </x14:conditionalFormatting>
        <x14:conditionalFormatting xmlns:xm="http://schemas.microsoft.com/office/excel/2006/main">
          <x14:cfRule type="expression" priority="43" id="{2B015514-CD28-4C48-AADF-78B4B44B04E2}">
            <xm:f>BEGINBLAD!$D11=2</xm:f>
            <x14:dxf>
              <fill>
                <patternFill>
                  <bgColor rgb="FFFFFF00"/>
                </patternFill>
              </fill>
            </x14:dxf>
          </x14:cfRule>
          <x14:cfRule type="expression" priority="44" id="{1E6233C4-2B58-48ED-86F7-5A55C79CE66C}">
            <xm:f>BEGINBLAD!$D11=1</xm:f>
            <x14:dxf>
              <fill>
                <patternFill>
                  <bgColor rgb="FFFFC000"/>
                </patternFill>
              </fill>
            </x14:dxf>
          </x14:cfRule>
          <xm:sqref>G104:J118</xm:sqref>
        </x14:conditionalFormatting>
        <x14:conditionalFormatting xmlns:xm="http://schemas.microsoft.com/office/excel/2006/main">
          <x14:cfRule type="expression" priority="15" id="{0D8DF9C8-FFB7-4A9A-B60E-DC1CA988DDB5}">
            <xm:f>BEGINBLAD!$D11=1</xm:f>
            <x14:dxf>
              <fill>
                <patternFill>
                  <bgColor theme="9"/>
                </patternFill>
              </fill>
            </x14:dxf>
          </x14:cfRule>
          <x14:cfRule type="expression" priority="14" id="{F326DB3A-14C8-4F83-9D3E-CC5903F746B7}">
            <xm:f>BEGINBLAD!$D11=2</xm:f>
            <x14:dxf>
              <fill>
                <patternFill>
                  <bgColor rgb="FFFFFF00"/>
                </patternFill>
              </fill>
            </x14:dxf>
          </x14:cfRule>
          <xm:sqref>G146:J160</xm:sqref>
        </x14:conditionalFormatting>
        <x14:conditionalFormatting xmlns:xm="http://schemas.microsoft.com/office/excel/2006/main">
          <x14:cfRule type="expression" priority="52" id="{45B60AB6-C880-4CF6-ACC0-8B871E73EB14}">
            <xm:f>BEGINBLAD!$D26=1</xm:f>
            <x14:dxf>
              <fill>
                <patternFill>
                  <bgColor rgb="FFFFC000"/>
                </patternFill>
              </fill>
            </x14:dxf>
          </x14:cfRule>
          <x14:cfRule type="expression" priority="50" id="{17B4E777-333F-4ED5-889D-D1A299054155}">
            <xm:f>BEGINBLAD!$D26=2</xm:f>
            <x14:dxf>
              <fill>
                <patternFill>
                  <bgColor rgb="FFFFFF00"/>
                </patternFill>
              </fill>
            </x14:dxf>
          </x14:cfRule>
          <xm:sqref>L22:O36</xm:sqref>
        </x14:conditionalFormatting>
        <x14:conditionalFormatting xmlns:xm="http://schemas.microsoft.com/office/excel/2006/main">
          <x14:cfRule type="expression" priority="45" id="{4641E194-8F59-4CA7-AAE7-539CA3F11DDC}">
            <xm:f>BEGINBLAD!$D26=2</xm:f>
            <x14:dxf>
              <fill>
                <patternFill>
                  <bgColor rgb="FFFFFF00"/>
                </patternFill>
              </fill>
            </x14:dxf>
          </x14:cfRule>
          <x14:cfRule type="expression" priority="46" id="{0A51ABF3-A224-406B-9303-72CA3C52323F}">
            <xm:f>BEGINBLAD!$D26=1</xm:f>
            <x14:dxf>
              <fill>
                <patternFill>
                  <bgColor rgb="FFFFC000"/>
                </patternFill>
              </fill>
            </x14:dxf>
          </x14:cfRule>
          <xm:sqref>L63:O77</xm:sqref>
        </x14:conditionalFormatting>
        <x14:conditionalFormatting xmlns:xm="http://schemas.microsoft.com/office/excel/2006/main">
          <x14:cfRule type="expression" priority="41" id="{F3399EFB-6A0B-4D55-BBC0-647AB27BA96E}">
            <xm:f>BEGINBLAD!$D26=2</xm:f>
            <x14:dxf>
              <fill>
                <patternFill>
                  <bgColor rgb="FFFFFF00"/>
                </patternFill>
              </fill>
            </x14:dxf>
          </x14:cfRule>
          <x14:cfRule type="expression" priority="42" id="{97338D8E-2016-48BF-8F13-2725704CBA43}">
            <xm:f>BEGINBLAD!$D26=1</xm:f>
            <x14:dxf>
              <fill>
                <patternFill>
                  <bgColor rgb="FFFFC000"/>
                </patternFill>
              </fill>
            </x14:dxf>
          </x14:cfRule>
          <xm:sqref>L104:O118</xm:sqref>
        </x14:conditionalFormatting>
        <x14:conditionalFormatting xmlns:xm="http://schemas.microsoft.com/office/excel/2006/main">
          <x14:cfRule type="expression" priority="26" id="{6010FA2B-3A6D-4A3C-A5DA-AABD2F55C0DF}">
            <xm:f>BEGINBLAD!$D26=1</xm:f>
            <x14:dxf>
              <fill>
                <patternFill>
                  <bgColor theme="9"/>
                </patternFill>
              </fill>
            </x14:dxf>
          </x14:cfRule>
          <x14:cfRule type="expression" priority="25" id="{E07329E3-294C-4348-9F5E-76CCD8042FF4}">
            <xm:f>BEGINBLAD!$D26=2</xm:f>
            <x14:dxf>
              <fill>
                <patternFill>
                  <bgColor rgb="FFFFFF00"/>
                </patternFill>
              </fill>
            </x14:dxf>
          </x14:cfRule>
          <xm:sqref>L146:O160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47D1E-772C-4285-B27B-EBA25CA31578}">
  <sheetPr>
    <tabColor rgb="FF66FFFF"/>
  </sheetPr>
  <dimension ref="A2:S167"/>
  <sheetViews>
    <sheetView showGridLines="0" showRowColHeaders="0" zoomScale="75" zoomScaleNormal="75" zoomScaleSheetLayoutView="75" workbookViewId="0">
      <selection activeCell="D3" sqref="D3"/>
    </sheetView>
  </sheetViews>
  <sheetFormatPr defaultColWidth="9.1796875" defaultRowHeight="12.5" x14ac:dyDescent="0.25"/>
  <cols>
    <col min="1" max="1" width="2.7265625" customWidth="1"/>
    <col min="2" max="2" width="5.453125" customWidth="1"/>
    <col min="3" max="3" width="5.7265625" style="2" customWidth="1"/>
    <col min="4" max="4" width="65.7265625" style="1" customWidth="1"/>
    <col min="5" max="5" width="3.1796875" style="4" customWidth="1"/>
    <col min="6" max="6" width="20.7265625" style="7" customWidth="1"/>
    <col min="7" max="10" width="3.7265625" style="7" customWidth="1"/>
    <col min="11" max="11" width="20.7265625" style="7" customWidth="1"/>
    <col min="12" max="14" width="3.7265625" style="7" customWidth="1"/>
    <col min="15" max="15" width="3.7265625" style="2" customWidth="1"/>
    <col min="16" max="16" width="5.453125" customWidth="1"/>
    <col min="17" max="17" width="4.7265625" style="1" customWidth="1"/>
    <col min="18" max="18" width="65.7265625" style="1" customWidth="1"/>
    <col min="19" max="19" width="9.453125" bestFit="1" customWidth="1"/>
  </cols>
  <sheetData>
    <row r="2" spans="1:19" x14ac:dyDescent="0.25">
      <c r="F2" s="179" t="s">
        <v>149</v>
      </c>
      <c r="G2" s="179"/>
      <c r="H2" s="179"/>
      <c r="I2" s="179"/>
      <c r="J2" s="179"/>
      <c r="K2" s="179"/>
      <c r="L2" s="179"/>
      <c r="M2" s="179"/>
      <c r="N2" s="179"/>
      <c r="O2" s="179"/>
    </row>
    <row r="3" spans="1:19" ht="26" x14ac:dyDescent="0.6">
      <c r="F3" s="178">
        <f>BEGINBLAD!$AA$4</f>
        <v>8</v>
      </c>
      <c r="G3" s="178"/>
      <c r="H3" s="178"/>
      <c r="I3" s="178"/>
      <c r="J3" s="178"/>
      <c r="K3" s="178"/>
      <c r="L3" s="178"/>
      <c r="M3" s="178"/>
      <c r="N3" s="178"/>
      <c r="O3" s="178"/>
    </row>
    <row r="4" spans="1:19" ht="12.75" customHeight="1" x14ac:dyDescent="0.6">
      <c r="F4" s="134"/>
      <c r="G4" s="134"/>
      <c r="H4" s="134"/>
      <c r="I4" s="134"/>
      <c r="J4" s="134"/>
      <c r="K4" s="134"/>
      <c r="L4" s="134"/>
      <c r="M4" s="134"/>
      <c r="N4" s="134"/>
      <c r="O4" s="134"/>
    </row>
    <row r="5" spans="1:19" ht="18.5" x14ac:dyDescent="0.25">
      <c r="A5" s="167"/>
      <c r="B5" s="133"/>
      <c r="C5" s="133"/>
      <c r="D5" s="133"/>
      <c r="E5" s="133"/>
      <c r="F5" s="168" t="s">
        <v>148</v>
      </c>
      <c r="G5" s="168"/>
      <c r="H5" s="168"/>
      <c r="I5" s="168"/>
      <c r="J5" s="168"/>
      <c r="K5" s="168"/>
      <c r="L5" s="168"/>
      <c r="M5" s="168"/>
      <c r="N5" s="168"/>
      <c r="O5" s="168"/>
      <c r="P5" s="133"/>
      <c r="Q5" s="133"/>
      <c r="R5" s="133"/>
    </row>
    <row r="6" spans="1:19" ht="26" x14ac:dyDescent="0.25">
      <c r="A6" s="167"/>
      <c r="D6" s="131" t="s">
        <v>39</v>
      </c>
      <c r="E6" s="52"/>
      <c r="F6" s="185">
        <f>BEGINBLAD!$AA$11</f>
        <v>66</v>
      </c>
      <c r="G6" s="185"/>
      <c r="H6" s="185"/>
      <c r="I6" s="185"/>
      <c r="J6" s="185"/>
      <c r="K6" s="185">
        <v>45468</v>
      </c>
      <c r="L6" s="185"/>
      <c r="M6" s="185"/>
      <c r="N6" s="185"/>
      <c r="O6" s="185"/>
      <c r="P6" s="52"/>
      <c r="Q6" s="52"/>
      <c r="R6" s="130"/>
    </row>
    <row r="7" spans="1:19" x14ac:dyDescent="0.25">
      <c r="A7" s="167"/>
    </row>
    <row r="8" spans="1:19" ht="19.5" customHeight="1" x14ac:dyDescent="0.45">
      <c r="A8" s="167"/>
      <c r="C8" s="13"/>
      <c r="D8" s="60" t="s">
        <v>41</v>
      </c>
      <c r="E8" s="41"/>
      <c r="F8" s="170" t="s">
        <v>144</v>
      </c>
      <c r="G8" s="170"/>
      <c r="H8" s="170"/>
      <c r="I8" s="170"/>
      <c r="J8" s="170"/>
      <c r="K8" s="170"/>
      <c r="L8" s="170"/>
      <c r="M8" s="170"/>
      <c r="N8" s="170"/>
      <c r="O8" s="170"/>
      <c r="Q8" s="14"/>
      <c r="R8" s="17" t="s">
        <v>61</v>
      </c>
      <c r="S8" s="80"/>
    </row>
    <row r="9" spans="1:19" s="3" customFormat="1" ht="20.149999999999999" customHeight="1" x14ac:dyDescent="0.25">
      <c r="A9" s="167"/>
      <c r="B9"/>
      <c r="C9" s="14">
        <v>1</v>
      </c>
      <c r="D9" s="58" t="s">
        <v>42</v>
      </c>
      <c r="E9" s="25" t="b">
        <v>0</v>
      </c>
      <c r="F9" s="21"/>
      <c r="G9" s="21"/>
      <c r="H9" s="21"/>
      <c r="I9" s="21"/>
      <c r="J9" s="21"/>
      <c r="K9" s="21"/>
      <c r="L9" s="21"/>
      <c r="M9" s="21"/>
      <c r="N9" s="21"/>
      <c r="O9" s="22"/>
      <c r="P9"/>
      <c r="Q9" s="14">
        <v>19</v>
      </c>
      <c r="R9" s="58" t="s">
        <v>62</v>
      </c>
      <c r="S9" s="66" t="b">
        <v>0</v>
      </c>
    </row>
    <row r="10" spans="1:19" s="3" customFormat="1" ht="20.149999999999999" customHeight="1" x14ac:dyDescent="0.25">
      <c r="A10" s="167"/>
      <c r="B10"/>
      <c r="C10" s="14">
        <v>2</v>
      </c>
      <c r="D10" s="58" t="s">
        <v>43</v>
      </c>
      <c r="E10" s="25" t="b">
        <v>0</v>
      </c>
      <c r="P10"/>
      <c r="Q10" s="14">
        <v>20</v>
      </c>
      <c r="R10" s="58" t="s">
        <v>63</v>
      </c>
      <c r="S10" s="66" t="b">
        <v>0</v>
      </c>
    </row>
    <row r="11" spans="1:19" s="3" customFormat="1" ht="20.149999999999999" customHeight="1" x14ac:dyDescent="0.25">
      <c r="A11" s="167"/>
      <c r="B11"/>
      <c r="C11" s="14">
        <v>3</v>
      </c>
      <c r="D11" s="58" t="s">
        <v>44</v>
      </c>
      <c r="E11" s="25" t="b">
        <v>0</v>
      </c>
      <c r="F11" s="171" t="s">
        <v>38</v>
      </c>
      <c r="G11" s="171"/>
      <c r="H11" s="171"/>
      <c r="I11" s="171"/>
      <c r="J11" s="171"/>
      <c r="K11" s="171"/>
      <c r="L11" s="171"/>
      <c r="M11" s="171"/>
      <c r="N11" s="171"/>
      <c r="O11" s="171"/>
      <c r="P11"/>
      <c r="Q11" s="14">
        <v>21</v>
      </c>
      <c r="R11" s="58" t="s">
        <v>64</v>
      </c>
      <c r="S11" s="66" t="b">
        <v>0</v>
      </c>
    </row>
    <row r="12" spans="1:19" s="3" customFormat="1" ht="20.149999999999999" customHeight="1" x14ac:dyDescent="0.25">
      <c r="A12" s="167"/>
      <c r="B12"/>
      <c r="C12" s="14">
        <v>4</v>
      </c>
      <c r="D12" s="58" t="s">
        <v>51</v>
      </c>
      <c r="E12" s="25" t="b">
        <v>0</v>
      </c>
      <c r="F12" s="21"/>
      <c r="G12" s="21"/>
      <c r="H12" s="21"/>
      <c r="I12" s="21"/>
      <c r="J12" s="21"/>
      <c r="K12" s="21"/>
      <c r="L12" s="21"/>
      <c r="M12" s="21"/>
      <c r="N12" s="21"/>
      <c r="O12" s="22"/>
      <c r="P12"/>
      <c r="Q12" s="14">
        <v>22</v>
      </c>
      <c r="R12" s="59" t="s">
        <v>65</v>
      </c>
      <c r="S12" s="66" t="b">
        <v>0</v>
      </c>
    </row>
    <row r="13" spans="1:19" s="3" customFormat="1" ht="20.149999999999999" customHeight="1" x14ac:dyDescent="0.25">
      <c r="A13" s="167"/>
      <c r="B13"/>
      <c r="C13" s="14">
        <v>5</v>
      </c>
      <c r="D13" s="58" t="s">
        <v>45</v>
      </c>
      <c r="E13" s="25" t="b">
        <v>0</v>
      </c>
      <c r="F13" s="21"/>
      <c r="G13" s="21"/>
      <c r="H13" s="21"/>
      <c r="I13" s="21"/>
      <c r="J13" s="21"/>
      <c r="K13" s="21"/>
      <c r="L13" s="21"/>
      <c r="M13" s="21"/>
      <c r="N13" s="21"/>
      <c r="O13" s="22"/>
      <c r="P13"/>
      <c r="Q13" s="14">
        <v>23</v>
      </c>
      <c r="R13" s="59" t="s">
        <v>66</v>
      </c>
      <c r="S13" s="66" t="b">
        <v>0</v>
      </c>
    </row>
    <row r="14" spans="1:19" s="3" customFormat="1" ht="20.149999999999999" customHeight="1" x14ac:dyDescent="0.25">
      <c r="A14" s="167"/>
      <c r="B14"/>
      <c r="C14" s="14">
        <v>6</v>
      </c>
      <c r="D14" s="59" t="s">
        <v>46</v>
      </c>
      <c r="E14" s="25" t="b">
        <v>0</v>
      </c>
      <c r="F14" s="21"/>
      <c r="G14" s="21"/>
      <c r="H14" s="21"/>
      <c r="I14" s="21"/>
      <c r="J14" s="21"/>
      <c r="K14" s="21"/>
      <c r="L14" s="21"/>
      <c r="M14" s="21"/>
      <c r="N14" s="21"/>
      <c r="O14" s="22"/>
      <c r="P14"/>
      <c r="Q14" s="14">
        <v>24</v>
      </c>
      <c r="R14" s="59" t="s">
        <v>67</v>
      </c>
      <c r="S14" s="66" t="b">
        <v>0</v>
      </c>
    </row>
    <row r="15" spans="1:19" s="3" customFormat="1" ht="20.149999999999999" customHeight="1" x14ac:dyDescent="0.45">
      <c r="A15" s="167"/>
      <c r="B15"/>
      <c r="C15" s="14">
        <v>7</v>
      </c>
      <c r="D15" s="59" t="s">
        <v>47</v>
      </c>
      <c r="E15" s="25" t="b">
        <v>0</v>
      </c>
      <c r="F15" s="21"/>
      <c r="G15" s="21"/>
      <c r="H15" s="21"/>
      <c r="I15" s="21"/>
      <c r="J15" s="21"/>
      <c r="K15" s="21"/>
      <c r="L15" s="21"/>
      <c r="M15" s="21"/>
      <c r="N15" s="21"/>
      <c r="O15" s="22"/>
      <c r="P15"/>
      <c r="Q15" s="14"/>
      <c r="R15" s="17" t="s">
        <v>68</v>
      </c>
      <c r="S15" s="66"/>
    </row>
    <row r="16" spans="1:19" s="3" customFormat="1" ht="20.149999999999999" customHeight="1" x14ac:dyDescent="0.25">
      <c r="A16" s="167"/>
      <c r="B16"/>
      <c r="C16" s="14">
        <v>8</v>
      </c>
      <c r="D16" s="59" t="s">
        <v>48</v>
      </c>
      <c r="E16" s="25" t="b">
        <v>0</v>
      </c>
      <c r="F16" s="21"/>
      <c r="G16" s="21"/>
      <c r="H16" s="21"/>
      <c r="I16" s="21"/>
      <c r="J16" s="21"/>
      <c r="K16" s="21"/>
      <c r="L16" s="21"/>
      <c r="M16" s="21"/>
      <c r="N16" s="21"/>
      <c r="O16" s="22"/>
      <c r="P16"/>
      <c r="Q16" s="14">
        <v>25</v>
      </c>
      <c r="R16" s="58" t="s">
        <v>69</v>
      </c>
      <c r="S16" s="66" t="b">
        <v>0</v>
      </c>
    </row>
    <row r="17" spans="1:19" s="3" customFormat="1" ht="20.149999999999999" customHeight="1" x14ac:dyDescent="0.25">
      <c r="A17" s="167"/>
      <c r="B17"/>
      <c r="C17" s="14">
        <v>9</v>
      </c>
      <c r="D17" s="59" t="s">
        <v>49</v>
      </c>
      <c r="E17" s="25" t="b">
        <v>0</v>
      </c>
      <c r="F17" s="21"/>
      <c r="G17" s="21"/>
      <c r="H17" s="21"/>
      <c r="I17" s="21"/>
      <c r="J17" s="21"/>
      <c r="K17" s="21"/>
      <c r="L17" s="21"/>
      <c r="M17" s="21"/>
      <c r="N17" s="21"/>
      <c r="O17" s="22"/>
      <c r="P17"/>
      <c r="Q17" s="14">
        <v>26</v>
      </c>
      <c r="R17" s="58" t="s">
        <v>70</v>
      </c>
      <c r="S17" s="67" t="b">
        <v>0</v>
      </c>
    </row>
    <row r="18" spans="1:19" s="3" customFormat="1" ht="20.149999999999999" customHeight="1" x14ac:dyDescent="0.25">
      <c r="A18" s="167"/>
      <c r="B18"/>
      <c r="C18" s="14">
        <v>10</v>
      </c>
      <c r="D18" s="59" t="s">
        <v>50</v>
      </c>
      <c r="E18" s="25" t="b">
        <v>0</v>
      </c>
      <c r="P18"/>
      <c r="Q18" s="14">
        <v>27</v>
      </c>
      <c r="R18" s="58" t="s">
        <v>71</v>
      </c>
      <c r="S18" s="67" t="b">
        <v>0</v>
      </c>
    </row>
    <row r="19" spans="1:19" s="3" customFormat="1" ht="20.149999999999999" customHeight="1" x14ac:dyDescent="0.45">
      <c r="A19" s="167"/>
      <c r="B19"/>
      <c r="C19" s="14"/>
      <c r="D19" s="17" t="s">
        <v>52</v>
      </c>
      <c r="E19" s="25"/>
      <c r="P19"/>
      <c r="Q19" s="14">
        <v>28</v>
      </c>
      <c r="R19" s="58" t="s">
        <v>72</v>
      </c>
      <c r="S19" s="67" t="b">
        <v>0</v>
      </c>
    </row>
    <row r="20" spans="1:19" s="3" customFormat="1" ht="20.149999999999999" customHeight="1" x14ac:dyDescent="0.25">
      <c r="A20" s="167"/>
      <c r="B20"/>
      <c r="C20" s="14">
        <v>11</v>
      </c>
      <c r="D20" s="58" t="s">
        <v>53</v>
      </c>
      <c r="E20" s="25" t="b">
        <v>0</v>
      </c>
      <c r="F20" s="55" t="s">
        <v>6</v>
      </c>
      <c r="G20" s="181" t="s">
        <v>37</v>
      </c>
      <c r="H20" s="182"/>
      <c r="I20" s="182"/>
      <c r="J20" s="183"/>
      <c r="K20" s="55" t="s">
        <v>7</v>
      </c>
      <c r="L20" s="175" t="s">
        <v>37</v>
      </c>
      <c r="M20" s="176"/>
      <c r="N20" s="176"/>
      <c r="O20" s="177"/>
      <c r="P20"/>
      <c r="Q20" s="14">
        <v>29</v>
      </c>
      <c r="R20" s="58" t="s">
        <v>73</v>
      </c>
      <c r="S20" s="67" t="b">
        <v>0</v>
      </c>
    </row>
    <row r="21" spans="1:19" s="3" customFormat="1" ht="20.149999999999999" customHeight="1" thickBot="1" x14ac:dyDescent="0.3">
      <c r="A21" s="167"/>
      <c r="B21"/>
      <c r="C21" s="14">
        <v>12</v>
      </c>
      <c r="D21" s="58" t="s">
        <v>54</v>
      </c>
      <c r="E21" s="25" t="b">
        <v>0</v>
      </c>
      <c r="F21" s="21"/>
      <c r="G21" s="37"/>
      <c r="H21" s="24"/>
      <c r="I21" s="24"/>
      <c r="J21" s="24"/>
      <c r="K21" s="21"/>
      <c r="L21" s="21"/>
      <c r="M21" s="21"/>
      <c r="N21" s="21"/>
      <c r="O21" s="22"/>
      <c r="P21"/>
      <c r="Q21" s="14">
        <v>30</v>
      </c>
      <c r="R21" s="59" t="s">
        <v>74</v>
      </c>
      <c r="S21" s="67" t="b">
        <v>0</v>
      </c>
    </row>
    <row r="22" spans="1:19" s="3" customFormat="1" ht="20.149999999999999" customHeight="1" x14ac:dyDescent="0.25">
      <c r="A22" s="167"/>
      <c r="B22"/>
      <c r="C22" s="14">
        <v>13</v>
      </c>
      <c r="D22" s="58" t="s">
        <v>55</v>
      </c>
      <c r="E22" s="25" t="b">
        <v>0</v>
      </c>
      <c r="F22" s="113">
        <f>BEGINBLAD!C11</f>
        <v>0</v>
      </c>
      <c r="G22" s="68"/>
      <c r="H22" s="68"/>
      <c r="I22" s="68"/>
      <c r="J22" s="68"/>
      <c r="K22" s="38">
        <f>BEGINBLAD!C26</f>
        <v>0</v>
      </c>
      <c r="L22" s="68"/>
      <c r="M22" s="118"/>
      <c r="N22" s="118"/>
      <c r="O22" s="115"/>
      <c r="P22"/>
      <c r="Q22" s="14">
        <v>31</v>
      </c>
      <c r="R22" s="59" t="s">
        <v>75</v>
      </c>
      <c r="S22" s="67" t="b">
        <v>0</v>
      </c>
    </row>
    <row r="23" spans="1:19" s="3" customFormat="1" ht="20.149999999999999" customHeight="1" x14ac:dyDescent="0.25">
      <c r="A23" s="167"/>
      <c r="B23"/>
      <c r="C23" s="14">
        <v>14</v>
      </c>
      <c r="D23" s="58" t="s">
        <v>56</v>
      </c>
      <c r="E23" s="25" t="b">
        <v>0</v>
      </c>
      <c r="F23" s="111">
        <f>BEGINBLAD!C12</f>
        <v>0</v>
      </c>
      <c r="G23" s="69"/>
      <c r="H23" s="69"/>
      <c r="I23" s="69"/>
      <c r="J23" s="69"/>
      <c r="K23" s="23">
        <f>BEGINBLAD!C27</f>
        <v>0</v>
      </c>
      <c r="L23" s="69"/>
      <c r="M23" s="119"/>
      <c r="N23" s="119"/>
      <c r="O23" s="116"/>
      <c r="P23"/>
      <c r="Q23" s="14">
        <v>32</v>
      </c>
      <c r="R23" s="59" t="s">
        <v>76</v>
      </c>
      <c r="S23" s="67" t="b">
        <v>0</v>
      </c>
    </row>
    <row r="24" spans="1:19" s="3" customFormat="1" ht="20.149999999999999" customHeight="1" x14ac:dyDescent="0.25">
      <c r="A24" s="167"/>
      <c r="B24"/>
      <c r="C24" s="14">
        <v>15</v>
      </c>
      <c r="D24" s="59" t="s">
        <v>57</v>
      </c>
      <c r="E24" s="25" t="b">
        <v>0</v>
      </c>
      <c r="F24" s="111">
        <f>BEGINBLAD!C13</f>
        <v>0</v>
      </c>
      <c r="G24" s="69"/>
      <c r="H24" s="69"/>
      <c r="I24" s="69"/>
      <c r="J24" s="69"/>
      <c r="K24" s="23">
        <f>BEGINBLAD!C28</f>
        <v>0</v>
      </c>
      <c r="L24" s="69"/>
      <c r="M24" s="119"/>
      <c r="N24" s="119"/>
      <c r="O24" s="116"/>
      <c r="P24"/>
      <c r="Q24" s="14">
        <v>33</v>
      </c>
      <c r="R24" s="59" t="s">
        <v>77</v>
      </c>
      <c r="S24" s="67" t="b">
        <v>0</v>
      </c>
    </row>
    <row r="25" spans="1:19" s="3" customFormat="1" ht="20.149999999999999" customHeight="1" x14ac:dyDescent="0.25">
      <c r="A25" s="167"/>
      <c r="B25"/>
      <c r="C25" s="14">
        <v>16</v>
      </c>
      <c r="D25" s="59" t="s">
        <v>58</v>
      </c>
      <c r="E25" s="25" t="b">
        <v>0</v>
      </c>
      <c r="F25" s="111">
        <f>BEGINBLAD!C14</f>
        <v>0</v>
      </c>
      <c r="G25" s="69"/>
      <c r="H25" s="69"/>
      <c r="I25" s="69"/>
      <c r="J25" s="69"/>
      <c r="K25" s="23">
        <f>BEGINBLAD!C29</f>
        <v>0</v>
      </c>
      <c r="L25" s="69"/>
      <c r="M25" s="119"/>
      <c r="N25" s="119"/>
      <c r="O25" s="116"/>
      <c r="P25"/>
      <c r="Q25" s="14">
        <v>34</v>
      </c>
      <c r="R25" s="59" t="s">
        <v>78</v>
      </c>
      <c r="S25" s="67" t="b">
        <v>0</v>
      </c>
    </row>
    <row r="26" spans="1:19" s="3" customFormat="1" ht="20.149999999999999" customHeight="1" x14ac:dyDescent="0.45">
      <c r="A26" s="167"/>
      <c r="B26"/>
      <c r="C26" s="14">
        <v>17</v>
      </c>
      <c r="D26" s="59" t="s">
        <v>59</v>
      </c>
      <c r="E26" s="25" t="b">
        <v>0</v>
      </c>
      <c r="F26" s="111">
        <f>BEGINBLAD!C15</f>
        <v>0</v>
      </c>
      <c r="G26" s="69"/>
      <c r="H26" s="69"/>
      <c r="I26" s="69"/>
      <c r="J26" s="69"/>
      <c r="K26" s="23">
        <f>BEGINBLAD!C30</f>
        <v>0</v>
      </c>
      <c r="L26" s="69"/>
      <c r="M26" s="119"/>
      <c r="N26" s="119"/>
      <c r="O26" s="116"/>
      <c r="P26"/>
      <c r="Q26" s="14"/>
      <c r="R26" s="17" t="s">
        <v>79</v>
      </c>
      <c r="S26" s="67"/>
    </row>
    <row r="27" spans="1:19" s="3" customFormat="1" ht="20.149999999999999" customHeight="1" x14ac:dyDescent="0.25">
      <c r="A27" s="167"/>
      <c r="B27"/>
      <c r="C27" s="14">
        <v>18</v>
      </c>
      <c r="D27" s="59" t="s">
        <v>60</v>
      </c>
      <c r="E27" s="25" t="b">
        <v>0</v>
      </c>
      <c r="F27" s="111">
        <f>BEGINBLAD!C16</f>
        <v>0</v>
      </c>
      <c r="G27" s="69"/>
      <c r="H27" s="69"/>
      <c r="I27" s="69"/>
      <c r="J27" s="69"/>
      <c r="K27" s="23">
        <f>BEGINBLAD!C31</f>
        <v>0</v>
      </c>
      <c r="L27" s="69"/>
      <c r="M27" s="119"/>
      <c r="N27" s="119"/>
      <c r="O27" s="116"/>
      <c r="P27"/>
      <c r="Q27" s="14">
        <v>35</v>
      </c>
      <c r="R27" s="58" t="s">
        <v>80</v>
      </c>
      <c r="S27" s="67" t="b">
        <v>0</v>
      </c>
    </row>
    <row r="28" spans="1:19" s="3" customFormat="1" ht="20.149999999999999" customHeight="1" x14ac:dyDescent="0.25">
      <c r="A28" s="167"/>
      <c r="B28"/>
      <c r="C28" s="14"/>
      <c r="D28" s="26"/>
      <c r="E28" s="42"/>
      <c r="F28" s="111">
        <f>BEGINBLAD!C17</f>
        <v>0</v>
      </c>
      <c r="G28" s="69"/>
      <c r="H28" s="69"/>
      <c r="I28" s="69"/>
      <c r="J28" s="69"/>
      <c r="K28" s="23">
        <f>BEGINBLAD!C32</f>
        <v>0</v>
      </c>
      <c r="L28" s="69"/>
      <c r="M28" s="119"/>
      <c r="N28" s="119"/>
      <c r="O28" s="116"/>
      <c r="P28"/>
      <c r="Q28" s="14">
        <v>36</v>
      </c>
      <c r="R28" s="58" t="s">
        <v>81</v>
      </c>
      <c r="S28" s="67" t="b">
        <v>0</v>
      </c>
    </row>
    <row r="29" spans="1:19" s="3" customFormat="1" ht="20.149999999999999" customHeight="1" x14ac:dyDescent="0.25">
      <c r="A29" s="167"/>
      <c r="B29"/>
      <c r="C29" s="14"/>
      <c r="D29" s="26"/>
      <c r="E29" s="42"/>
      <c r="F29" s="111">
        <f>BEGINBLAD!C18</f>
        <v>0</v>
      </c>
      <c r="G29" s="69"/>
      <c r="H29" s="69"/>
      <c r="I29" s="69"/>
      <c r="J29" s="69"/>
      <c r="K29" s="23">
        <f>BEGINBLAD!C33</f>
        <v>0</v>
      </c>
      <c r="L29" s="69"/>
      <c r="M29" s="119"/>
      <c r="N29" s="119"/>
      <c r="O29" s="116"/>
      <c r="P29"/>
      <c r="Q29" s="14">
        <v>37</v>
      </c>
      <c r="R29" s="59" t="s">
        <v>82</v>
      </c>
      <c r="S29" s="67" t="b">
        <v>0</v>
      </c>
    </row>
    <row r="30" spans="1:19" s="3" customFormat="1" ht="20.149999999999999" customHeight="1" x14ac:dyDescent="0.25">
      <c r="B30"/>
      <c r="C30" s="14"/>
      <c r="D30" s="26"/>
      <c r="E30" s="42"/>
      <c r="F30" s="111">
        <f>BEGINBLAD!C19</f>
        <v>0</v>
      </c>
      <c r="G30" s="69"/>
      <c r="H30" s="69"/>
      <c r="I30" s="69"/>
      <c r="J30" s="69"/>
      <c r="K30" s="23">
        <f>BEGINBLAD!C34</f>
        <v>0</v>
      </c>
      <c r="L30" s="69"/>
      <c r="M30" s="119"/>
      <c r="N30" s="119"/>
      <c r="O30" s="116"/>
      <c r="P30"/>
      <c r="Q30" s="14">
        <v>38</v>
      </c>
      <c r="R30" s="65" t="s">
        <v>83</v>
      </c>
      <c r="S30" s="67" t="b">
        <v>0</v>
      </c>
    </row>
    <row r="31" spans="1:19" s="3" customFormat="1" ht="20.149999999999999" customHeight="1" x14ac:dyDescent="0.45">
      <c r="B31"/>
      <c r="C31" s="14"/>
      <c r="D31" s="17"/>
      <c r="E31" s="42"/>
      <c r="F31" s="111">
        <f>BEGINBLAD!C20</f>
        <v>0</v>
      </c>
      <c r="G31" s="69"/>
      <c r="H31" s="69"/>
      <c r="I31" s="69"/>
      <c r="J31" s="69"/>
      <c r="K31" s="23">
        <f>BEGINBLAD!C35</f>
        <v>0</v>
      </c>
      <c r="L31" s="69"/>
      <c r="M31" s="119"/>
      <c r="N31" s="119"/>
      <c r="O31" s="116"/>
      <c r="P31"/>
      <c r="Q31" s="14"/>
      <c r="R31" s="11"/>
    </row>
    <row r="32" spans="1:19" s="3" customFormat="1" ht="20.149999999999999" customHeight="1" x14ac:dyDescent="0.25">
      <c r="B32"/>
      <c r="C32" s="14"/>
      <c r="D32" s="64"/>
      <c r="E32" s="42"/>
      <c r="F32" s="111">
        <f>BEGINBLAD!C21</f>
        <v>0</v>
      </c>
      <c r="G32" s="69"/>
      <c r="H32" s="69"/>
      <c r="I32" s="69"/>
      <c r="J32" s="69"/>
      <c r="K32" s="23">
        <f>BEGINBLAD!C36</f>
        <v>0</v>
      </c>
      <c r="L32" s="69"/>
      <c r="M32" s="119"/>
      <c r="N32" s="119"/>
      <c r="O32" s="116"/>
      <c r="P32"/>
      <c r="Q32" s="14"/>
      <c r="R32" s="1"/>
    </row>
    <row r="33" spans="1:18" s="3" customFormat="1" ht="20.149999999999999" customHeight="1" x14ac:dyDescent="0.25">
      <c r="B33"/>
      <c r="C33" s="14"/>
      <c r="E33" s="42"/>
      <c r="F33" s="123">
        <f>BEGINBLAD!C22</f>
        <v>0</v>
      </c>
      <c r="G33" s="69"/>
      <c r="H33" s="69"/>
      <c r="I33" s="69"/>
      <c r="J33" s="69"/>
      <c r="K33" s="23">
        <f>BEGINBLAD!C37</f>
        <v>0</v>
      </c>
      <c r="L33" s="69"/>
      <c r="M33" s="119"/>
      <c r="N33" s="119"/>
      <c r="O33" s="116"/>
      <c r="P33"/>
      <c r="Q33" s="14"/>
      <c r="R33" s="26"/>
    </row>
    <row r="34" spans="1:18" s="3" customFormat="1" ht="20.149999999999999" customHeight="1" x14ac:dyDescent="0.25">
      <c r="B34"/>
      <c r="C34" s="14"/>
      <c r="D34" s="27"/>
      <c r="E34" s="42"/>
      <c r="F34" s="111">
        <f>BEGINBLAD!C23</f>
        <v>0</v>
      </c>
      <c r="G34" s="69"/>
      <c r="H34" s="69"/>
      <c r="I34" s="69"/>
      <c r="J34" s="69"/>
      <c r="K34" s="23">
        <f>BEGINBLAD!C38</f>
        <v>0</v>
      </c>
      <c r="L34" s="69"/>
      <c r="M34" s="119"/>
      <c r="N34" s="119"/>
      <c r="O34" s="116"/>
      <c r="P34"/>
      <c r="Q34" s="14"/>
      <c r="R34" s="26"/>
    </row>
    <row r="35" spans="1:18" s="3" customFormat="1" ht="20.149999999999999" customHeight="1" x14ac:dyDescent="0.25">
      <c r="B35"/>
      <c r="C35" s="14"/>
      <c r="E35" s="42"/>
      <c r="F35" s="111">
        <f>BEGINBLAD!C24</f>
        <v>0</v>
      </c>
      <c r="G35" s="69"/>
      <c r="H35" s="69"/>
      <c r="I35" s="69"/>
      <c r="J35" s="69"/>
      <c r="K35" s="23">
        <f>BEGINBLAD!C39</f>
        <v>0</v>
      </c>
      <c r="L35" s="69"/>
      <c r="M35" s="119"/>
      <c r="N35" s="119"/>
      <c r="O35" s="116"/>
      <c r="P35"/>
      <c r="Q35" s="14"/>
      <c r="R35" s="27"/>
    </row>
    <row r="36" spans="1:18" s="3" customFormat="1" ht="20.149999999999999" customHeight="1" thickBot="1" x14ac:dyDescent="0.3">
      <c r="B36"/>
      <c r="C36" s="14"/>
      <c r="D36" s="27"/>
      <c r="E36" s="42"/>
      <c r="F36" s="112">
        <f>BEGINBLAD!C25</f>
        <v>0</v>
      </c>
      <c r="G36" s="70"/>
      <c r="H36" s="70"/>
      <c r="I36" s="70"/>
      <c r="J36" s="70"/>
      <c r="K36" s="39">
        <f>BEGINBLAD!C40</f>
        <v>0</v>
      </c>
      <c r="L36" s="70"/>
      <c r="M36" s="120"/>
      <c r="N36" s="120"/>
      <c r="O36" s="117"/>
      <c r="P36"/>
      <c r="Q36" s="14"/>
      <c r="R36" s="27"/>
    </row>
    <row r="37" spans="1:18" s="3" customFormat="1" ht="20.149999999999999" customHeight="1" x14ac:dyDescent="0.45">
      <c r="B37"/>
      <c r="C37" s="14"/>
      <c r="D37" s="17" t="s">
        <v>84</v>
      </c>
      <c r="E37" s="42"/>
      <c r="F37" s="28"/>
      <c r="G37" s="21"/>
      <c r="H37" s="21"/>
      <c r="I37" s="21"/>
      <c r="J37" s="21"/>
      <c r="K37" s="28"/>
      <c r="L37" s="21"/>
      <c r="M37" s="21"/>
      <c r="N37" s="21"/>
      <c r="O37" s="31"/>
      <c r="P37"/>
      <c r="Q37" s="14"/>
      <c r="R37" s="19"/>
    </row>
    <row r="38" spans="1:18" s="3" customFormat="1" ht="20.149999999999999" customHeight="1" x14ac:dyDescent="0.25">
      <c r="B38"/>
      <c r="C38" s="14"/>
      <c r="D38" s="27"/>
      <c r="E38" s="42"/>
      <c r="F38" s="28"/>
      <c r="G38" s="21"/>
      <c r="H38" s="21"/>
      <c r="I38" s="21"/>
      <c r="J38" s="21"/>
      <c r="K38" s="28"/>
      <c r="L38" s="21"/>
      <c r="M38" s="21"/>
      <c r="N38" s="21"/>
      <c r="O38" s="31"/>
      <c r="P38"/>
      <c r="Q38" s="14"/>
      <c r="R38" s="26"/>
    </row>
    <row r="39" spans="1:18" s="3" customFormat="1" ht="20.149999999999999" customHeight="1" x14ac:dyDescent="0.35">
      <c r="B39"/>
      <c r="C39" s="14"/>
      <c r="D39" s="19"/>
      <c r="E39" s="184"/>
      <c r="F39" s="29"/>
      <c r="G39" s="30"/>
      <c r="H39" s="30"/>
      <c r="I39" s="30"/>
      <c r="J39" s="30"/>
      <c r="K39" s="29"/>
      <c r="L39" s="30"/>
      <c r="M39" s="30"/>
      <c r="N39" s="30"/>
      <c r="O39" s="31"/>
      <c r="P39"/>
      <c r="Q39" s="14"/>
      <c r="R39" s="26"/>
    </row>
    <row r="40" spans="1:18" s="3" customFormat="1" ht="20.149999999999999" customHeight="1" x14ac:dyDescent="0.35">
      <c r="C40" s="14"/>
      <c r="D40" s="26"/>
      <c r="E40" s="184"/>
      <c r="F40" s="29"/>
      <c r="G40" s="30"/>
      <c r="H40" s="30"/>
      <c r="I40" s="30"/>
      <c r="J40" s="30"/>
      <c r="K40" s="29"/>
      <c r="L40" s="30"/>
      <c r="M40" s="30"/>
      <c r="N40" s="30"/>
      <c r="O40" s="31"/>
      <c r="P40"/>
      <c r="Q40" s="14"/>
      <c r="R40" s="27"/>
    </row>
    <row r="41" spans="1:18" s="3" customFormat="1" ht="20.149999999999999" customHeight="1" x14ac:dyDescent="0.35">
      <c r="C41" s="14"/>
      <c r="D41" s="26"/>
      <c r="E41" s="184"/>
      <c r="F41" s="29"/>
      <c r="G41" s="30"/>
      <c r="H41" s="30"/>
      <c r="I41" s="30"/>
      <c r="J41" s="30"/>
      <c r="K41" s="29"/>
      <c r="L41" s="30"/>
      <c r="M41" s="30"/>
      <c r="N41" s="30"/>
      <c r="O41" s="31"/>
      <c r="P41"/>
      <c r="Q41" s="14"/>
      <c r="R41" s="27"/>
    </row>
    <row r="43" spans="1:18" ht="12.75" customHeight="1" x14ac:dyDescent="0.35">
      <c r="F43" s="180" t="s">
        <v>149</v>
      </c>
      <c r="G43" s="180"/>
      <c r="H43" s="180"/>
      <c r="I43" s="180"/>
      <c r="J43" s="180"/>
      <c r="K43" s="180"/>
      <c r="L43" s="180"/>
      <c r="M43" s="180"/>
      <c r="N43" s="180"/>
      <c r="O43" s="180"/>
    </row>
    <row r="44" spans="1:18" ht="26" x14ac:dyDescent="0.6">
      <c r="F44" s="178">
        <f t="shared" ref="F44" si="0">$F$3</f>
        <v>8</v>
      </c>
      <c r="G44" s="178"/>
      <c r="H44" s="178"/>
      <c r="I44" s="178"/>
      <c r="J44" s="178"/>
      <c r="K44" s="178"/>
      <c r="L44" s="178"/>
      <c r="M44" s="178"/>
      <c r="N44" s="178"/>
      <c r="O44" s="178"/>
    </row>
    <row r="45" spans="1:18" x14ac:dyDescent="0.25">
      <c r="F45" s="179"/>
      <c r="G45" s="179"/>
      <c r="H45" s="179"/>
      <c r="I45" s="179"/>
      <c r="J45" s="179"/>
      <c r="K45" s="179"/>
      <c r="L45" s="179"/>
      <c r="M45" s="179"/>
      <c r="N45" s="179"/>
      <c r="O45" s="179"/>
    </row>
    <row r="46" spans="1:18" ht="18.5" x14ac:dyDescent="0.25">
      <c r="A46" s="167"/>
      <c r="B46" s="133"/>
      <c r="C46" s="133"/>
      <c r="D46" s="133"/>
      <c r="E46" s="133"/>
      <c r="F46" s="168" t="s">
        <v>8</v>
      </c>
      <c r="G46" s="168"/>
      <c r="H46" s="168"/>
      <c r="I46" s="168"/>
      <c r="J46" s="168"/>
      <c r="K46" s="168"/>
      <c r="L46" s="168"/>
      <c r="M46" s="168"/>
      <c r="N46" s="168"/>
      <c r="O46" s="168"/>
      <c r="P46" s="133"/>
      <c r="Q46" s="133"/>
      <c r="R46" s="133"/>
    </row>
    <row r="47" spans="1:18" ht="26" x14ac:dyDescent="0.25">
      <c r="A47" s="167"/>
      <c r="D47" s="131" t="s">
        <v>39</v>
      </c>
      <c r="E47" s="132"/>
      <c r="F47" s="169">
        <f t="shared" ref="F47" si="1">$F$6</f>
        <v>66</v>
      </c>
      <c r="G47" s="169"/>
      <c r="H47" s="169"/>
      <c r="I47" s="169"/>
      <c r="J47" s="169"/>
      <c r="K47" s="169">
        <f t="shared" ref="K47" si="2">$K$6</f>
        <v>45468</v>
      </c>
      <c r="L47" s="169"/>
      <c r="M47" s="169"/>
      <c r="N47" s="169"/>
      <c r="O47" s="169"/>
      <c r="P47" s="52"/>
      <c r="Q47" s="52"/>
      <c r="R47" s="52"/>
    </row>
    <row r="48" spans="1:18" x14ac:dyDescent="0.25">
      <c r="A48" s="167"/>
    </row>
    <row r="49" spans="1:19" ht="19.5" customHeight="1" x14ac:dyDescent="0.45">
      <c r="A49" s="167"/>
      <c r="C49" s="13"/>
      <c r="D49" s="17" t="s">
        <v>36</v>
      </c>
      <c r="E49" s="41"/>
      <c r="F49" s="170" t="s">
        <v>144</v>
      </c>
      <c r="G49" s="170"/>
      <c r="H49" s="170"/>
      <c r="I49" s="170"/>
      <c r="J49" s="170"/>
      <c r="K49" s="170"/>
      <c r="L49" s="170"/>
      <c r="M49" s="170"/>
      <c r="N49" s="170"/>
      <c r="O49" s="170"/>
      <c r="Q49" s="14"/>
      <c r="R49" s="19" t="s">
        <v>5</v>
      </c>
      <c r="S49" s="19"/>
    </row>
    <row r="50" spans="1:19" s="3" customFormat="1" ht="20.149999999999999" customHeight="1" x14ac:dyDescent="0.25">
      <c r="A50" s="167"/>
      <c r="B50"/>
      <c r="C50" s="14">
        <v>1</v>
      </c>
      <c r="D50" s="98" t="s">
        <v>9</v>
      </c>
      <c r="E50" s="25" t="b">
        <v>0</v>
      </c>
      <c r="F50" s="21"/>
      <c r="G50" s="21"/>
      <c r="H50" s="21"/>
      <c r="I50" s="21"/>
      <c r="J50" s="21"/>
      <c r="K50" s="21"/>
      <c r="L50" s="21"/>
      <c r="M50" s="21"/>
      <c r="N50" s="21"/>
      <c r="O50" s="22"/>
      <c r="P50"/>
      <c r="Q50" s="14">
        <v>17</v>
      </c>
      <c r="R50" s="98" t="s">
        <v>26</v>
      </c>
      <c r="S50" s="66" t="b">
        <v>0</v>
      </c>
    </row>
    <row r="51" spans="1:19" s="3" customFormat="1" ht="20.149999999999999" customHeight="1" x14ac:dyDescent="0.25">
      <c r="A51" s="167"/>
      <c r="B51"/>
      <c r="C51" s="14">
        <v>2</v>
      </c>
      <c r="D51" s="98" t="s">
        <v>10</v>
      </c>
      <c r="E51" s="25" t="b">
        <v>0</v>
      </c>
      <c r="P51"/>
      <c r="Q51" s="14">
        <v>18</v>
      </c>
      <c r="R51" s="98" t="s">
        <v>27</v>
      </c>
      <c r="S51" s="66" t="b">
        <v>0</v>
      </c>
    </row>
    <row r="52" spans="1:19" s="3" customFormat="1" ht="20.149999999999999" customHeight="1" x14ac:dyDescent="0.25">
      <c r="A52" s="167"/>
      <c r="B52"/>
      <c r="C52" s="14">
        <v>3</v>
      </c>
      <c r="D52" s="98" t="s">
        <v>11</v>
      </c>
      <c r="E52" s="25" t="b">
        <v>0</v>
      </c>
      <c r="F52" s="171" t="s">
        <v>38</v>
      </c>
      <c r="G52" s="171"/>
      <c r="H52" s="171"/>
      <c r="I52" s="171"/>
      <c r="J52" s="171"/>
      <c r="K52" s="171"/>
      <c r="L52" s="171"/>
      <c r="M52" s="171"/>
      <c r="N52" s="171"/>
      <c r="O52" s="171"/>
      <c r="P52"/>
      <c r="Q52" s="14">
        <v>19</v>
      </c>
      <c r="R52" s="98" t="s">
        <v>28</v>
      </c>
      <c r="S52" s="66" t="b">
        <v>0</v>
      </c>
    </row>
    <row r="53" spans="1:19" s="3" customFormat="1" ht="20.149999999999999" customHeight="1" x14ac:dyDescent="0.25">
      <c r="A53" s="167"/>
      <c r="B53"/>
      <c r="C53" s="14">
        <v>4</v>
      </c>
      <c r="D53" s="98" t="s">
        <v>12</v>
      </c>
      <c r="E53" s="25" t="b">
        <v>0</v>
      </c>
      <c r="F53" s="21"/>
      <c r="G53" s="21"/>
      <c r="H53" s="21"/>
      <c r="I53" s="21"/>
      <c r="J53" s="21"/>
      <c r="K53" s="21"/>
      <c r="L53" s="21"/>
      <c r="M53" s="21"/>
      <c r="N53" s="21"/>
      <c r="O53" s="22"/>
      <c r="P53"/>
      <c r="Q53" s="14">
        <v>20</v>
      </c>
      <c r="R53" s="43" t="s">
        <v>29</v>
      </c>
      <c r="S53" s="66" t="b">
        <v>0</v>
      </c>
    </row>
    <row r="54" spans="1:19" s="3" customFormat="1" ht="20.149999999999999" customHeight="1" x14ac:dyDescent="0.25">
      <c r="A54" s="167"/>
      <c r="B54"/>
      <c r="C54" s="14">
        <v>5</v>
      </c>
      <c r="D54" s="43" t="s">
        <v>13</v>
      </c>
      <c r="E54" s="25" t="b">
        <v>0</v>
      </c>
      <c r="F54" s="21"/>
      <c r="G54" s="21"/>
      <c r="H54" s="21"/>
      <c r="I54" s="21"/>
      <c r="J54" s="21"/>
      <c r="K54" s="21"/>
      <c r="L54" s="21"/>
      <c r="M54" s="21"/>
      <c r="N54" s="21"/>
      <c r="O54" s="22"/>
      <c r="P54"/>
      <c r="Q54" s="14">
        <v>21</v>
      </c>
      <c r="R54" s="43" t="s">
        <v>30</v>
      </c>
      <c r="S54" s="66" t="b">
        <v>0</v>
      </c>
    </row>
    <row r="55" spans="1:19" s="3" customFormat="1" ht="20.149999999999999" customHeight="1" x14ac:dyDescent="0.25">
      <c r="A55" s="167"/>
      <c r="B55"/>
      <c r="C55" s="14">
        <v>6</v>
      </c>
      <c r="D55" s="43" t="s">
        <v>14</v>
      </c>
      <c r="E55" s="25" t="b">
        <v>0</v>
      </c>
      <c r="F55" s="21"/>
      <c r="G55" s="21"/>
      <c r="H55" s="21"/>
      <c r="I55" s="21"/>
      <c r="J55" s="21"/>
      <c r="K55" s="21"/>
      <c r="L55" s="21"/>
      <c r="M55" s="21"/>
      <c r="N55" s="21"/>
      <c r="O55" s="22"/>
      <c r="P55"/>
      <c r="Q55" s="14">
        <v>22</v>
      </c>
      <c r="R55" s="43" t="s">
        <v>31</v>
      </c>
      <c r="S55" s="66" t="b">
        <v>0</v>
      </c>
    </row>
    <row r="56" spans="1:19" s="3" customFormat="1" ht="20.149999999999999" customHeight="1" x14ac:dyDescent="0.25">
      <c r="A56" s="167"/>
      <c r="B56"/>
      <c r="C56" s="14">
        <v>7</v>
      </c>
      <c r="D56" s="43" t="s">
        <v>15</v>
      </c>
      <c r="E56" s="25" t="b">
        <v>0</v>
      </c>
      <c r="F56" s="21"/>
      <c r="G56" s="21"/>
      <c r="H56" s="21"/>
      <c r="I56" s="21"/>
      <c r="J56" s="21"/>
      <c r="K56" s="21"/>
      <c r="L56" s="21"/>
      <c r="M56" s="21"/>
      <c r="N56" s="21"/>
      <c r="O56" s="22"/>
      <c r="P56"/>
      <c r="Q56" s="14"/>
      <c r="R56" s="19" t="s">
        <v>1</v>
      </c>
      <c r="S56" s="66"/>
    </row>
    <row r="57" spans="1:19" s="3" customFormat="1" ht="20.149999999999999" customHeight="1" x14ac:dyDescent="0.25">
      <c r="A57" s="167"/>
      <c r="B57"/>
      <c r="C57" s="14">
        <v>8</v>
      </c>
      <c r="D57" s="43" t="s">
        <v>16</v>
      </c>
      <c r="E57" s="25" t="b">
        <v>0</v>
      </c>
      <c r="F57" s="21"/>
      <c r="G57" s="21"/>
      <c r="H57" s="21"/>
      <c r="I57" s="21"/>
      <c r="J57" s="21"/>
      <c r="K57" s="21"/>
      <c r="L57" s="21"/>
      <c r="M57" s="21"/>
      <c r="N57" s="21"/>
      <c r="O57" s="22"/>
      <c r="P57"/>
      <c r="Q57" s="14">
        <v>23</v>
      </c>
      <c r="R57" s="98" t="s">
        <v>32</v>
      </c>
      <c r="S57" s="66" t="b">
        <v>0</v>
      </c>
    </row>
    <row r="58" spans="1:19" s="3" customFormat="1" ht="20.149999999999999" customHeight="1" x14ac:dyDescent="0.25">
      <c r="A58" s="167"/>
      <c r="B58"/>
      <c r="C58" s="14"/>
      <c r="D58" s="19" t="s">
        <v>17</v>
      </c>
      <c r="E58" s="25"/>
      <c r="F58" s="21"/>
      <c r="G58" s="21"/>
      <c r="H58" s="21"/>
      <c r="I58" s="21"/>
      <c r="J58" s="21"/>
      <c r="K58" s="21"/>
      <c r="L58" s="21"/>
      <c r="M58" s="21"/>
      <c r="N58" s="21"/>
      <c r="O58" s="22"/>
      <c r="P58"/>
      <c r="Q58" s="14">
        <v>24</v>
      </c>
      <c r="R58" s="98" t="s">
        <v>33</v>
      </c>
      <c r="S58" s="67" t="b">
        <v>0</v>
      </c>
    </row>
    <row r="59" spans="1:19" s="3" customFormat="1" ht="20.149999999999999" customHeight="1" x14ac:dyDescent="0.25">
      <c r="A59" s="167"/>
      <c r="B59"/>
      <c r="C59" s="14">
        <v>9</v>
      </c>
      <c r="D59" s="98" t="s">
        <v>18</v>
      </c>
      <c r="E59" s="25" t="b">
        <v>0</v>
      </c>
      <c r="P59"/>
      <c r="Q59" s="14">
        <v>25</v>
      </c>
      <c r="R59" s="43" t="s">
        <v>34</v>
      </c>
      <c r="S59" s="67" t="b">
        <v>0</v>
      </c>
    </row>
    <row r="60" spans="1:19" s="3" customFormat="1" ht="20.149999999999999" customHeight="1" x14ac:dyDescent="0.25">
      <c r="A60" s="167"/>
      <c r="B60"/>
      <c r="C60" s="14">
        <v>10</v>
      </c>
      <c r="D60" s="98" t="s">
        <v>19</v>
      </c>
      <c r="E60" s="25" t="b">
        <v>0</v>
      </c>
      <c r="P60"/>
      <c r="Q60" s="14">
        <v>26</v>
      </c>
      <c r="R60" s="43" t="s">
        <v>35</v>
      </c>
      <c r="S60" s="67" t="b">
        <v>0</v>
      </c>
    </row>
    <row r="61" spans="1:19" s="3" customFormat="1" ht="20.149999999999999" customHeight="1" x14ac:dyDescent="0.25">
      <c r="A61" s="167"/>
      <c r="B61"/>
      <c r="C61" s="14">
        <v>11</v>
      </c>
      <c r="D61" s="98" t="s">
        <v>20</v>
      </c>
      <c r="E61" s="25" t="b">
        <v>0</v>
      </c>
      <c r="F61" s="55" t="s">
        <v>6</v>
      </c>
      <c r="G61" s="181" t="s">
        <v>37</v>
      </c>
      <c r="H61" s="182"/>
      <c r="I61" s="182"/>
      <c r="J61" s="183"/>
      <c r="K61" s="55" t="s">
        <v>7</v>
      </c>
      <c r="L61" s="175" t="s">
        <v>37</v>
      </c>
      <c r="M61" s="176"/>
      <c r="N61" s="176"/>
      <c r="O61" s="177"/>
      <c r="P61"/>
      <c r="Q61" s="14"/>
      <c r="R61" s="1"/>
    </row>
    <row r="62" spans="1:19" s="3" customFormat="1" ht="20.149999999999999" customHeight="1" thickBot="1" x14ac:dyDescent="0.3">
      <c r="A62" s="167"/>
      <c r="B62"/>
      <c r="C62" s="14">
        <v>12</v>
      </c>
      <c r="D62" s="98" t="s">
        <v>21</v>
      </c>
      <c r="E62" s="25" t="b">
        <v>0</v>
      </c>
      <c r="F62" s="21"/>
      <c r="G62" s="37"/>
      <c r="H62" s="24"/>
      <c r="I62" s="24"/>
      <c r="J62" s="24"/>
      <c r="K62" s="21"/>
      <c r="L62" s="21"/>
      <c r="M62" s="21"/>
      <c r="N62" s="21"/>
      <c r="O62" s="22"/>
      <c r="P62"/>
      <c r="Q62" s="14"/>
      <c r="R62" s="1"/>
    </row>
    <row r="63" spans="1:19" s="3" customFormat="1" ht="20.149999999999999" customHeight="1" x14ac:dyDescent="0.25">
      <c r="A63" s="167"/>
      <c r="B63"/>
      <c r="C63" s="14">
        <v>13</v>
      </c>
      <c r="D63" s="43" t="s">
        <v>22</v>
      </c>
      <c r="E63" s="25" t="b">
        <v>0</v>
      </c>
      <c r="F63" s="113">
        <f>BEGINBLAD!C11</f>
        <v>0</v>
      </c>
      <c r="G63" s="68"/>
      <c r="H63" s="68"/>
      <c r="I63" s="68"/>
      <c r="J63" s="68"/>
      <c r="K63" s="38">
        <f>BEGINBLAD!C26</f>
        <v>0</v>
      </c>
      <c r="L63" s="68"/>
      <c r="M63" s="118"/>
      <c r="N63" s="118"/>
      <c r="O63" s="115"/>
      <c r="P63"/>
      <c r="Q63" s="14"/>
      <c r="R63" s="1"/>
    </row>
    <row r="64" spans="1:19" s="3" customFormat="1" ht="20.149999999999999" customHeight="1" x14ac:dyDescent="0.25">
      <c r="A64" s="167"/>
      <c r="B64"/>
      <c r="C64" s="14">
        <v>14</v>
      </c>
      <c r="D64" s="43" t="s">
        <v>23</v>
      </c>
      <c r="E64" s="25" t="b">
        <v>0</v>
      </c>
      <c r="F64" s="111">
        <f>BEGINBLAD!C12</f>
        <v>0</v>
      </c>
      <c r="G64" s="69"/>
      <c r="H64" s="69"/>
      <c r="I64" s="69"/>
      <c r="J64" s="69"/>
      <c r="K64" s="23">
        <f>BEGINBLAD!C27</f>
        <v>0</v>
      </c>
      <c r="L64" s="69"/>
      <c r="M64" s="119"/>
      <c r="N64" s="119"/>
      <c r="O64" s="116"/>
      <c r="P64"/>
      <c r="Q64" s="14"/>
      <c r="R64" s="1"/>
    </row>
    <row r="65" spans="1:18" s="3" customFormat="1" ht="20.149999999999999" customHeight="1" x14ac:dyDescent="0.25">
      <c r="A65" s="167"/>
      <c r="B65"/>
      <c r="C65" s="14">
        <v>15</v>
      </c>
      <c r="D65" s="43" t="s">
        <v>24</v>
      </c>
      <c r="E65" s="25" t="b">
        <v>0</v>
      </c>
      <c r="F65" s="111">
        <f>BEGINBLAD!C13</f>
        <v>0</v>
      </c>
      <c r="G65" s="69"/>
      <c r="H65" s="69"/>
      <c r="I65" s="69"/>
      <c r="J65" s="69"/>
      <c r="K65" s="23">
        <f>BEGINBLAD!C28</f>
        <v>0</v>
      </c>
      <c r="L65" s="69"/>
      <c r="M65" s="119"/>
      <c r="N65" s="119"/>
      <c r="O65" s="116"/>
      <c r="P65"/>
      <c r="Q65" s="14"/>
      <c r="R65" s="1"/>
    </row>
    <row r="66" spans="1:18" s="3" customFormat="1" ht="20.149999999999999" customHeight="1" x14ac:dyDescent="0.25">
      <c r="A66" s="167"/>
      <c r="B66"/>
      <c r="C66" s="14">
        <v>16</v>
      </c>
      <c r="D66" s="43" t="s">
        <v>25</v>
      </c>
      <c r="E66" s="25" t="b">
        <v>0</v>
      </c>
      <c r="F66" s="111">
        <f>BEGINBLAD!C14</f>
        <v>0</v>
      </c>
      <c r="G66" s="69"/>
      <c r="H66" s="69"/>
      <c r="I66" s="69"/>
      <c r="J66" s="69"/>
      <c r="K66" s="23">
        <f>BEGINBLAD!C29</f>
        <v>0</v>
      </c>
      <c r="L66" s="69"/>
      <c r="M66" s="119"/>
      <c r="N66" s="119"/>
      <c r="O66" s="116"/>
      <c r="P66"/>
      <c r="Q66" s="14"/>
      <c r="R66" s="1"/>
    </row>
    <row r="67" spans="1:18" s="3" customFormat="1" ht="20.149999999999999" customHeight="1" x14ac:dyDescent="0.25">
      <c r="A67" s="167"/>
      <c r="B67"/>
      <c r="C67" s="14"/>
      <c r="D67" s="26"/>
      <c r="E67" s="42"/>
      <c r="F67" s="111">
        <f>BEGINBLAD!C15</f>
        <v>0</v>
      </c>
      <c r="G67" s="69"/>
      <c r="H67" s="69"/>
      <c r="I67" s="69"/>
      <c r="J67" s="69"/>
      <c r="K67" s="23">
        <f>BEGINBLAD!C30</f>
        <v>0</v>
      </c>
      <c r="L67" s="69"/>
      <c r="M67" s="119"/>
      <c r="N67" s="119"/>
      <c r="O67" s="116"/>
      <c r="P67"/>
      <c r="Q67" s="14"/>
      <c r="R67" s="1"/>
    </row>
    <row r="68" spans="1:18" s="3" customFormat="1" ht="20.149999999999999" customHeight="1" x14ac:dyDescent="0.25">
      <c r="B68"/>
      <c r="C68" s="14"/>
      <c r="D68" s="26"/>
      <c r="E68" s="42"/>
      <c r="F68" s="111">
        <f>BEGINBLAD!C16</f>
        <v>0</v>
      </c>
      <c r="G68" s="69"/>
      <c r="H68" s="69"/>
      <c r="I68" s="69"/>
      <c r="J68" s="69"/>
      <c r="K68" s="23">
        <f>BEGINBLAD!C31</f>
        <v>0</v>
      </c>
      <c r="L68" s="69"/>
      <c r="M68" s="119"/>
      <c r="N68" s="119"/>
      <c r="O68" s="116"/>
      <c r="P68"/>
      <c r="Q68" s="14"/>
      <c r="R68" s="1"/>
    </row>
    <row r="69" spans="1:18" s="3" customFormat="1" ht="20.149999999999999" customHeight="1" x14ac:dyDescent="0.25">
      <c r="B69"/>
      <c r="C69" s="14"/>
      <c r="D69" s="26"/>
      <c r="E69" s="42"/>
      <c r="F69" s="111">
        <f>BEGINBLAD!C17</f>
        <v>0</v>
      </c>
      <c r="G69" s="69"/>
      <c r="H69" s="69"/>
      <c r="I69" s="69"/>
      <c r="J69" s="69"/>
      <c r="K69" s="23">
        <f>BEGINBLAD!C32</f>
        <v>0</v>
      </c>
      <c r="L69" s="69"/>
      <c r="M69" s="119"/>
      <c r="N69" s="119"/>
      <c r="O69" s="116"/>
      <c r="P69"/>
      <c r="Q69" s="14"/>
      <c r="R69" s="1"/>
    </row>
    <row r="70" spans="1:18" s="3" customFormat="1" ht="20.149999999999999" customHeight="1" x14ac:dyDescent="0.25">
      <c r="B70"/>
      <c r="C70" s="14"/>
      <c r="D70" s="26"/>
      <c r="E70" s="42"/>
      <c r="F70" s="111">
        <f>BEGINBLAD!C18</f>
        <v>0</v>
      </c>
      <c r="G70" s="69"/>
      <c r="H70" s="69"/>
      <c r="I70" s="69"/>
      <c r="J70" s="69"/>
      <c r="K70" s="23">
        <f>BEGINBLAD!C33</f>
        <v>0</v>
      </c>
      <c r="L70" s="69"/>
      <c r="M70" s="119"/>
      <c r="N70" s="119"/>
      <c r="O70" s="116"/>
      <c r="P70"/>
      <c r="Q70" s="14"/>
      <c r="R70" s="1"/>
    </row>
    <row r="71" spans="1:18" s="3" customFormat="1" ht="20.149999999999999" customHeight="1" x14ac:dyDescent="0.25">
      <c r="B71"/>
      <c r="C71" s="14"/>
      <c r="E71" s="42"/>
      <c r="F71" s="111">
        <f>BEGINBLAD!C19</f>
        <v>0</v>
      </c>
      <c r="G71" s="69"/>
      <c r="H71" s="69"/>
      <c r="I71" s="69"/>
      <c r="J71" s="69"/>
      <c r="K71" s="23">
        <f>BEGINBLAD!C34</f>
        <v>0</v>
      </c>
      <c r="L71" s="69"/>
      <c r="M71" s="119"/>
      <c r="N71" s="119"/>
      <c r="O71" s="116"/>
      <c r="P71"/>
      <c r="Q71" s="14"/>
      <c r="R71" s="1"/>
    </row>
    <row r="72" spans="1:18" s="3" customFormat="1" ht="20.149999999999999" customHeight="1" x14ac:dyDescent="0.25">
      <c r="B72"/>
      <c r="C72" s="14"/>
      <c r="D72" s="64"/>
      <c r="E72" s="42"/>
      <c r="F72" s="111">
        <f>BEGINBLAD!C20</f>
        <v>0</v>
      </c>
      <c r="G72" s="69"/>
      <c r="H72" s="69"/>
      <c r="I72" s="69"/>
      <c r="J72" s="69"/>
      <c r="K72" s="23">
        <f>BEGINBLAD!C35</f>
        <v>0</v>
      </c>
      <c r="L72" s="69"/>
      <c r="M72" s="119"/>
      <c r="N72" s="119"/>
      <c r="O72" s="116"/>
      <c r="P72"/>
      <c r="Q72" s="14"/>
      <c r="R72" s="1"/>
    </row>
    <row r="73" spans="1:18" s="3" customFormat="1" ht="20.149999999999999" customHeight="1" x14ac:dyDescent="0.25">
      <c r="B73"/>
      <c r="C73" s="14"/>
      <c r="D73" s="27"/>
      <c r="E73" s="42"/>
      <c r="F73" s="111">
        <f>BEGINBLAD!C21</f>
        <v>0</v>
      </c>
      <c r="G73" s="69"/>
      <c r="H73" s="69"/>
      <c r="I73" s="69"/>
      <c r="J73" s="69"/>
      <c r="K73" s="23">
        <f>BEGINBLAD!C36</f>
        <v>0</v>
      </c>
      <c r="L73" s="69"/>
      <c r="M73" s="119"/>
      <c r="N73" s="119"/>
      <c r="O73" s="116"/>
      <c r="P73"/>
      <c r="Q73" s="14"/>
      <c r="R73" s="26"/>
    </row>
    <row r="74" spans="1:18" s="3" customFormat="1" ht="20.149999999999999" customHeight="1" x14ac:dyDescent="0.25">
      <c r="B74"/>
      <c r="C74" s="14"/>
      <c r="D74" s="27"/>
      <c r="E74" s="42"/>
      <c r="F74" s="111">
        <f>BEGINBLAD!C22</f>
        <v>0</v>
      </c>
      <c r="G74" s="69"/>
      <c r="H74" s="69"/>
      <c r="I74" s="69"/>
      <c r="J74" s="69"/>
      <c r="K74" s="23">
        <f>BEGINBLAD!C37</f>
        <v>0</v>
      </c>
      <c r="L74" s="69"/>
      <c r="M74" s="119"/>
      <c r="N74" s="119"/>
      <c r="O74" s="116"/>
      <c r="P74"/>
      <c r="Q74" s="14"/>
      <c r="R74" s="26"/>
    </row>
    <row r="75" spans="1:18" s="3" customFormat="1" ht="20.149999999999999" customHeight="1" x14ac:dyDescent="0.25">
      <c r="B75"/>
      <c r="C75" s="14"/>
      <c r="D75" s="27"/>
      <c r="E75" s="42"/>
      <c r="F75" s="111">
        <f>BEGINBLAD!C23</f>
        <v>0</v>
      </c>
      <c r="G75" s="69"/>
      <c r="H75" s="69"/>
      <c r="I75" s="69"/>
      <c r="J75" s="69"/>
      <c r="K75" s="23">
        <f>BEGINBLAD!C38</f>
        <v>0</v>
      </c>
      <c r="L75" s="69"/>
      <c r="M75" s="119"/>
      <c r="N75" s="119"/>
      <c r="O75" s="116"/>
      <c r="P75"/>
      <c r="Q75" s="14"/>
      <c r="R75" s="27"/>
    </row>
    <row r="76" spans="1:18" s="3" customFormat="1" ht="20.149999999999999" customHeight="1" x14ac:dyDescent="0.25">
      <c r="B76"/>
      <c r="C76" s="14"/>
      <c r="E76" s="42"/>
      <c r="F76" s="111">
        <f>BEGINBLAD!C24</f>
        <v>0</v>
      </c>
      <c r="G76" s="69"/>
      <c r="H76" s="69"/>
      <c r="I76" s="69"/>
      <c r="J76" s="69"/>
      <c r="K76" s="23">
        <f>BEGINBLAD!C39</f>
        <v>0</v>
      </c>
      <c r="L76" s="69"/>
      <c r="M76" s="119"/>
      <c r="N76" s="119"/>
      <c r="O76" s="116"/>
      <c r="P76"/>
      <c r="Q76" s="14"/>
      <c r="R76" s="27"/>
    </row>
    <row r="77" spans="1:18" s="3" customFormat="1" ht="20.149999999999999" customHeight="1" thickBot="1" x14ac:dyDescent="0.3">
      <c r="B77"/>
      <c r="C77" s="14"/>
      <c r="D77" s="27"/>
      <c r="E77" s="42"/>
      <c r="F77" s="112">
        <f>BEGINBLAD!C25</f>
        <v>0</v>
      </c>
      <c r="G77" s="70"/>
      <c r="H77" s="70"/>
      <c r="I77" s="70"/>
      <c r="J77" s="70"/>
      <c r="K77" s="39">
        <f>BEGINBLAD!C40</f>
        <v>0</v>
      </c>
      <c r="L77" s="70"/>
      <c r="M77" s="120"/>
      <c r="N77" s="120"/>
      <c r="O77" s="117"/>
      <c r="P77"/>
      <c r="Q77" s="14"/>
      <c r="R77" s="19"/>
    </row>
    <row r="78" spans="1:18" s="3" customFormat="1" ht="20.149999999999999" customHeight="1" x14ac:dyDescent="0.45">
      <c r="B78"/>
      <c r="C78" s="14"/>
      <c r="D78" s="17" t="s">
        <v>84</v>
      </c>
      <c r="E78" s="42"/>
      <c r="F78" s="28"/>
      <c r="G78" s="21"/>
      <c r="H78" s="21"/>
      <c r="I78" s="21"/>
      <c r="J78" s="21"/>
      <c r="K78" s="28"/>
      <c r="L78" s="21"/>
      <c r="M78" s="21"/>
      <c r="N78" s="21"/>
      <c r="O78" s="31"/>
      <c r="P78"/>
      <c r="Q78" s="14"/>
      <c r="R78" s="26"/>
    </row>
    <row r="79" spans="1:18" s="3" customFormat="1" ht="20.149999999999999" customHeight="1" x14ac:dyDescent="0.25">
      <c r="B79"/>
      <c r="C79" s="14"/>
      <c r="D79" s="27"/>
      <c r="E79" s="42"/>
      <c r="F79" s="28"/>
      <c r="G79" s="21"/>
      <c r="H79" s="21"/>
      <c r="I79" s="21"/>
      <c r="J79" s="21"/>
      <c r="K79" s="28"/>
      <c r="L79" s="21"/>
      <c r="M79" s="21"/>
      <c r="N79" s="21"/>
      <c r="O79" s="31"/>
      <c r="P79"/>
      <c r="Q79" s="14"/>
      <c r="R79" s="26"/>
    </row>
    <row r="80" spans="1:18" s="3" customFormat="1" ht="20.149999999999999" customHeight="1" x14ac:dyDescent="0.35">
      <c r="B80"/>
      <c r="C80" s="14"/>
      <c r="D80" s="19"/>
      <c r="E80" s="184"/>
      <c r="F80" s="29"/>
      <c r="G80" s="30"/>
      <c r="H80" s="30"/>
      <c r="I80" s="30"/>
      <c r="J80" s="30"/>
      <c r="K80" s="29"/>
      <c r="L80" s="30"/>
      <c r="M80" s="30"/>
      <c r="N80" s="30"/>
      <c r="O80" s="31"/>
      <c r="P80"/>
      <c r="Q80" s="14"/>
      <c r="R80" s="26"/>
    </row>
    <row r="81" spans="1:19" s="3" customFormat="1" ht="20.149999999999999" customHeight="1" x14ac:dyDescent="0.35">
      <c r="C81" s="14"/>
      <c r="D81" s="26"/>
      <c r="E81" s="184"/>
      <c r="F81" s="29"/>
      <c r="G81" s="30"/>
      <c r="H81" s="30"/>
      <c r="I81" s="30"/>
      <c r="J81" s="30"/>
      <c r="K81" s="29"/>
      <c r="L81" s="30"/>
      <c r="M81" s="30"/>
      <c r="N81" s="30"/>
      <c r="O81" s="31"/>
      <c r="P81"/>
      <c r="Q81" s="14"/>
      <c r="R81" s="27"/>
    </row>
    <row r="82" spans="1:19" s="3" customFormat="1" ht="20.149999999999999" customHeight="1" x14ac:dyDescent="0.35">
      <c r="C82" s="14"/>
      <c r="D82" s="26"/>
      <c r="E82" s="184"/>
      <c r="F82" s="29"/>
      <c r="G82" s="30"/>
      <c r="H82" s="30"/>
      <c r="I82" s="30"/>
      <c r="J82" s="30"/>
      <c r="K82" s="29"/>
      <c r="L82" s="30"/>
      <c r="M82" s="30"/>
      <c r="N82" s="30"/>
      <c r="O82" s="31"/>
      <c r="P82"/>
      <c r="Q82" s="14"/>
      <c r="R82" s="27"/>
    </row>
    <row r="84" spans="1:19" ht="14.5" x14ac:dyDescent="0.35">
      <c r="F84" s="180" t="s">
        <v>149</v>
      </c>
      <c r="G84" s="180"/>
      <c r="H84" s="180"/>
      <c r="I84" s="180"/>
      <c r="J84" s="180"/>
      <c r="K84" s="180"/>
      <c r="L84" s="180"/>
      <c r="M84" s="180"/>
      <c r="N84" s="180"/>
      <c r="O84" s="180"/>
    </row>
    <row r="85" spans="1:19" ht="26" x14ac:dyDescent="0.6">
      <c r="F85" s="178">
        <f t="shared" ref="F85" si="3">$F$44</f>
        <v>8</v>
      </c>
      <c r="G85" s="178"/>
      <c r="H85" s="178"/>
      <c r="I85" s="178"/>
      <c r="J85" s="178"/>
      <c r="K85" s="178"/>
      <c r="L85" s="178"/>
      <c r="M85" s="178"/>
      <c r="N85" s="178"/>
      <c r="O85" s="178"/>
    </row>
    <row r="86" spans="1:19" x14ac:dyDescent="0.25">
      <c r="F86" s="179"/>
      <c r="G86" s="179"/>
      <c r="H86" s="179"/>
      <c r="I86" s="179"/>
      <c r="J86" s="179"/>
      <c r="K86" s="179"/>
      <c r="L86" s="179"/>
      <c r="M86" s="179"/>
      <c r="N86" s="179"/>
      <c r="O86" s="179"/>
    </row>
    <row r="87" spans="1:19" ht="18.5" x14ac:dyDescent="0.25">
      <c r="A87" s="167"/>
      <c r="B87" s="133"/>
      <c r="C87" s="133"/>
      <c r="D87" s="133"/>
      <c r="E87" s="133"/>
      <c r="F87" s="168" t="s">
        <v>147</v>
      </c>
      <c r="G87" s="168"/>
      <c r="H87" s="168"/>
      <c r="I87" s="168"/>
      <c r="J87" s="168"/>
      <c r="K87" s="168"/>
      <c r="L87" s="168"/>
      <c r="M87" s="168"/>
      <c r="N87" s="168"/>
      <c r="O87" s="168"/>
      <c r="P87" s="133"/>
      <c r="Q87" s="133"/>
      <c r="R87" s="133"/>
    </row>
    <row r="88" spans="1:19" ht="26" x14ac:dyDescent="0.25">
      <c r="A88" s="167"/>
      <c r="D88" s="131" t="s">
        <v>39</v>
      </c>
      <c r="E88" s="132"/>
      <c r="F88" s="169">
        <f t="shared" ref="F88" si="4">$F$6</f>
        <v>66</v>
      </c>
      <c r="G88" s="169"/>
      <c r="H88" s="169"/>
      <c r="I88" s="169"/>
      <c r="J88" s="169"/>
      <c r="K88" s="169">
        <f t="shared" ref="K88" si="5">$K$6</f>
        <v>45468</v>
      </c>
      <c r="L88" s="169"/>
      <c r="M88" s="169"/>
      <c r="N88" s="169"/>
      <c r="O88" s="169"/>
      <c r="P88" s="52"/>
      <c r="Q88" s="52"/>
      <c r="R88" s="52"/>
    </row>
    <row r="89" spans="1:19" x14ac:dyDescent="0.25">
      <c r="A89" s="167"/>
    </row>
    <row r="90" spans="1:19" ht="19.5" customHeight="1" x14ac:dyDescent="0.45">
      <c r="A90" s="167"/>
      <c r="C90" s="13"/>
      <c r="D90" s="73" t="s">
        <v>87</v>
      </c>
      <c r="E90" s="41"/>
      <c r="F90" s="170" t="s">
        <v>144</v>
      </c>
      <c r="G90" s="170"/>
      <c r="H90" s="170"/>
      <c r="I90" s="170"/>
      <c r="J90" s="170"/>
      <c r="K90" s="170"/>
      <c r="L90" s="170"/>
      <c r="M90" s="170"/>
      <c r="N90" s="170"/>
      <c r="O90" s="170"/>
      <c r="Q90" s="14"/>
      <c r="R90" s="73" t="s">
        <v>4</v>
      </c>
      <c r="S90" s="19"/>
    </row>
    <row r="91" spans="1:19" s="3" customFormat="1" ht="20.149999999999999" customHeight="1" x14ac:dyDescent="0.25">
      <c r="A91" s="167"/>
      <c r="B91"/>
      <c r="C91" s="14">
        <v>1</v>
      </c>
      <c r="D91" s="89" t="s">
        <v>88</v>
      </c>
      <c r="E91" s="25" t="b">
        <v>0</v>
      </c>
      <c r="F91" s="21"/>
      <c r="G91" s="21"/>
      <c r="H91" s="21"/>
      <c r="I91" s="21"/>
      <c r="J91" s="21"/>
      <c r="K91" s="21"/>
      <c r="L91" s="21"/>
      <c r="M91" s="21"/>
      <c r="N91" s="21"/>
      <c r="O91" s="22"/>
      <c r="P91"/>
      <c r="Q91" s="14">
        <v>29</v>
      </c>
      <c r="R91" s="89" t="s">
        <v>116</v>
      </c>
      <c r="S91" s="66" t="b">
        <v>0</v>
      </c>
    </row>
    <row r="92" spans="1:19" s="3" customFormat="1" ht="20.149999999999999" customHeight="1" x14ac:dyDescent="0.25">
      <c r="A92" s="167"/>
      <c r="B92"/>
      <c r="C92" s="14">
        <v>2</v>
      </c>
      <c r="D92" s="89" t="s">
        <v>89</v>
      </c>
      <c r="E92" s="25" t="b">
        <v>0</v>
      </c>
      <c r="P92"/>
      <c r="Q92" s="14">
        <v>30</v>
      </c>
      <c r="R92" s="89" t="s">
        <v>117</v>
      </c>
      <c r="S92" s="66" t="b">
        <v>0</v>
      </c>
    </row>
    <row r="93" spans="1:19" s="3" customFormat="1" ht="20.149999999999999" customHeight="1" x14ac:dyDescent="0.25">
      <c r="A93" s="167"/>
      <c r="B93"/>
      <c r="C93" s="14">
        <v>3</v>
      </c>
      <c r="D93" s="89" t="s">
        <v>90</v>
      </c>
      <c r="E93" s="25" t="b">
        <v>0</v>
      </c>
      <c r="F93" s="171" t="s">
        <v>38</v>
      </c>
      <c r="G93" s="171"/>
      <c r="H93" s="171"/>
      <c r="I93" s="171"/>
      <c r="J93" s="171"/>
      <c r="K93" s="171"/>
      <c r="L93" s="171"/>
      <c r="M93" s="171"/>
      <c r="N93" s="171"/>
      <c r="O93" s="171"/>
      <c r="P93"/>
      <c r="Q93" s="14">
        <v>31</v>
      </c>
      <c r="R93" s="89" t="s">
        <v>118</v>
      </c>
      <c r="S93" s="66" t="b">
        <v>0</v>
      </c>
    </row>
    <row r="94" spans="1:19" s="3" customFormat="1" ht="20.149999999999999" customHeight="1" x14ac:dyDescent="0.25">
      <c r="A94" s="167"/>
      <c r="B94"/>
      <c r="C94" s="14">
        <v>4</v>
      </c>
      <c r="D94" s="89" t="s">
        <v>91</v>
      </c>
      <c r="E94" s="25" t="b">
        <v>0</v>
      </c>
      <c r="F94" s="21"/>
      <c r="G94" s="21"/>
      <c r="H94" s="21"/>
      <c r="I94" s="21"/>
      <c r="J94" s="21"/>
      <c r="K94" s="21"/>
      <c r="L94" s="21"/>
      <c r="M94" s="21"/>
      <c r="N94" s="21"/>
      <c r="O94" s="22"/>
      <c r="P94"/>
      <c r="Q94" s="14">
        <v>32</v>
      </c>
      <c r="R94" s="89" t="s">
        <v>119</v>
      </c>
      <c r="S94" s="66" t="b">
        <v>0</v>
      </c>
    </row>
    <row r="95" spans="1:19" s="3" customFormat="1" ht="20.149999999999999" customHeight="1" x14ac:dyDescent="0.25">
      <c r="A95" s="167"/>
      <c r="B95"/>
      <c r="C95" s="14">
        <v>5</v>
      </c>
      <c r="D95" s="89" t="s">
        <v>92</v>
      </c>
      <c r="E95" s="25" t="b">
        <v>0</v>
      </c>
      <c r="F95" s="21"/>
      <c r="G95" s="21"/>
      <c r="H95" s="21"/>
      <c r="I95" s="21"/>
      <c r="J95" s="21"/>
      <c r="K95" s="21"/>
      <c r="L95" s="21"/>
      <c r="M95" s="21"/>
      <c r="N95" s="21"/>
      <c r="O95" s="22"/>
      <c r="P95"/>
      <c r="Q95" s="14">
        <v>33</v>
      </c>
      <c r="R95" s="89" t="s">
        <v>120</v>
      </c>
      <c r="S95" s="66" t="b">
        <v>0</v>
      </c>
    </row>
    <row r="96" spans="1:19" s="3" customFormat="1" ht="20.149999999999999" customHeight="1" x14ac:dyDescent="0.25">
      <c r="A96" s="167"/>
      <c r="B96"/>
      <c r="C96" s="14">
        <v>6</v>
      </c>
      <c r="D96" s="89" t="s">
        <v>93</v>
      </c>
      <c r="E96" s="25" t="b">
        <v>0</v>
      </c>
      <c r="F96" s="21"/>
      <c r="G96" s="21"/>
      <c r="H96" s="21"/>
      <c r="I96" s="21"/>
      <c r="J96" s="21"/>
      <c r="K96" s="21"/>
      <c r="L96" s="21"/>
      <c r="M96" s="21"/>
      <c r="N96" s="21"/>
      <c r="O96" s="22"/>
      <c r="P96"/>
      <c r="Q96" s="14">
        <v>34</v>
      </c>
      <c r="R96" s="89" t="s">
        <v>121</v>
      </c>
      <c r="S96" s="66" t="b">
        <v>0</v>
      </c>
    </row>
    <row r="97" spans="1:19" s="3" customFormat="1" ht="20.149999999999999" customHeight="1" x14ac:dyDescent="0.25">
      <c r="A97" s="167"/>
      <c r="B97"/>
      <c r="C97" s="14">
        <v>7</v>
      </c>
      <c r="D97" s="89" t="s">
        <v>94</v>
      </c>
      <c r="E97" s="25" t="b">
        <v>0</v>
      </c>
      <c r="F97" s="21"/>
      <c r="G97" s="21"/>
      <c r="H97" s="21"/>
      <c r="I97" s="21"/>
      <c r="J97" s="21"/>
      <c r="K97" s="21"/>
      <c r="L97" s="21"/>
      <c r="M97" s="21"/>
      <c r="N97" s="21"/>
      <c r="O97" s="22"/>
      <c r="P97"/>
      <c r="Q97" s="14">
        <v>35</v>
      </c>
      <c r="R97" s="89" t="s">
        <v>122</v>
      </c>
      <c r="S97" s="66" t="b">
        <v>0</v>
      </c>
    </row>
    <row r="98" spans="1:19" s="3" customFormat="1" ht="20.149999999999999" customHeight="1" x14ac:dyDescent="0.25">
      <c r="A98" s="167"/>
      <c r="B98"/>
      <c r="C98" s="14">
        <v>8</v>
      </c>
      <c r="D98" s="89" t="s">
        <v>95</v>
      </c>
      <c r="E98" s="25" t="b">
        <v>0</v>
      </c>
      <c r="F98" s="21"/>
      <c r="G98" s="21"/>
      <c r="H98" s="21"/>
      <c r="I98" s="21"/>
      <c r="J98" s="21"/>
      <c r="K98" s="21"/>
      <c r="L98" s="21"/>
      <c r="M98" s="21"/>
      <c r="N98" s="21"/>
      <c r="O98" s="22"/>
      <c r="P98"/>
      <c r="Q98" s="14">
        <v>36</v>
      </c>
      <c r="R98" s="89" t="s">
        <v>123</v>
      </c>
      <c r="S98" s="66" t="b">
        <v>0</v>
      </c>
    </row>
    <row r="99" spans="1:19" s="3" customFormat="1" ht="20.149999999999999" customHeight="1" x14ac:dyDescent="0.25">
      <c r="A99" s="167"/>
      <c r="B99"/>
      <c r="C99" s="14">
        <v>9</v>
      </c>
      <c r="D99" s="89" t="s">
        <v>96</v>
      </c>
      <c r="E99" s="25" t="b">
        <v>0</v>
      </c>
      <c r="F99" s="21"/>
      <c r="G99" s="21"/>
      <c r="H99" s="21"/>
      <c r="I99" s="21"/>
      <c r="J99" s="21"/>
      <c r="K99" s="21"/>
      <c r="L99" s="21"/>
      <c r="M99" s="21"/>
      <c r="N99" s="21"/>
      <c r="O99" s="22"/>
      <c r="P99"/>
      <c r="Q99" s="14">
        <v>37</v>
      </c>
      <c r="R99" s="89" t="s">
        <v>124</v>
      </c>
      <c r="S99" s="67" t="b">
        <v>0</v>
      </c>
    </row>
    <row r="100" spans="1:19" s="3" customFormat="1" ht="20.149999999999999" customHeight="1" x14ac:dyDescent="0.25">
      <c r="A100" s="167"/>
      <c r="B100"/>
      <c r="C100" s="14">
        <v>10</v>
      </c>
      <c r="D100" s="89" t="s">
        <v>97</v>
      </c>
      <c r="E100" s="25" t="b">
        <v>0</v>
      </c>
      <c r="P100"/>
      <c r="Q100" s="14">
        <v>38</v>
      </c>
      <c r="R100" s="89" t="s">
        <v>125</v>
      </c>
      <c r="S100" s="67" t="b">
        <v>0</v>
      </c>
    </row>
    <row r="101" spans="1:19" s="3" customFormat="1" ht="20.149999999999999" customHeight="1" x14ac:dyDescent="0.25">
      <c r="A101" s="167"/>
      <c r="B101"/>
      <c r="C101" s="14">
        <v>11</v>
      </c>
      <c r="D101" s="89" t="s">
        <v>98</v>
      </c>
      <c r="E101" s="25" t="b">
        <v>0</v>
      </c>
      <c r="P101"/>
      <c r="Q101" s="14">
        <v>39</v>
      </c>
      <c r="R101" s="89" t="s">
        <v>126</v>
      </c>
      <c r="S101" s="67" t="b">
        <v>0</v>
      </c>
    </row>
    <row r="102" spans="1:19" s="3" customFormat="1" ht="20.149999999999999" customHeight="1" x14ac:dyDescent="0.25">
      <c r="A102" s="167"/>
      <c r="B102"/>
      <c r="C102" s="14">
        <v>12</v>
      </c>
      <c r="D102" s="89" t="s">
        <v>99</v>
      </c>
      <c r="E102" s="25" t="b">
        <v>0</v>
      </c>
      <c r="F102" s="55" t="s">
        <v>6</v>
      </c>
      <c r="G102" s="181" t="s">
        <v>37</v>
      </c>
      <c r="H102" s="182"/>
      <c r="I102" s="182"/>
      <c r="J102" s="183"/>
      <c r="K102" s="55" t="s">
        <v>7</v>
      </c>
      <c r="L102" s="175" t="s">
        <v>37</v>
      </c>
      <c r="M102" s="176"/>
      <c r="N102" s="176"/>
      <c r="O102" s="177"/>
      <c r="P102"/>
      <c r="Q102" s="14">
        <v>40</v>
      </c>
      <c r="R102" s="90" t="s">
        <v>127</v>
      </c>
      <c r="S102" s="67" t="b">
        <v>0</v>
      </c>
    </row>
    <row r="103" spans="1:19" s="3" customFormat="1" ht="20.149999999999999" customHeight="1" thickBot="1" x14ac:dyDescent="0.3">
      <c r="A103" s="167"/>
      <c r="B103"/>
      <c r="C103" s="14">
        <v>13</v>
      </c>
      <c r="D103" s="89" t="s">
        <v>100</v>
      </c>
      <c r="E103" s="25" t="b">
        <v>0</v>
      </c>
      <c r="F103" s="21"/>
      <c r="G103" s="37"/>
      <c r="H103" s="24"/>
      <c r="I103" s="24"/>
      <c r="J103" s="24"/>
      <c r="K103" s="21"/>
      <c r="L103" s="21"/>
      <c r="M103" s="21"/>
      <c r="N103" s="21"/>
      <c r="O103" s="22"/>
      <c r="P103"/>
      <c r="Q103" s="14">
        <v>41</v>
      </c>
      <c r="R103" s="90" t="s">
        <v>128</v>
      </c>
      <c r="S103" s="67" t="b">
        <v>0</v>
      </c>
    </row>
    <row r="104" spans="1:19" s="3" customFormat="1" ht="20.149999999999999" customHeight="1" x14ac:dyDescent="0.25">
      <c r="A104" s="167"/>
      <c r="B104"/>
      <c r="C104" s="14">
        <v>14</v>
      </c>
      <c r="D104" s="89" t="s">
        <v>101</v>
      </c>
      <c r="E104" s="25" t="b">
        <v>0</v>
      </c>
      <c r="F104" s="113">
        <f>BEGINBLAD!C11</f>
        <v>0</v>
      </c>
      <c r="G104" s="68">
        <v>1</v>
      </c>
      <c r="H104" s="68">
        <v>3</v>
      </c>
      <c r="I104" s="68">
        <v>6</v>
      </c>
      <c r="J104" s="68"/>
      <c r="K104" s="125">
        <f>BEGINBLAD!C26</f>
        <v>0</v>
      </c>
      <c r="L104" s="68"/>
      <c r="M104" s="118"/>
      <c r="N104" s="118"/>
      <c r="O104" s="115"/>
      <c r="P104"/>
      <c r="Q104" s="14">
        <v>42</v>
      </c>
      <c r="R104" s="90" t="s">
        <v>129</v>
      </c>
      <c r="S104" s="67" t="b">
        <v>0</v>
      </c>
    </row>
    <row r="105" spans="1:19" s="3" customFormat="1" ht="20.149999999999999" customHeight="1" x14ac:dyDescent="0.25">
      <c r="A105" s="167"/>
      <c r="B105"/>
      <c r="C105" s="14">
        <v>15</v>
      </c>
      <c r="D105" s="91" t="s">
        <v>102</v>
      </c>
      <c r="E105" s="25" t="b">
        <v>0</v>
      </c>
      <c r="F105" s="111">
        <f>BEGINBLAD!C12</f>
        <v>0</v>
      </c>
      <c r="G105" s="69"/>
      <c r="H105" s="69"/>
      <c r="I105" s="69"/>
      <c r="J105" s="69"/>
      <c r="K105" s="126">
        <f>BEGINBLAD!C27</f>
        <v>0</v>
      </c>
      <c r="L105" s="69"/>
      <c r="M105" s="119"/>
      <c r="N105" s="119"/>
      <c r="O105" s="116"/>
      <c r="P105"/>
      <c r="Q105" s="14">
        <v>43</v>
      </c>
      <c r="R105" s="90" t="s">
        <v>130</v>
      </c>
      <c r="S105" s="67" t="b">
        <v>0</v>
      </c>
    </row>
    <row r="106" spans="1:19" s="3" customFormat="1" ht="20.149999999999999" customHeight="1" x14ac:dyDescent="0.25">
      <c r="A106" s="167"/>
      <c r="B106"/>
      <c r="C106" s="14">
        <v>16</v>
      </c>
      <c r="D106" s="91" t="s">
        <v>103</v>
      </c>
      <c r="E106" s="25" t="b">
        <v>0</v>
      </c>
      <c r="F106" s="111">
        <f>BEGINBLAD!C13</f>
        <v>0</v>
      </c>
      <c r="G106" s="69"/>
      <c r="H106" s="69"/>
      <c r="I106" s="69"/>
      <c r="J106" s="69"/>
      <c r="K106" s="126">
        <f>BEGINBLAD!C28</f>
        <v>0</v>
      </c>
      <c r="L106" s="69"/>
      <c r="M106" s="119"/>
      <c r="N106" s="119"/>
      <c r="O106" s="116"/>
      <c r="P106"/>
      <c r="Q106" s="14">
        <v>44</v>
      </c>
      <c r="R106" s="90" t="s">
        <v>131</v>
      </c>
      <c r="S106" s="67" t="b">
        <v>0</v>
      </c>
    </row>
    <row r="107" spans="1:19" s="3" customFormat="1" ht="20.149999999999999" customHeight="1" x14ac:dyDescent="0.25">
      <c r="A107" s="167"/>
      <c r="B107"/>
      <c r="C107" s="14">
        <v>17</v>
      </c>
      <c r="D107" s="91" t="s">
        <v>104</v>
      </c>
      <c r="E107" s="25" t="b">
        <v>0</v>
      </c>
      <c r="F107" s="111">
        <f>BEGINBLAD!C14</f>
        <v>0</v>
      </c>
      <c r="G107" s="69"/>
      <c r="H107" s="69"/>
      <c r="I107" s="69"/>
      <c r="J107" s="69"/>
      <c r="K107" s="126">
        <f>BEGINBLAD!C29</f>
        <v>0</v>
      </c>
      <c r="L107" s="69"/>
      <c r="M107" s="119"/>
      <c r="N107" s="119"/>
      <c r="O107" s="116"/>
      <c r="P107"/>
      <c r="Q107" s="14">
        <v>45</v>
      </c>
      <c r="R107" s="90" t="s">
        <v>132</v>
      </c>
      <c r="S107" s="67" t="b">
        <v>0</v>
      </c>
    </row>
    <row r="108" spans="1:19" s="3" customFormat="1" ht="20.149999999999999" customHeight="1" x14ac:dyDescent="0.25">
      <c r="A108" s="167"/>
      <c r="B108"/>
      <c r="C108" s="14">
        <v>18</v>
      </c>
      <c r="D108" s="91" t="s">
        <v>105</v>
      </c>
      <c r="E108" s="25" t="b">
        <v>0</v>
      </c>
      <c r="F108" s="111">
        <f>BEGINBLAD!C15</f>
        <v>0</v>
      </c>
      <c r="G108" s="69"/>
      <c r="H108" s="69"/>
      <c r="I108" s="69"/>
      <c r="J108" s="69"/>
      <c r="K108" s="126">
        <f>BEGINBLAD!C30</f>
        <v>0</v>
      </c>
      <c r="L108" s="69"/>
      <c r="M108" s="119"/>
      <c r="N108" s="119"/>
      <c r="O108" s="116"/>
      <c r="P108"/>
      <c r="Q108" s="14">
        <v>46</v>
      </c>
      <c r="R108" s="90" t="s">
        <v>133</v>
      </c>
      <c r="S108" s="67" t="b">
        <v>0</v>
      </c>
    </row>
    <row r="109" spans="1:19" s="3" customFormat="1" ht="20.149999999999999" customHeight="1" x14ac:dyDescent="0.25">
      <c r="B109"/>
      <c r="C109" s="14">
        <v>19</v>
      </c>
      <c r="D109" s="91" t="s">
        <v>106</v>
      </c>
      <c r="E109" s="25" t="b">
        <v>0</v>
      </c>
      <c r="F109" s="111">
        <f>BEGINBLAD!C16</f>
        <v>0</v>
      </c>
      <c r="G109" s="69"/>
      <c r="H109" s="69"/>
      <c r="I109" s="69"/>
      <c r="J109" s="69"/>
      <c r="K109" s="126">
        <f>BEGINBLAD!C31</f>
        <v>0</v>
      </c>
      <c r="L109" s="69"/>
      <c r="M109" s="119"/>
      <c r="N109" s="119"/>
      <c r="O109" s="116"/>
      <c r="P109"/>
      <c r="Q109" s="14">
        <v>47</v>
      </c>
      <c r="R109" s="90" t="s">
        <v>134</v>
      </c>
      <c r="S109" s="67" t="b">
        <v>0</v>
      </c>
    </row>
    <row r="110" spans="1:19" s="3" customFormat="1" ht="20.149999999999999" customHeight="1" x14ac:dyDescent="0.25">
      <c r="B110"/>
      <c r="C110" s="14">
        <v>20</v>
      </c>
      <c r="D110" s="91" t="s">
        <v>107</v>
      </c>
      <c r="E110" s="25" t="b">
        <v>0</v>
      </c>
      <c r="F110" s="111">
        <f>BEGINBLAD!C17</f>
        <v>0</v>
      </c>
      <c r="G110" s="69"/>
      <c r="H110" s="69"/>
      <c r="I110" s="69"/>
      <c r="J110" s="69"/>
      <c r="K110" s="126">
        <f>BEGINBLAD!C32</f>
        <v>0</v>
      </c>
      <c r="L110" s="69"/>
      <c r="M110" s="119"/>
      <c r="N110" s="119"/>
      <c r="O110" s="116"/>
      <c r="P110"/>
      <c r="Q110" s="14">
        <v>48</v>
      </c>
      <c r="R110" s="90" t="s">
        <v>135</v>
      </c>
      <c r="S110" s="67" t="b">
        <v>0</v>
      </c>
    </row>
    <row r="111" spans="1:19" s="3" customFormat="1" ht="20.149999999999999" customHeight="1" x14ac:dyDescent="0.25">
      <c r="B111"/>
      <c r="C111" s="14">
        <v>21</v>
      </c>
      <c r="D111" s="91" t="s">
        <v>108</v>
      </c>
      <c r="E111" s="25" t="b">
        <v>0</v>
      </c>
      <c r="F111" s="111">
        <f>BEGINBLAD!C18</f>
        <v>0</v>
      </c>
      <c r="G111" s="69"/>
      <c r="H111" s="69"/>
      <c r="I111" s="69"/>
      <c r="J111" s="69"/>
      <c r="K111" s="126">
        <f>BEGINBLAD!C33</f>
        <v>0</v>
      </c>
      <c r="L111" s="69"/>
      <c r="M111" s="119"/>
      <c r="N111" s="119"/>
      <c r="O111" s="116"/>
      <c r="P111"/>
      <c r="Q111" s="14">
        <v>49</v>
      </c>
      <c r="R111" s="90" t="s">
        <v>136</v>
      </c>
      <c r="S111" s="67" t="b">
        <v>0</v>
      </c>
    </row>
    <row r="112" spans="1:19" s="3" customFormat="1" ht="20.149999999999999" customHeight="1" x14ac:dyDescent="0.25">
      <c r="B112"/>
      <c r="C112" s="14">
        <v>22</v>
      </c>
      <c r="D112" s="91" t="s">
        <v>109</v>
      </c>
      <c r="E112" s="25" t="b">
        <v>0</v>
      </c>
      <c r="F112" s="111">
        <f>BEGINBLAD!C19</f>
        <v>0</v>
      </c>
      <c r="G112" s="69"/>
      <c r="H112" s="69"/>
      <c r="I112" s="69"/>
      <c r="J112" s="69"/>
      <c r="K112" s="126">
        <f>BEGINBLAD!C34</f>
        <v>0</v>
      </c>
      <c r="L112" s="69"/>
      <c r="M112" s="119"/>
      <c r="N112" s="119"/>
      <c r="O112" s="116"/>
      <c r="P112"/>
      <c r="Q112" s="14">
        <v>50</v>
      </c>
      <c r="R112" s="90" t="s">
        <v>137</v>
      </c>
      <c r="S112" s="67" t="b">
        <v>0</v>
      </c>
    </row>
    <row r="113" spans="2:19" s="3" customFormat="1" ht="20.149999999999999" customHeight="1" x14ac:dyDescent="0.45">
      <c r="B113"/>
      <c r="C113" s="14">
        <v>23</v>
      </c>
      <c r="D113" s="91" t="s">
        <v>110</v>
      </c>
      <c r="E113" s="25" t="b">
        <v>0</v>
      </c>
      <c r="F113" s="111">
        <f>BEGINBLAD!C20</f>
        <v>0</v>
      </c>
      <c r="G113" s="69"/>
      <c r="H113" s="69"/>
      <c r="I113" s="69"/>
      <c r="J113" s="69"/>
      <c r="K113" s="126">
        <f>BEGINBLAD!C35</f>
        <v>0</v>
      </c>
      <c r="L113" s="69"/>
      <c r="M113" s="119"/>
      <c r="N113" s="119"/>
      <c r="O113" s="116"/>
      <c r="P113"/>
      <c r="Q113" s="14"/>
      <c r="R113" s="73"/>
      <c r="S113" s="67"/>
    </row>
    <row r="114" spans="2:19" s="3" customFormat="1" ht="20.149999999999999" customHeight="1" x14ac:dyDescent="0.25">
      <c r="B114"/>
      <c r="C114" s="14">
        <v>24</v>
      </c>
      <c r="D114" s="91" t="s">
        <v>111</v>
      </c>
      <c r="E114" s="25" t="b">
        <v>0</v>
      </c>
      <c r="F114" s="111">
        <f>BEGINBLAD!C21</f>
        <v>0</v>
      </c>
      <c r="G114" s="69"/>
      <c r="H114" s="69"/>
      <c r="I114" s="69"/>
      <c r="J114" s="69"/>
      <c r="K114" s="126">
        <f>BEGINBLAD!C36</f>
        <v>0</v>
      </c>
      <c r="L114" s="69"/>
      <c r="M114" s="119"/>
      <c r="N114" s="119"/>
      <c r="O114" s="116"/>
      <c r="P114"/>
      <c r="Q114" s="14"/>
      <c r="R114" s="26"/>
      <c r="S114" s="67"/>
    </row>
    <row r="115" spans="2:19" s="3" customFormat="1" ht="20.149999999999999" customHeight="1" x14ac:dyDescent="0.25">
      <c r="B115"/>
      <c r="C115" s="14">
        <v>25</v>
      </c>
      <c r="D115" s="91" t="s">
        <v>112</v>
      </c>
      <c r="E115" s="25" t="b">
        <v>0</v>
      </c>
      <c r="F115" s="123">
        <f>BEGINBLAD!C22</f>
        <v>0</v>
      </c>
      <c r="G115" s="69"/>
      <c r="H115" s="69"/>
      <c r="I115" s="69"/>
      <c r="J115" s="69"/>
      <c r="K115" s="127">
        <f>BEGINBLAD!C37</f>
        <v>0</v>
      </c>
      <c r="L115" s="69"/>
      <c r="M115" s="119"/>
      <c r="N115" s="119"/>
      <c r="O115" s="116"/>
      <c r="P115"/>
      <c r="Q115" s="14"/>
      <c r="R115" s="26"/>
      <c r="S115" s="67"/>
    </row>
    <row r="116" spans="2:19" s="3" customFormat="1" ht="20.149999999999999" customHeight="1" x14ac:dyDescent="0.25">
      <c r="B116"/>
      <c r="C116" s="14">
        <v>26</v>
      </c>
      <c r="D116" s="91" t="s">
        <v>113</v>
      </c>
      <c r="E116" s="25" t="b">
        <v>0</v>
      </c>
      <c r="F116" s="111">
        <f>BEGINBLAD!C23</f>
        <v>0</v>
      </c>
      <c r="G116" s="69"/>
      <c r="H116" s="69"/>
      <c r="I116" s="69"/>
      <c r="J116" s="69"/>
      <c r="K116" s="126">
        <f>BEGINBLAD!C38</f>
        <v>0</v>
      </c>
      <c r="L116" s="69"/>
      <c r="M116" s="119"/>
      <c r="N116" s="119"/>
      <c r="O116" s="116"/>
      <c r="P116"/>
      <c r="Q116" s="14"/>
      <c r="R116" s="26"/>
      <c r="S116" s="67"/>
    </row>
    <row r="117" spans="2:19" s="3" customFormat="1" ht="20.149999999999999" customHeight="1" x14ac:dyDescent="0.25">
      <c r="B117"/>
      <c r="C117" s="14">
        <v>27</v>
      </c>
      <c r="D117" s="91" t="s">
        <v>114</v>
      </c>
      <c r="E117" s="25" t="b">
        <v>0</v>
      </c>
      <c r="F117" s="111">
        <f>BEGINBLAD!C24</f>
        <v>0</v>
      </c>
      <c r="G117" s="69"/>
      <c r="H117" s="69"/>
      <c r="I117" s="69"/>
      <c r="J117" s="69"/>
      <c r="K117" s="126">
        <f>BEGINBLAD!C39</f>
        <v>0</v>
      </c>
      <c r="L117" s="69"/>
      <c r="M117" s="119"/>
      <c r="N117" s="119"/>
      <c r="O117" s="116"/>
      <c r="P117"/>
      <c r="Q117" s="14"/>
      <c r="R117" s="26"/>
      <c r="S117" s="67"/>
    </row>
    <row r="118" spans="2:19" s="3" customFormat="1" ht="20.149999999999999" customHeight="1" thickBot="1" x14ac:dyDescent="0.3">
      <c r="B118"/>
      <c r="C118" s="14">
        <v>28</v>
      </c>
      <c r="D118" s="91" t="s">
        <v>115</v>
      </c>
      <c r="E118" s="25" t="b">
        <v>0</v>
      </c>
      <c r="F118" s="112">
        <f>BEGINBLAD!C25</f>
        <v>0</v>
      </c>
      <c r="G118" s="70"/>
      <c r="H118" s="70"/>
      <c r="I118" s="70"/>
      <c r="J118" s="70"/>
      <c r="K118" s="128">
        <f>BEGINBLAD!C40</f>
        <v>0</v>
      </c>
      <c r="L118" s="70"/>
      <c r="M118" s="120"/>
      <c r="N118" s="120"/>
      <c r="O118" s="117"/>
      <c r="P118"/>
      <c r="Q118" s="14"/>
      <c r="R118" s="121"/>
      <c r="S118" s="67"/>
    </row>
    <row r="119" spans="2:19" s="3" customFormat="1" ht="20.149999999999999" customHeight="1" x14ac:dyDescent="0.45">
      <c r="B119"/>
      <c r="C119" s="14"/>
      <c r="D119" s="17" t="s">
        <v>84</v>
      </c>
      <c r="E119" s="42"/>
      <c r="F119" s="28"/>
      <c r="G119" s="86"/>
      <c r="H119" s="86"/>
      <c r="I119" s="86"/>
      <c r="J119" s="86"/>
      <c r="K119" s="28"/>
      <c r="L119" s="87"/>
      <c r="M119" s="87"/>
      <c r="N119" s="87"/>
      <c r="O119" s="88"/>
      <c r="P119"/>
      <c r="Q119" s="14"/>
      <c r="R119" s="26"/>
      <c r="S119" s="67"/>
    </row>
    <row r="120" spans="2:19" s="3" customFormat="1" ht="20.149999999999999" customHeight="1" x14ac:dyDescent="0.25">
      <c r="B120"/>
      <c r="C120" s="14"/>
      <c r="E120" s="42"/>
      <c r="F120" s="21"/>
      <c r="G120" s="24"/>
      <c r="H120" s="24"/>
      <c r="I120" s="24"/>
      <c r="J120" s="24"/>
      <c r="K120" s="21"/>
      <c r="L120" s="21"/>
      <c r="M120" s="21"/>
      <c r="N120" s="21"/>
      <c r="O120" s="31"/>
      <c r="P120"/>
      <c r="Q120" s="14"/>
      <c r="R120" s="1"/>
    </row>
    <row r="121" spans="2:19" s="3" customFormat="1" ht="20.149999999999999" customHeight="1" x14ac:dyDescent="0.25">
      <c r="B121"/>
      <c r="C121" s="14"/>
      <c r="D121" s="64"/>
      <c r="E121" s="42"/>
      <c r="F121" s="28"/>
      <c r="G121" s="21"/>
      <c r="H121" s="21"/>
      <c r="I121" s="21"/>
      <c r="J121" s="21"/>
      <c r="K121" s="28"/>
      <c r="L121" s="21"/>
      <c r="M121" s="21"/>
      <c r="N121" s="21"/>
      <c r="O121" s="31"/>
      <c r="P121"/>
      <c r="Q121" s="14"/>
      <c r="R121" s="1"/>
    </row>
    <row r="122" spans="2:19" s="3" customFormat="1" ht="20.149999999999999" customHeight="1" x14ac:dyDescent="0.25">
      <c r="B122"/>
      <c r="C122" s="14"/>
      <c r="D122" s="27"/>
      <c r="E122" s="42"/>
      <c r="F122" s="28"/>
      <c r="G122" s="21"/>
      <c r="H122" s="21"/>
      <c r="I122" s="21"/>
      <c r="J122" s="21"/>
      <c r="K122" s="28"/>
      <c r="L122" s="21"/>
      <c r="M122" s="21"/>
      <c r="N122" s="21"/>
      <c r="O122" s="31"/>
      <c r="P122"/>
      <c r="Q122" s="14"/>
      <c r="R122" s="26"/>
    </row>
    <row r="123" spans="2:19" s="3" customFormat="1" ht="20.149999999999999" customHeight="1" x14ac:dyDescent="0.25">
      <c r="B123"/>
      <c r="C123" s="14"/>
      <c r="D123" s="27"/>
      <c r="E123" s="42"/>
      <c r="F123" s="28"/>
      <c r="G123" s="21"/>
      <c r="H123" s="21"/>
      <c r="I123" s="21"/>
      <c r="J123" s="21"/>
      <c r="K123" s="28"/>
      <c r="L123" s="21"/>
      <c r="M123" s="21"/>
      <c r="N123" s="21"/>
      <c r="O123" s="31"/>
      <c r="P123"/>
      <c r="Q123" s="14"/>
      <c r="R123" s="27"/>
    </row>
    <row r="124" spans="2:19" s="3" customFormat="1" ht="20.149999999999999" customHeight="1" x14ac:dyDescent="0.25">
      <c r="B124"/>
      <c r="C124" s="14"/>
      <c r="D124" s="27"/>
      <c r="E124" s="42"/>
      <c r="F124" s="28"/>
      <c r="G124" s="21"/>
      <c r="H124" s="21"/>
      <c r="I124" s="21"/>
      <c r="J124" s="21"/>
      <c r="K124" s="28"/>
      <c r="L124" s="21"/>
      <c r="M124" s="21"/>
      <c r="N124" s="21"/>
      <c r="O124" s="31"/>
      <c r="P124"/>
      <c r="Q124" s="14"/>
      <c r="R124" s="19"/>
    </row>
    <row r="125" spans="2:19" s="3" customFormat="1" ht="20.149999999999999" customHeight="1" x14ac:dyDescent="0.25">
      <c r="B125"/>
      <c r="C125" s="14"/>
      <c r="D125" s="27"/>
      <c r="E125" s="42"/>
      <c r="F125" s="28"/>
      <c r="G125" s="21"/>
      <c r="H125" s="21"/>
      <c r="I125" s="21"/>
      <c r="J125" s="21"/>
      <c r="K125" s="28"/>
      <c r="L125" s="21"/>
      <c r="M125" s="21"/>
      <c r="N125" s="21"/>
      <c r="O125" s="31"/>
      <c r="P125"/>
      <c r="Q125" s="14"/>
      <c r="R125" s="26"/>
    </row>
    <row r="126" spans="2:19" ht="14.5" x14ac:dyDescent="0.35">
      <c r="F126" s="180" t="s">
        <v>149</v>
      </c>
      <c r="G126" s="180"/>
      <c r="H126" s="180"/>
      <c r="I126" s="180"/>
      <c r="J126" s="180"/>
      <c r="K126" s="180"/>
      <c r="L126" s="180"/>
      <c r="M126" s="180"/>
      <c r="N126" s="180"/>
      <c r="O126" s="180"/>
    </row>
    <row r="127" spans="2:19" ht="26" x14ac:dyDescent="0.6">
      <c r="F127" s="178">
        <f t="shared" ref="F127" si="6">$F$44</f>
        <v>8</v>
      </c>
      <c r="G127" s="178"/>
      <c r="H127" s="178"/>
      <c r="I127" s="178"/>
      <c r="J127" s="178"/>
      <c r="K127" s="178"/>
      <c r="L127" s="178"/>
      <c r="M127" s="178"/>
      <c r="N127" s="178"/>
      <c r="O127" s="178"/>
    </row>
    <row r="128" spans="2:19" x14ac:dyDescent="0.25">
      <c r="F128" s="179"/>
      <c r="G128" s="179"/>
      <c r="H128" s="179"/>
      <c r="I128" s="179"/>
      <c r="J128" s="179"/>
      <c r="K128" s="179"/>
      <c r="L128" s="179"/>
      <c r="M128" s="179"/>
      <c r="N128" s="179"/>
      <c r="O128" s="179"/>
    </row>
    <row r="129" spans="1:19" ht="18.5" x14ac:dyDescent="0.25">
      <c r="A129" s="167"/>
      <c r="B129" s="133"/>
      <c r="C129" s="133"/>
      <c r="D129" s="133"/>
      <c r="E129" s="133"/>
      <c r="F129" s="168" t="s">
        <v>184</v>
      </c>
      <c r="G129" s="168"/>
      <c r="H129" s="168"/>
      <c r="I129" s="168"/>
      <c r="J129" s="168"/>
      <c r="K129" s="168"/>
      <c r="L129" s="168"/>
      <c r="M129" s="168"/>
      <c r="N129" s="168"/>
      <c r="O129" s="168"/>
      <c r="P129" s="133"/>
      <c r="Q129" s="133"/>
      <c r="R129" s="133"/>
    </row>
    <row r="130" spans="1:19" ht="26" x14ac:dyDescent="0.25">
      <c r="A130" s="167"/>
      <c r="D130" s="131" t="s">
        <v>39</v>
      </c>
      <c r="E130" s="132"/>
      <c r="F130" s="169">
        <f t="shared" ref="F130" si="7">$F$6</f>
        <v>66</v>
      </c>
      <c r="G130" s="169"/>
      <c r="H130" s="169"/>
      <c r="I130" s="169"/>
      <c r="J130" s="169"/>
      <c r="K130" s="169">
        <f t="shared" ref="K130" si="8">$K$6</f>
        <v>45468</v>
      </c>
      <c r="L130" s="169"/>
      <c r="M130" s="169"/>
      <c r="N130" s="169"/>
      <c r="O130" s="169"/>
      <c r="P130" s="52"/>
      <c r="Q130" s="52"/>
      <c r="R130" s="52"/>
    </row>
    <row r="131" spans="1:19" x14ac:dyDescent="0.25">
      <c r="A131" s="167"/>
    </row>
    <row r="132" spans="1:19" ht="19.5" customHeight="1" x14ac:dyDescent="0.45">
      <c r="A132" s="167"/>
      <c r="C132" s="13"/>
      <c r="D132" s="73" t="s">
        <v>161</v>
      </c>
      <c r="E132" s="41"/>
      <c r="F132" s="170" t="s">
        <v>144</v>
      </c>
      <c r="G132" s="170"/>
      <c r="H132" s="170"/>
      <c r="I132" s="170"/>
      <c r="J132" s="170"/>
      <c r="K132" s="170"/>
      <c r="L132" s="170"/>
      <c r="M132" s="170"/>
      <c r="N132" s="170"/>
      <c r="O132" s="170"/>
      <c r="Q132" s="14"/>
      <c r="R132" s="73" t="s">
        <v>172</v>
      </c>
      <c r="S132" s="19"/>
    </row>
    <row r="133" spans="1:19" s="3" customFormat="1" ht="20.149999999999999" customHeight="1" x14ac:dyDescent="0.25">
      <c r="A133" s="167"/>
      <c r="B133"/>
      <c r="C133" s="14">
        <v>1</v>
      </c>
      <c r="D133" s="145" t="s">
        <v>162</v>
      </c>
      <c r="E133" s="25" t="b">
        <v>0</v>
      </c>
      <c r="F133" s="21"/>
      <c r="G133" s="21"/>
      <c r="H133" s="21"/>
      <c r="I133" s="21"/>
      <c r="J133" s="21"/>
      <c r="K133" s="21"/>
      <c r="L133" s="21"/>
      <c r="M133" s="21"/>
      <c r="N133" s="21"/>
      <c r="O133" s="22"/>
      <c r="P133"/>
      <c r="Q133" s="14">
        <v>11</v>
      </c>
      <c r="R133" s="145" t="s">
        <v>173</v>
      </c>
      <c r="S133" s="66" t="b">
        <v>0</v>
      </c>
    </row>
    <row r="134" spans="1:19" s="3" customFormat="1" ht="20.149999999999999" customHeight="1" x14ac:dyDescent="0.25">
      <c r="A134" s="167"/>
      <c r="B134"/>
      <c r="C134" s="14">
        <v>2</v>
      </c>
      <c r="D134" s="145" t="s">
        <v>163</v>
      </c>
      <c r="E134" s="25" t="b">
        <v>0</v>
      </c>
      <c r="P134"/>
      <c r="Q134" s="14">
        <v>12</v>
      </c>
      <c r="R134" s="145" t="s">
        <v>174</v>
      </c>
      <c r="S134" s="66" t="b">
        <v>0</v>
      </c>
    </row>
    <row r="135" spans="1:19" s="3" customFormat="1" ht="20.149999999999999" customHeight="1" x14ac:dyDescent="0.25">
      <c r="A135" s="167"/>
      <c r="B135"/>
      <c r="C135" s="14">
        <v>3</v>
      </c>
      <c r="D135" s="145" t="s">
        <v>164</v>
      </c>
      <c r="E135" s="25" t="b">
        <v>0</v>
      </c>
      <c r="F135" s="171" t="s">
        <v>38</v>
      </c>
      <c r="G135" s="171"/>
      <c r="H135" s="171"/>
      <c r="I135" s="171"/>
      <c r="J135" s="171"/>
      <c r="K135" s="171"/>
      <c r="L135" s="171"/>
      <c r="M135" s="171"/>
      <c r="N135" s="171"/>
      <c r="O135" s="171"/>
      <c r="P135"/>
      <c r="Q135" s="14">
        <v>13</v>
      </c>
      <c r="R135" s="145" t="s">
        <v>175</v>
      </c>
      <c r="S135" s="66" t="b">
        <v>0</v>
      </c>
    </row>
    <row r="136" spans="1:19" s="3" customFormat="1" ht="20.149999999999999" customHeight="1" x14ac:dyDescent="0.25">
      <c r="A136" s="167"/>
      <c r="B136"/>
      <c r="C136" s="14">
        <v>4</v>
      </c>
      <c r="D136" s="145" t="s">
        <v>165</v>
      </c>
      <c r="E136" s="25" t="b">
        <v>0</v>
      </c>
      <c r="F136" s="21"/>
      <c r="G136" s="21"/>
      <c r="H136" s="21"/>
      <c r="I136" s="21"/>
      <c r="J136" s="21"/>
      <c r="K136" s="21"/>
      <c r="L136" s="21"/>
      <c r="M136" s="21"/>
      <c r="N136" s="21"/>
      <c r="O136" s="22"/>
      <c r="P136"/>
      <c r="Q136" s="14">
        <v>14</v>
      </c>
      <c r="R136" s="145" t="s">
        <v>176</v>
      </c>
      <c r="S136" s="66" t="b">
        <v>0</v>
      </c>
    </row>
    <row r="137" spans="1:19" s="3" customFormat="1" ht="20.149999999999999" customHeight="1" x14ac:dyDescent="0.25">
      <c r="A137" s="167"/>
      <c r="B137"/>
      <c r="C137" s="14">
        <v>5</v>
      </c>
      <c r="D137" s="145" t="s">
        <v>166</v>
      </c>
      <c r="E137" s="25" t="b">
        <v>0</v>
      </c>
      <c r="F137" s="21"/>
      <c r="G137" s="21"/>
      <c r="H137" s="21"/>
      <c r="I137" s="21"/>
      <c r="J137" s="21"/>
      <c r="K137" s="21"/>
      <c r="L137" s="21"/>
      <c r="M137" s="21"/>
      <c r="N137" s="21"/>
      <c r="O137" s="22"/>
      <c r="P137"/>
      <c r="Q137" s="14">
        <v>15</v>
      </c>
      <c r="R137" s="145" t="s">
        <v>177</v>
      </c>
      <c r="S137" s="66" t="b">
        <v>0</v>
      </c>
    </row>
    <row r="138" spans="1:19" s="3" customFormat="1" ht="20.149999999999999" customHeight="1" x14ac:dyDescent="0.25">
      <c r="A138" s="167"/>
      <c r="B138"/>
      <c r="C138" s="14">
        <v>6</v>
      </c>
      <c r="D138" s="146" t="s">
        <v>167</v>
      </c>
      <c r="E138" s="25" t="b">
        <v>0</v>
      </c>
      <c r="F138" s="21"/>
      <c r="G138" s="21"/>
      <c r="H138" s="21"/>
      <c r="I138" s="21"/>
      <c r="J138" s="21"/>
      <c r="K138" s="21"/>
      <c r="L138" s="21"/>
      <c r="M138" s="21"/>
      <c r="N138" s="21"/>
      <c r="O138" s="22"/>
      <c r="P138"/>
      <c r="Q138" s="14">
        <v>16</v>
      </c>
      <c r="R138" s="146" t="s">
        <v>178</v>
      </c>
      <c r="S138" s="66" t="b">
        <v>0</v>
      </c>
    </row>
    <row r="139" spans="1:19" s="3" customFormat="1" ht="20.149999999999999" customHeight="1" x14ac:dyDescent="0.25">
      <c r="A139" s="167"/>
      <c r="B139"/>
      <c r="C139" s="14">
        <v>7</v>
      </c>
      <c r="D139" s="146" t="s">
        <v>168</v>
      </c>
      <c r="E139" s="25" t="b">
        <v>0</v>
      </c>
      <c r="F139" s="21"/>
      <c r="G139" s="21"/>
      <c r="H139" s="21"/>
      <c r="I139" s="21"/>
      <c r="J139" s="21"/>
      <c r="K139" s="21"/>
      <c r="L139" s="21"/>
      <c r="M139" s="21"/>
      <c r="N139" s="21"/>
      <c r="O139" s="22"/>
      <c r="P139"/>
      <c r="Q139" s="14">
        <v>17</v>
      </c>
      <c r="R139" s="146" t="s">
        <v>179</v>
      </c>
      <c r="S139" s="66" t="b">
        <v>0</v>
      </c>
    </row>
    <row r="140" spans="1:19" s="3" customFormat="1" ht="20.149999999999999" customHeight="1" x14ac:dyDescent="0.25">
      <c r="A140" s="167"/>
      <c r="B140"/>
      <c r="C140" s="14">
        <v>8</v>
      </c>
      <c r="D140" s="146" t="s">
        <v>169</v>
      </c>
      <c r="E140" s="25" t="b">
        <v>0</v>
      </c>
      <c r="F140" s="21"/>
      <c r="G140" s="21"/>
      <c r="H140" s="21"/>
      <c r="I140" s="21"/>
      <c r="J140" s="21"/>
      <c r="K140" s="21"/>
      <c r="L140" s="21"/>
      <c r="M140" s="21"/>
      <c r="N140" s="21"/>
      <c r="O140" s="22"/>
      <c r="P140"/>
      <c r="Q140" s="14">
        <v>18</v>
      </c>
      <c r="R140" s="146" t="s">
        <v>180</v>
      </c>
      <c r="S140" s="66" t="b">
        <v>0</v>
      </c>
    </row>
    <row r="141" spans="1:19" s="3" customFormat="1" ht="20.149999999999999" customHeight="1" x14ac:dyDescent="0.25">
      <c r="A141" s="167"/>
      <c r="B141"/>
      <c r="C141" s="14">
        <v>9</v>
      </c>
      <c r="D141" s="146" t="s">
        <v>170</v>
      </c>
      <c r="E141" s="25" t="b">
        <v>0</v>
      </c>
      <c r="F141" s="21"/>
      <c r="G141" s="21"/>
      <c r="H141" s="21"/>
      <c r="I141" s="21"/>
      <c r="J141" s="21"/>
      <c r="K141" s="21"/>
      <c r="L141" s="21"/>
      <c r="M141" s="21"/>
      <c r="N141" s="21"/>
      <c r="O141" s="22"/>
      <c r="P141"/>
      <c r="Q141" s="14">
        <v>19</v>
      </c>
      <c r="R141" s="146" t="s">
        <v>181</v>
      </c>
      <c r="S141" s="67" t="b">
        <v>0</v>
      </c>
    </row>
    <row r="142" spans="1:19" s="3" customFormat="1" ht="20.149999999999999" customHeight="1" x14ac:dyDescent="0.25">
      <c r="A142" s="167"/>
      <c r="B142"/>
      <c r="C142" s="14">
        <v>10</v>
      </c>
      <c r="D142" s="147" t="s">
        <v>171</v>
      </c>
      <c r="E142" s="25" t="b">
        <v>0</v>
      </c>
      <c r="P142"/>
      <c r="Q142" s="14">
        <v>20</v>
      </c>
      <c r="R142" s="147" t="s">
        <v>182</v>
      </c>
      <c r="S142" s="67" t="b">
        <v>0</v>
      </c>
    </row>
    <row r="143" spans="1:19" s="3" customFormat="1" ht="20.149999999999999" customHeight="1" x14ac:dyDescent="0.25">
      <c r="A143" s="167"/>
      <c r="B143"/>
      <c r="C143" s="14"/>
      <c r="D143" s="26"/>
      <c r="E143" s="25" t="b">
        <v>0</v>
      </c>
      <c r="P143"/>
      <c r="Q143" s="14"/>
      <c r="R143" s="26"/>
      <c r="S143" s="67"/>
    </row>
    <row r="144" spans="1:19" s="3" customFormat="1" ht="20.149999999999999" customHeight="1" x14ac:dyDescent="0.25">
      <c r="A144" s="167"/>
      <c r="B144"/>
      <c r="C144" s="14"/>
      <c r="D144" s="26"/>
      <c r="E144" s="25" t="b">
        <v>0</v>
      </c>
      <c r="F144" s="55" t="s">
        <v>6</v>
      </c>
      <c r="G144" s="172" t="s">
        <v>37</v>
      </c>
      <c r="H144" s="173"/>
      <c r="I144" s="173"/>
      <c r="J144" s="174"/>
      <c r="K144" s="55" t="s">
        <v>7</v>
      </c>
      <c r="L144" s="175" t="s">
        <v>37</v>
      </c>
      <c r="M144" s="176"/>
      <c r="N144" s="176"/>
      <c r="O144" s="177"/>
      <c r="P144"/>
      <c r="Q144" s="14"/>
      <c r="R144" s="11"/>
      <c r="S144" s="67"/>
    </row>
    <row r="145" spans="1:19" s="3" customFormat="1" ht="20.149999999999999" customHeight="1" thickBot="1" x14ac:dyDescent="0.3">
      <c r="A145" s="167"/>
      <c r="B145"/>
      <c r="C145" s="14"/>
      <c r="D145" s="26"/>
      <c r="E145" s="25" t="b">
        <v>0</v>
      </c>
      <c r="F145" s="21"/>
      <c r="G145" s="37"/>
      <c r="H145" s="24"/>
      <c r="I145" s="24"/>
      <c r="J145" s="24"/>
      <c r="K145" s="21"/>
      <c r="L145" s="21"/>
      <c r="M145" s="21"/>
      <c r="N145" s="21"/>
      <c r="O145" s="22"/>
      <c r="P145"/>
      <c r="Q145" s="14"/>
      <c r="R145" s="11"/>
      <c r="S145" s="67"/>
    </row>
    <row r="146" spans="1:19" s="3" customFormat="1" ht="20.149999999999999" customHeight="1" x14ac:dyDescent="0.25">
      <c r="A146" s="167"/>
      <c r="B146"/>
      <c r="C146" s="14"/>
      <c r="D146" s="26"/>
      <c r="E146" s="25" t="b">
        <v>0</v>
      </c>
      <c r="F146" s="113">
        <f>BEGINBLAD!C11</f>
        <v>0</v>
      </c>
      <c r="G146" s="68">
        <v>1</v>
      </c>
      <c r="H146" s="68">
        <v>3</v>
      </c>
      <c r="I146" s="68">
        <v>6</v>
      </c>
      <c r="J146" s="68"/>
      <c r="K146" s="125">
        <f>BEGINBLAD!C68</f>
        <v>0</v>
      </c>
      <c r="L146" s="68"/>
      <c r="M146" s="118"/>
      <c r="N146" s="118"/>
      <c r="O146" s="115"/>
      <c r="P146"/>
      <c r="Q146" s="14"/>
      <c r="R146" s="11"/>
      <c r="S146" s="67"/>
    </row>
    <row r="147" spans="1:19" s="3" customFormat="1" ht="20.149999999999999" customHeight="1" x14ac:dyDescent="0.25">
      <c r="A147" s="167"/>
      <c r="B147"/>
      <c r="C147" s="14"/>
      <c r="D147" s="26"/>
      <c r="E147" s="25" t="b">
        <v>1</v>
      </c>
      <c r="F147" s="111">
        <f>BEGINBLAD!C12</f>
        <v>0</v>
      </c>
      <c r="G147" s="69"/>
      <c r="H147" s="69"/>
      <c r="I147" s="69"/>
      <c r="J147" s="69"/>
      <c r="K147" s="126">
        <f>BEGINBLAD!C69</f>
        <v>0</v>
      </c>
      <c r="L147" s="69"/>
      <c r="M147" s="119"/>
      <c r="N147" s="119"/>
      <c r="O147" s="116"/>
      <c r="P147"/>
      <c r="Q147" s="14"/>
      <c r="R147" s="11"/>
      <c r="S147" s="67"/>
    </row>
    <row r="148" spans="1:19" s="3" customFormat="1" ht="20.149999999999999" customHeight="1" x14ac:dyDescent="0.25">
      <c r="A148" s="167"/>
      <c r="B148"/>
      <c r="C148" s="14"/>
      <c r="D148" s="26"/>
      <c r="E148" s="25" t="b">
        <v>0</v>
      </c>
      <c r="F148" s="111">
        <f>BEGINBLAD!C13</f>
        <v>0</v>
      </c>
      <c r="G148" s="69"/>
      <c r="H148" s="69"/>
      <c r="I148" s="69"/>
      <c r="J148" s="69"/>
      <c r="K148" s="126">
        <f>BEGINBLAD!C70</f>
        <v>0</v>
      </c>
      <c r="L148" s="69"/>
      <c r="M148" s="119"/>
      <c r="N148" s="119"/>
      <c r="O148" s="116"/>
      <c r="P148"/>
      <c r="Q148" s="14"/>
      <c r="R148" s="11"/>
      <c r="S148" s="67"/>
    </row>
    <row r="149" spans="1:19" s="3" customFormat="1" ht="20.149999999999999" customHeight="1" x14ac:dyDescent="0.25">
      <c r="A149" s="167"/>
      <c r="B149"/>
      <c r="C149" s="14"/>
      <c r="D149" s="26"/>
      <c r="E149" s="25" t="b">
        <v>1</v>
      </c>
      <c r="F149" s="111">
        <f>BEGINBLAD!C14</f>
        <v>0</v>
      </c>
      <c r="G149" s="69"/>
      <c r="H149" s="69"/>
      <c r="I149" s="69"/>
      <c r="J149" s="69"/>
      <c r="K149" s="126">
        <f>BEGINBLAD!C71</f>
        <v>0</v>
      </c>
      <c r="L149" s="69"/>
      <c r="M149" s="119"/>
      <c r="N149" s="119"/>
      <c r="O149" s="116"/>
      <c r="P149"/>
      <c r="Q149" s="14"/>
      <c r="R149" s="11"/>
      <c r="S149" s="67"/>
    </row>
    <row r="150" spans="1:19" s="3" customFormat="1" ht="20.149999999999999" customHeight="1" x14ac:dyDescent="0.25">
      <c r="A150" s="167"/>
      <c r="B150"/>
      <c r="C150" s="14"/>
      <c r="D150" s="26"/>
      <c r="E150" s="25" t="b">
        <v>0</v>
      </c>
      <c r="F150" s="111">
        <f>BEGINBLAD!C15</f>
        <v>0</v>
      </c>
      <c r="G150" s="69"/>
      <c r="H150" s="69"/>
      <c r="I150" s="69"/>
      <c r="J150" s="69"/>
      <c r="K150" s="126">
        <f>BEGINBLAD!C72</f>
        <v>0</v>
      </c>
      <c r="L150" s="69"/>
      <c r="M150" s="119"/>
      <c r="N150" s="119"/>
      <c r="O150" s="116"/>
      <c r="P150"/>
      <c r="Q150" s="14"/>
      <c r="R150" s="11"/>
      <c r="S150" s="67"/>
    </row>
    <row r="151" spans="1:19" s="3" customFormat="1" ht="20.149999999999999" customHeight="1" x14ac:dyDescent="0.25">
      <c r="B151"/>
      <c r="C151" s="14"/>
      <c r="D151" s="26"/>
      <c r="E151" s="25" t="b">
        <v>0</v>
      </c>
      <c r="F151" s="111">
        <f>BEGINBLAD!C16</f>
        <v>0</v>
      </c>
      <c r="G151" s="69"/>
      <c r="H151" s="69"/>
      <c r="I151" s="69"/>
      <c r="J151" s="69"/>
      <c r="K151" s="126">
        <f>BEGINBLAD!C73</f>
        <v>0</v>
      </c>
      <c r="L151" s="69"/>
      <c r="M151" s="119"/>
      <c r="N151" s="119"/>
      <c r="O151" s="116"/>
      <c r="P151"/>
      <c r="Q151" s="14"/>
      <c r="R151" s="11"/>
      <c r="S151" s="67"/>
    </row>
    <row r="152" spans="1:19" s="3" customFormat="1" ht="20.149999999999999" customHeight="1" x14ac:dyDescent="0.25">
      <c r="B152"/>
      <c r="C152" s="14"/>
      <c r="D152" s="26"/>
      <c r="E152" s="25" t="b">
        <v>0</v>
      </c>
      <c r="F152" s="111">
        <f>BEGINBLAD!C17</f>
        <v>0</v>
      </c>
      <c r="G152" s="69"/>
      <c r="H152" s="69"/>
      <c r="I152" s="69"/>
      <c r="J152" s="69"/>
      <c r="K152" s="126">
        <f>BEGINBLAD!C74</f>
        <v>0</v>
      </c>
      <c r="L152" s="69"/>
      <c r="M152" s="119"/>
      <c r="N152" s="119"/>
      <c r="O152" s="116"/>
      <c r="P152"/>
      <c r="Q152" s="14"/>
      <c r="R152" s="11"/>
      <c r="S152" s="67"/>
    </row>
    <row r="153" spans="1:19" s="3" customFormat="1" ht="20.149999999999999" customHeight="1" x14ac:dyDescent="0.25">
      <c r="B153"/>
      <c r="C153" s="14"/>
      <c r="D153" s="26"/>
      <c r="E153" s="25" t="b">
        <v>0</v>
      </c>
      <c r="F153" s="111">
        <f>BEGINBLAD!C18</f>
        <v>0</v>
      </c>
      <c r="G153" s="69"/>
      <c r="H153" s="69"/>
      <c r="I153" s="69"/>
      <c r="J153" s="69"/>
      <c r="K153" s="126">
        <f>BEGINBLAD!C75</f>
        <v>0</v>
      </c>
      <c r="L153" s="69"/>
      <c r="M153" s="119"/>
      <c r="N153" s="119"/>
      <c r="O153" s="116"/>
      <c r="P153"/>
      <c r="Q153" s="14"/>
      <c r="R153" s="11"/>
      <c r="S153" s="67"/>
    </row>
    <row r="154" spans="1:19" s="3" customFormat="1" ht="20.149999999999999" customHeight="1" x14ac:dyDescent="0.25">
      <c r="B154"/>
      <c r="C154" s="14"/>
      <c r="D154" s="26"/>
      <c r="E154" s="25" t="b">
        <v>0</v>
      </c>
      <c r="F154" s="111">
        <f>BEGINBLAD!C19</f>
        <v>0</v>
      </c>
      <c r="G154" s="69"/>
      <c r="H154" s="69"/>
      <c r="I154" s="69"/>
      <c r="J154" s="69"/>
      <c r="K154" s="126">
        <f>BEGINBLAD!C76</f>
        <v>0</v>
      </c>
      <c r="L154" s="69"/>
      <c r="M154" s="119"/>
      <c r="N154" s="119"/>
      <c r="O154" s="116"/>
      <c r="P154"/>
      <c r="Q154" s="14"/>
      <c r="R154" s="11"/>
      <c r="S154" s="67"/>
    </row>
    <row r="155" spans="1:19" s="3" customFormat="1" ht="20.149999999999999" customHeight="1" x14ac:dyDescent="0.45">
      <c r="B155"/>
      <c r="C155" s="14"/>
      <c r="D155" s="26"/>
      <c r="E155" s="25" t="b">
        <v>0</v>
      </c>
      <c r="F155" s="111">
        <f>BEGINBLAD!C20</f>
        <v>0</v>
      </c>
      <c r="G155" s="69"/>
      <c r="H155" s="69"/>
      <c r="I155" s="69"/>
      <c r="J155" s="69"/>
      <c r="K155" s="126">
        <f>BEGINBLAD!C77</f>
        <v>0</v>
      </c>
      <c r="L155" s="69"/>
      <c r="M155" s="119"/>
      <c r="N155" s="119"/>
      <c r="O155" s="116"/>
      <c r="P155"/>
      <c r="Q155" s="14"/>
      <c r="R155" s="73"/>
      <c r="S155" s="67"/>
    </row>
    <row r="156" spans="1:19" s="3" customFormat="1" ht="20.149999999999999" customHeight="1" x14ac:dyDescent="0.25">
      <c r="B156"/>
      <c r="C156" s="14"/>
      <c r="D156" s="26"/>
      <c r="E156" s="25" t="b">
        <v>0</v>
      </c>
      <c r="F156" s="111">
        <f>BEGINBLAD!C21</f>
        <v>0</v>
      </c>
      <c r="G156" s="69"/>
      <c r="H156" s="69"/>
      <c r="I156" s="69"/>
      <c r="J156" s="69"/>
      <c r="K156" s="126">
        <f>BEGINBLAD!C78</f>
        <v>0</v>
      </c>
      <c r="L156" s="69"/>
      <c r="M156" s="119"/>
      <c r="N156" s="119"/>
      <c r="O156" s="116"/>
      <c r="P156"/>
      <c r="Q156" s="14"/>
      <c r="R156" s="26"/>
      <c r="S156" s="67"/>
    </row>
    <row r="157" spans="1:19" s="3" customFormat="1" ht="20.149999999999999" customHeight="1" x14ac:dyDescent="0.25">
      <c r="B157"/>
      <c r="C157" s="14"/>
      <c r="D157" s="26"/>
      <c r="E157" s="25" t="b">
        <v>0</v>
      </c>
      <c r="F157" s="111">
        <f>BEGINBLAD!C22</f>
        <v>0</v>
      </c>
      <c r="G157" s="69"/>
      <c r="H157" s="69"/>
      <c r="I157" s="69"/>
      <c r="J157" s="69"/>
      <c r="K157" s="127">
        <f>BEGINBLAD!C79</f>
        <v>0</v>
      </c>
      <c r="L157" s="69"/>
      <c r="M157" s="119"/>
      <c r="N157" s="119"/>
      <c r="O157" s="116"/>
      <c r="P157"/>
      <c r="Q157" s="14"/>
      <c r="R157" s="26"/>
      <c r="S157" s="67"/>
    </row>
    <row r="158" spans="1:19" s="3" customFormat="1" ht="20.149999999999999" customHeight="1" x14ac:dyDescent="0.25">
      <c r="B158"/>
      <c r="C158" s="14"/>
      <c r="D158" s="26"/>
      <c r="E158" s="25" t="b">
        <v>0</v>
      </c>
      <c r="F158" s="111">
        <f>BEGINBLAD!C23</f>
        <v>0</v>
      </c>
      <c r="G158" s="69"/>
      <c r="H158" s="69"/>
      <c r="I158" s="69"/>
      <c r="J158" s="69"/>
      <c r="K158" s="126">
        <f>BEGINBLAD!C80</f>
        <v>0</v>
      </c>
      <c r="L158" s="69"/>
      <c r="M158" s="119"/>
      <c r="N158" s="119"/>
      <c r="O158" s="116"/>
      <c r="P158"/>
      <c r="Q158" s="14"/>
      <c r="R158" s="26"/>
      <c r="S158" s="67"/>
    </row>
    <row r="159" spans="1:19" s="3" customFormat="1" ht="20.149999999999999" customHeight="1" x14ac:dyDescent="0.25">
      <c r="B159"/>
      <c r="C159" s="14"/>
      <c r="D159" s="26"/>
      <c r="E159" s="25" t="b">
        <v>0</v>
      </c>
      <c r="F159" s="111">
        <f>BEGINBLAD!C24</f>
        <v>0</v>
      </c>
      <c r="G159" s="69"/>
      <c r="H159" s="69"/>
      <c r="I159" s="69"/>
      <c r="J159" s="69"/>
      <c r="K159" s="126">
        <f>BEGINBLAD!C81</f>
        <v>0</v>
      </c>
      <c r="L159" s="69"/>
      <c r="M159" s="119"/>
      <c r="N159" s="119"/>
      <c r="O159" s="116"/>
      <c r="P159"/>
      <c r="Q159" s="14"/>
      <c r="R159" s="26"/>
      <c r="S159" s="67"/>
    </row>
    <row r="160" spans="1:19" s="3" customFormat="1" ht="20.149999999999999" customHeight="1" thickBot="1" x14ac:dyDescent="0.3">
      <c r="B160"/>
      <c r="C160" s="14"/>
      <c r="D160" s="26"/>
      <c r="E160" s="25" t="b">
        <v>0</v>
      </c>
      <c r="F160" s="112">
        <f>BEGINBLAD!C25</f>
        <v>0</v>
      </c>
      <c r="G160" s="70"/>
      <c r="H160" s="70"/>
      <c r="I160" s="70"/>
      <c r="J160" s="70"/>
      <c r="K160" s="128">
        <f>BEGINBLAD!C82</f>
        <v>0</v>
      </c>
      <c r="L160" s="70"/>
      <c r="M160" s="120"/>
      <c r="N160" s="120"/>
      <c r="O160" s="117"/>
      <c r="P160"/>
      <c r="Q160" s="14"/>
      <c r="R160" s="121"/>
      <c r="S160" s="67"/>
    </row>
    <row r="161" spans="2:19" s="3" customFormat="1" ht="20.149999999999999" customHeight="1" x14ac:dyDescent="0.45">
      <c r="B161"/>
      <c r="C161" s="14"/>
      <c r="D161" s="17" t="s">
        <v>84</v>
      </c>
      <c r="E161" s="42"/>
      <c r="F161" s="28"/>
      <c r="G161" s="86"/>
      <c r="H161" s="86"/>
      <c r="I161" s="86"/>
      <c r="J161" s="86"/>
      <c r="K161" s="28"/>
      <c r="L161" s="87"/>
      <c r="M161" s="87"/>
      <c r="N161" s="87"/>
      <c r="O161" s="88"/>
      <c r="P161"/>
      <c r="Q161" s="14"/>
      <c r="R161" s="26"/>
      <c r="S161" s="67"/>
    </row>
    <row r="162" spans="2:19" s="3" customFormat="1" ht="20.149999999999999" customHeight="1" x14ac:dyDescent="0.25">
      <c r="B162"/>
      <c r="C162" s="14"/>
      <c r="E162" s="42"/>
      <c r="F162" s="21"/>
      <c r="G162" s="24"/>
      <c r="H162" s="24"/>
      <c r="I162" s="24"/>
      <c r="J162" s="24"/>
      <c r="K162" s="21"/>
      <c r="L162" s="21"/>
      <c r="M162" s="21"/>
      <c r="N162" s="21"/>
      <c r="O162" s="31"/>
      <c r="P162"/>
      <c r="Q162" s="14"/>
      <c r="R162" s="1"/>
    </row>
    <row r="163" spans="2:19" s="3" customFormat="1" ht="20.149999999999999" customHeight="1" x14ac:dyDescent="0.25">
      <c r="B163"/>
      <c r="C163" s="14"/>
      <c r="D163" s="64"/>
      <c r="E163" s="42"/>
      <c r="F163" s="28"/>
      <c r="G163" s="21"/>
      <c r="H163" s="21"/>
      <c r="I163" s="21"/>
      <c r="J163" s="21"/>
      <c r="K163" s="28"/>
      <c r="L163" s="21"/>
      <c r="M163" s="21"/>
      <c r="N163" s="21"/>
      <c r="O163" s="31"/>
      <c r="P163"/>
      <c r="Q163" s="14"/>
      <c r="R163" s="1"/>
    </row>
    <row r="164" spans="2:19" s="3" customFormat="1" ht="20.149999999999999" customHeight="1" x14ac:dyDescent="0.25">
      <c r="B164"/>
      <c r="C164" s="14"/>
      <c r="D164" s="27"/>
      <c r="E164" s="42"/>
      <c r="F164" s="28"/>
      <c r="G164" s="21"/>
      <c r="H164" s="21"/>
      <c r="I164" s="21"/>
      <c r="J164" s="21"/>
      <c r="K164" s="28"/>
      <c r="L164" s="21"/>
      <c r="M164" s="21"/>
      <c r="N164" s="21"/>
      <c r="O164" s="31"/>
      <c r="P164"/>
      <c r="Q164" s="14"/>
      <c r="R164" s="26"/>
    </row>
    <row r="165" spans="2:19" s="3" customFormat="1" ht="20.149999999999999" customHeight="1" x14ac:dyDescent="0.25">
      <c r="B165"/>
      <c r="C165" s="14"/>
      <c r="D165" s="27"/>
      <c r="E165" s="42"/>
      <c r="F165" s="28"/>
      <c r="G165" s="21"/>
      <c r="H165" s="21"/>
      <c r="I165" s="21"/>
      <c r="J165" s="21"/>
      <c r="K165" s="28"/>
      <c r="L165" s="21"/>
      <c r="M165" s="21"/>
      <c r="N165" s="21"/>
      <c r="O165" s="31"/>
      <c r="P165"/>
      <c r="Q165" s="14"/>
      <c r="R165" s="27"/>
    </row>
    <row r="166" spans="2:19" s="3" customFormat="1" ht="20.149999999999999" customHeight="1" x14ac:dyDescent="0.25">
      <c r="B166"/>
      <c r="C166" s="14"/>
      <c r="D166" s="27"/>
      <c r="E166" s="42"/>
      <c r="F166" s="28"/>
      <c r="G166" s="21"/>
      <c r="H166" s="21"/>
      <c r="I166" s="21"/>
      <c r="J166" s="21"/>
      <c r="K166" s="28"/>
      <c r="L166" s="21"/>
      <c r="M166" s="21"/>
      <c r="N166" s="21"/>
      <c r="O166" s="31"/>
      <c r="P166"/>
      <c r="Q166" s="14"/>
      <c r="R166" s="19"/>
    </row>
    <row r="167" spans="2:19" s="3" customFormat="1" ht="20.149999999999999" customHeight="1" x14ac:dyDescent="0.25">
      <c r="B167"/>
      <c r="C167" s="14"/>
      <c r="D167" s="27"/>
      <c r="E167" s="42"/>
      <c r="F167" s="28"/>
      <c r="G167" s="21"/>
      <c r="H167" s="21"/>
      <c r="I167" s="21"/>
      <c r="J167" s="21"/>
      <c r="K167" s="28"/>
      <c r="L167" s="21"/>
      <c r="M167" s="21"/>
      <c r="N167" s="21"/>
      <c r="O167" s="31"/>
      <c r="P167"/>
      <c r="Q167" s="14"/>
      <c r="R167" s="26"/>
    </row>
  </sheetData>
  <sheetProtection sheet="1" objects="1" scenarios="1"/>
  <dataConsolidate/>
  <mergeCells count="45">
    <mergeCell ref="L144:O144"/>
    <mergeCell ref="F126:O126"/>
    <mergeCell ref="F127:O127"/>
    <mergeCell ref="F128:O128"/>
    <mergeCell ref="A129:A150"/>
    <mergeCell ref="F129:O129"/>
    <mergeCell ref="F130:J130"/>
    <mergeCell ref="K130:O130"/>
    <mergeCell ref="F132:O132"/>
    <mergeCell ref="F135:O135"/>
    <mergeCell ref="G144:J144"/>
    <mergeCell ref="A87:A108"/>
    <mergeCell ref="F87:O87"/>
    <mergeCell ref="F88:J88"/>
    <mergeCell ref="K88:O88"/>
    <mergeCell ref="F90:O90"/>
    <mergeCell ref="F93:O93"/>
    <mergeCell ref="G102:J102"/>
    <mergeCell ref="L102:O102"/>
    <mergeCell ref="F86:O86"/>
    <mergeCell ref="E39:E41"/>
    <mergeCell ref="F43:O43"/>
    <mergeCell ref="F44:O44"/>
    <mergeCell ref="F45:O45"/>
    <mergeCell ref="G61:J61"/>
    <mergeCell ref="L61:O61"/>
    <mergeCell ref="E80:E82"/>
    <mergeCell ref="F84:O84"/>
    <mergeCell ref="F85:O85"/>
    <mergeCell ref="A46:A67"/>
    <mergeCell ref="F46:O46"/>
    <mergeCell ref="F47:J47"/>
    <mergeCell ref="K47:O47"/>
    <mergeCell ref="F49:O49"/>
    <mergeCell ref="F52:O52"/>
    <mergeCell ref="F2:O2"/>
    <mergeCell ref="F3:O3"/>
    <mergeCell ref="A5:A29"/>
    <mergeCell ref="F5:O5"/>
    <mergeCell ref="F6:J6"/>
    <mergeCell ref="K6:O6"/>
    <mergeCell ref="F8:O8"/>
    <mergeCell ref="F11:O11"/>
    <mergeCell ref="G20:J20"/>
    <mergeCell ref="L20:O20"/>
  </mergeCells>
  <conditionalFormatting sqref="D9">
    <cfRule type="expression" dxfId="785" priority="144">
      <formula>$E$9</formula>
    </cfRule>
  </conditionalFormatting>
  <conditionalFormatting sqref="D10">
    <cfRule type="expression" dxfId="784" priority="143">
      <formula>$E$10</formula>
    </cfRule>
  </conditionalFormatting>
  <conditionalFormatting sqref="D11">
    <cfRule type="expression" dxfId="783" priority="142">
      <formula>$E$11</formula>
    </cfRule>
  </conditionalFormatting>
  <conditionalFormatting sqref="D12">
    <cfRule type="expression" dxfId="782" priority="141">
      <formula>$E$12</formula>
    </cfRule>
  </conditionalFormatting>
  <conditionalFormatting sqref="D13">
    <cfRule type="expression" dxfId="781" priority="140">
      <formula>$E$13</formula>
    </cfRule>
  </conditionalFormatting>
  <conditionalFormatting sqref="D14">
    <cfRule type="expression" dxfId="780" priority="139">
      <formula>$E$14</formula>
    </cfRule>
  </conditionalFormatting>
  <conditionalFormatting sqref="D15">
    <cfRule type="expression" dxfId="779" priority="138">
      <formula>$E$15</formula>
    </cfRule>
  </conditionalFormatting>
  <conditionalFormatting sqref="D16">
    <cfRule type="expression" dxfId="778" priority="137">
      <formula>$E$16</formula>
    </cfRule>
  </conditionalFormatting>
  <conditionalFormatting sqref="D17">
    <cfRule type="expression" dxfId="777" priority="136">
      <formula>$E$17</formula>
    </cfRule>
  </conditionalFormatting>
  <conditionalFormatting sqref="D18">
    <cfRule type="expression" dxfId="776" priority="135">
      <formula>$E$18</formula>
    </cfRule>
  </conditionalFormatting>
  <conditionalFormatting sqref="D20">
    <cfRule type="expression" dxfId="775" priority="134">
      <formula>$E$20</formula>
    </cfRule>
  </conditionalFormatting>
  <conditionalFormatting sqref="D21">
    <cfRule type="expression" dxfId="774" priority="133">
      <formula>$E$21</formula>
    </cfRule>
  </conditionalFormatting>
  <conditionalFormatting sqref="D22">
    <cfRule type="expression" dxfId="773" priority="132">
      <formula>$E$22</formula>
    </cfRule>
  </conditionalFormatting>
  <conditionalFormatting sqref="D23">
    <cfRule type="expression" dxfId="772" priority="131">
      <formula>$E$23</formula>
    </cfRule>
  </conditionalFormatting>
  <conditionalFormatting sqref="D24">
    <cfRule type="expression" dxfId="771" priority="130">
      <formula>$E$24</formula>
    </cfRule>
  </conditionalFormatting>
  <conditionalFormatting sqref="D25">
    <cfRule type="expression" dxfId="770" priority="129">
      <formula>$E$25</formula>
    </cfRule>
  </conditionalFormatting>
  <conditionalFormatting sqref="D26">
    <cfRule type="expression" dxfId="769" priority="128">
      <formula>$E$26</formula>
    </cfRule>
  </conditionalFormatting>
  <conditionalFormatting sqref="D27">
    <cfRule type="expression" dxfId="768" priority="127">
      <formula>$E$27</formula>
    </cfRule>
  </conditionalFormatting>
  <conditionalFormatting sqref="D28:D30">
    <cfRule type="cellIs" dxfId="767" priority="159" operator="equal">
      <formula>"-"</formula>
    </cfRule>
    <cfRule type="cellIs" dxfId="766" priority="157" operator="equal">
      <formula>"+"</formula>
    </cfRule>
    <cfRule type="cellIs" dxfId="765" priority="158" operator="equal">
      <formula>"0"</formula>
    </cfRule>
  </conditionalFormatting>
  <conditionalFormatting sqref="D32 D34">
    <cfRule type="cellIs" dxfId="764" priority="162" operator="equal">
      <formula>"-"</formula>
    </cfRule>
    <cfRule type="cellIs" dxfId="763" priority="160" operator="equal">
      <formula>"+"</formula>
    </cfRule>
    <cfRule type="cellIs" dxfId="762" priority="161" operator="equal">
      <formula>"0"</formula>
    </cfRule>
  </conditionalFormatting>
  <conditionalFormatting sqref="D36">
    <cfRule type="cellIs" dxfId="761" priority="163" operator="equal">
      <formula>"+"</formula>
    </cfRule>
    <cfRule type="cellIs" dxfId="760" priority="164" operator="equal">
      <formula>"0"</formula>
    </cfRule>
    <cfRule type="cellIs" dxfId="759" priority="165" operator="equal">
      <formula>"-"</formula>
    </cfRule>
  </conditionalFormatting>
  <conditionalFormatting sqref="D38 D79">
    <cfRule type="cellIs" dxfId="758" priority="212" operator="equal">
      <formula>"-"</formula>
    </cfRule>
    <cfRule type="cellIs" dxfId="757" priority="211" operator="equal">
      <formula>"0"</formula>
    </cfRule>
    <cfRule type="cellIs" dxfId="756" priority="210" operator="equal">
      <formula>"+"</formula>
    </cfRule>
  </conditionalFormatting>
  <conditionalFormatting sqref="D40:D41">
    <cfRule type="cellIs" dxfId="755" priority="156" operator="equal">
      <formula>"-"</formula>
    </cfRule>
    <cfRule type="cellIs" dxfId="754" priority="155" operator="equal">
      <formula>"0"</formula>
    </cfRule>
    <cfRule type="cellIs" dxfId="753" priority="154" operator="equal">
      <formula>"+"</formula>
    </cfRule>
  </conditionalFormatting>
  <conditionalFormatting sqref="D50">
    <cfRule type="expression" dxfId="752" priority="184">
      <formula>$E$50=TRUE</formula>
    </cfRule>
  </conditionalFormatting>
  <conditionalFormatting sqref="D51">
    <cfRule type="expression" dxfId="751" priority="191">
      <formula>$E$51=TRUE</formula>
    </cfRule>
  </conditionalFormatting>
  <conditionalFormatting sqref="D52">
    <cfRule type="expression" dxfId="750" priority="190">
      <formula>$E$52=TRUE</formula>
    </cfRule>
  </conditionalFormatting>
  <conditionalFormatting sqref="D53">
    <cfRule type="expression" dxfId="749" priority="189">
      <formula>$E$53=TRUE</formula>
    </cfRule>
  </conditionalFormatting>
  <conditionalFormatting sqref="D54">
    <cfRule type="expression" dxfId="748" priority="188">
      <formula>$E$54=TRUE</formula>
    </cfRule>
  </conditionalFormatting>
  <conditionalFormatting sqref="D55">
    <cfRule type="expression" dxfId="747" priority="187">
      <formula>$E$55=TRUE</formula>
    </cfRule>
  </conditionalFormatting>
  <conditionalFormatting sqref="D56">
    <cfRule type="expression" dxfId="746" priority="186">
      <formula>$E$56=TRUE</formula>
    </cfRule>
  </conditionalFormatting>
  <conditionalFormatting sqref="D57">
    <cfRule type="expression" dxfId="745" priority="185">
      <formula>$E$57=TRUE</formula>
    </cfRule>
  </conditionalFormatting>
  <conditionalFormatting sqref="D59">
    <cfRule type="expression" dxfId="744" priority="183">
      <formula>$E$59=TRUE</formula>
    </cfRule>
  </conditionalFormatting>
  <conditionalFormatting sqref="D60">
    <cfRule type="expression" dxfId="743" priority="182">
      <formula>$E$60=TRUE</formula>
    </cfRule>
  </conditionalFormatting>
  <conditionalFormatting sqref="D61">
    <cfRule type="expression" dxfId="742" priority="181">
      <formula>$E$61=TRUE</formula>
    </cfRule>
  </conditionalFormatting>
  <conditionalFormatting sqref="D62">
    <cfRule type="expression" dxfId="741" priority="180">
      <formula>$E$62=TRUE</formula>
    </cfRule>
  </conditionalFormatting>
  <conditionalFormatting sqref="D63">
    <cfRule type="expression" dxfId="740" priority="179">
      <formula>$E$63=TRUE</formula>
    </cfRule>
  </conditionalFormatting>
  <conditionalFormatting sqref="D64">
    <cfRule type="expression" dxfId="739" priority="178">
      <formula>$E$64=TRUE</formula>
    </cfRule>
  </conditionalFormatting>
  <conditionalFormatting sqref="D65">
    <cfRule type="expression" dxfId="738" priority="177">
      <formula>$E$65=TRUE</formula>
    </cfRule>
  </conditionalFormatting>
  <conditionalFormatting sqref="D66">
    <cfRule type="expression" dxfId="737" priority="176">
      <formula>$E$66=TRUE</formula>
    </cfRule>
  </conditionalFormatting>
  <conditionalFormatting sqref="D67:D70">
    <cfRule type="cellIs" dxfId="736" priority="203" operator="equal">
      <formula>"-"</formula>
    </cfRule>
    <cfRule type="cellIs" dxfId="735" priority="202" operator="equal">
      <formula>"0"</formula>
    </cfRule>
    <cfRule type="cellIs" dxfId="734" priority="201" operator="equal">
      <formula>"+"</formula>
    </cfRule>
  </conditionalFormatting>
  <conditionalFormatting sqref="D72:D75">
    <cfRule type="cellIs" dxfId="733" priority="204" operator="equal">
      <formula>"+"</formula>
    </cfRule>
    <cfRule type="cellIs" dxfId="732" priority="206" operator="equal">
      <formula>"-"</formula>
    </cfRule>
    <cfRule type="cellIs" dxfId="731" priority="205" operator="equal">
      <formula>"0"</formula>
    </cfRule>
  </conditionalFormatting>
  <conditionalFormatting sqref="D77">
    <cfRule type="cellIs" dxfId="730" priority="208" operator="equal">
      <formula>"0"</formula>
    </cfRule>
    <cfRule type="cellIs" dxfId="729" priority="209" operator="equal">
      <formula>"-"</formula>
    </cfRule>
    <cfRule type="cellIs" dxfId="728" priority="207" operator="equal">
      <formula>"+"</formula>
    </cfRule>
  </conditionalFormatting>
  <conditionalFormatting sqref="D81:D82">
    <cfRule type="cellIs" dxfId="727" priority="200" operator="equal">
      <formula>"-"</formula>
    </cfRule>
    <cfRule type="cellIs" dxfId="726" priority="199" operator="equal">
      <formula>"0"</formula>
    </cfRule>
    <cfRule type="cellIs" dxfId="725" priority="198" operator="equal">
      <formula>"+"</formula>
    </cfRule>
  </conditionalFormatting>
  <conditionalFormatting sqref="D91">
    <cfRule type="expression" dxfId="724" priority="96">
      <formula>$E$91</formula>
    </cfRule>
  </conditionalFormatting>
  <conditionalFormatting sqref="D92">
    <cfRule type="expression" dxfId="723" priority="95">
      <formula>$E$92</formula>
    </cfRule>
  </conditionalFormatting>
  <conditionalFormatting sqref="D93">
    <cfRule type="expression" dxfId="722" priority="94">
      <formula>$E$93</formula>
    </cfRule>
  </conditionalFormatting>
  <conditionalFormatting sqref="D94">
    <cfRule type="expression" dxfId="721" priority="93">
      <formula>$E$94</formula>
    </cfRule>
  </conditionalFormatting>
  <conditionalFormatting sqref="D95">
    <cfRule type="expression" dxfId="720" priority="92">
      <formula>$E$95</formula>
    </cfRule>
  </conditionalFormatting>
  <conditionalFormatting sqref="D96">
    <cfRule type="expression" dxfId="719" priority="91">
      <formula>$E$96</formula>
    </cfRule>
  </conditionalFormatting>
  <conditionalFormatting sqref="D97">
    <cfRule type="expression" dxfId="718" priority="90">
      <formula>$E$97</formula>
    </cfRule>
  </conditionalFormatting>
  <conditionalFormatting sqref="D98">
    <cfRule type="expression" dxfId="717" priority="89">
      <formula>$E$98</formula>
    </cfRule>
  </conditionalFormatting>
  <conditionalFormatting sqref="D99">
    <cfRule type="expression" dxfId="716" priority="88">
      <formula>$E$99</formula>
    </cfRule>
  </conditionalFormatting>
  <conditionalFormatting sqref="D100">
    <cfRule type="expression" dxfId="715" priority="87">
      <formula>$E$100</formula>
    </cfRule>
  </conditionalFormatting>
  <conditionalFormatting sqref="D101">
    <cfRule type="expression" dxfId="714" priority="86">
      <formula>$E$101</formula>
    </cfRule>
  </conditionalFormatting>
  <conditionalFormatting sqref="D102">
    <cfRule type="expression" dxfId="713" priority="85">
      <formula>$E$102</formula>
    </cfRule>
  </conditionalFormatting>
  <conditionalFormatting sqref="D103">
    <cfRule type="expression" dxfId="712" priority="84">
      <formula>$E$103</formula>
    </cfRule>
  </conditionalFormatting>
  <conditionalFormatting sqref="D104">
    <cfRule type="expression" dxfId="711" priority="83">
      <formula>$E$104</formula>
    </cfRule>
  </conditionalFormatting>
  <conditionalFormatting sqref="D105">
    <cfRule type="expression" dxfId="710" priority="82">
      <formula>$E$105</formula>
    </cfRule>
  </conditionalFormatting>
  <conditionalFormatting sqref="D106">
    <cfRule type="expression" dxfId="709" priority="81">
      <formula>$E$106</formula>
    </cfRule>
  </conditionalFormatting>
  <conditionalFormatting sqref="D107">
    <cfRule type="expression" dxfId="708" priority="80">
      <formula>$E$107</formula>
    </cfRule>
  </conditionalFormatting>
  <conditionalFormatting sqref="D108">
    <cfRule type="expression" dxfId="707" priority="79">
      <formula>$E$108</formula>
    </cfRule>
  </conditionalFormatting>
  <conditionalFormatting sqref="D109">
    <cfRule type="expression" dxfId="706" priority="78">
      <formula>$E$109</formula>
    </cfRule>
  </conditionalFormatting>
  <conditionalFormatting sqref="D110">
    <cfRule type="expression" dxfId="705" priority="77">
      <formula>$E$110</formula>
    </cfRule>
  </conditionalFormatting>
  <conditionalFormatting sqref="D111">
    <cfRule type="expression" dxfId="704" priority="76">
      <formula>$E$111</formula>
    </cfRule>
  </conditionalFormatting>
  <conditionalFormatting sqref="D112">
    <cfRule type="expression" dxfId="703" priority="75">
      <formula>$E$112</formula>
    </cfRule>
  </conditionalFormatting>
  <conditionalFormatting sqref="D113">
    <cfRule type="expression" dxfId="702" priority="74">
      <formula>$E$113</formula>
    </cfRule>
  </conditionalFormatting>
  <conditionalFormatting sqref="D114">
    <cfRule type="expression" dxfId="701" priority="73">
      <formula>$E$114</formula>
    </cfRule>
  </conditionalFormatting>
  <conditionalFormatting sqref="D115">
    <cfRule type="expression" dxfId="700" priority="72">
      <formula>$E$115</formula>
    </cfRule>
  </conditionalFormatting>
  <conditionalFormatting sqref="D116">
    <cfRule type="expression" dxfId="699" priority="71">
      <formula>$E$116</formula>
    </cfRule>
  </conditionalFormatting>
  <conditionalFormatting sqref="D117">
    <cfRule type="expression" dxfId="698" priority="70">
      <formula>$E$117</formula>
    </cfRule>
  </conditionalFormatting>
  <conditionalFormatting sqref="D118">
    <cfRule type="expression" dxfId="697" priority="69">
      <formula>$E$118</formula>
    </cfRule>
  </conditionalFormatting>
  <conditionalFormatting sqref="D121:D125">
    <cfRule type="cellIs" dxfId="696" priority="104" operator="equal">
      <formula>"+"</formula>
    </cfRule>
    <cfRule type="cellIs" dxfId="695" priority="105" operator="equal">
      <formula>"0"</formula>
    </cfRule>
    <cfRule type="cellIs" dxfId="694" priority="106" operator="equal">
      <formula>"-"</formula>
    </cfRule>
  </conditionalFormatting>
  <conditionalFormatting sqref="D133">
    <cfRule type="expression" dxfId="693" priority="22">
      <formula>$E$133</formula>
    </cfRule>
  </conditionalFormatting>
  <conditionalFormatting sqref="D134">
    <cfRule type="expression" dxfId="692" priority="21">
      <formula>$E$134</formula>
    </cfRule>
  </conditionalFormatting>
  <conditionalFormatting sqref="D135">
    <cfRule type="expression" dxfId="691" priority="20">
      <formula>$E$135</formula>
    </cfRule>
  </conditionalFormatting>
  <conditionalFormatting sqref="D136">
    <cfRule type="expression" dxfId="690" priority="19">
      <formula>$E$136</formula>
    </cfRule>
  </conditionalFormatting>
  <conditionalFormatting sqref="D137">
    <cfRule type="expression" dxfId="689" priority="18">
      <formula>$E$137</formula>
    </cfRule>
  </conditionalFormatting>
  <conditionalFormatting sqref="D138">
    <cfRule type="expression" dxfId="688" priority="17">
      <formula>$E$138</formula>
    </cfRule>
  </conditionalFormatting>
  <conditionalFormatting sqref="D139">
    <cfRule type="expression" dxfId="687" priority="16">
      <formula>$E$139</formula>
    </cfRule>
  </conditionalFormatting>
  <conditionalFormatting sqref="D140">
    <cfRule type="expression" dxfId="686" priority="13">
      <formula>$E$140</formula>
    </cfRule>
  </conditionalFormatting>
  <conditionalFormatting sqref="D141">
    <cfRule type="expression" dxfId="685" priority="12">
      <formula>$E$141</formula>
    </cfRule>
  </conditionalFormatting>
  <conditionalFormatting sqref="D142">
    <cfRule type="expression" dxfId="684" priority="11">
      <formula>$E$142</formula>
    </cfRule>
  </conditionalFormatting>
  <conditionalFormatting sqref="D163:D167">
    <cfRule type="cellIs" dxfId="683" priority="35" operator="equal">
      <formula>"0"</formula>
    </cfRule>
    <cfRule type="cellIs" dxfId="682" priority="36" operator="equal">
      <formula>"-"</formula>
    </cfRule>
    <cfRule type="cellIs" dxfId="681" priority="34" operator="equal">
      <formula>"+"</formula>
    </cfRule>
  </conditionalFormatting>
  <conditionalFormatting sqref="F22:F36 K22:K36">
    <cfRule type="cellIs" dxfId="680" priority="53" operator="equal">
      <formula>0</formula>
    </cfRule>
  </conditionalFormatting>
  <conditionalFormatting sqref="F63:F77">
    <cfRule type="cellIs" dxfId="679" priority="38" operator="equal">
      <formula>0</formula>
    </cfRule>
  </conditionalFormatting>
  <conditionalFormatting sqref="F104:F118">
    <cfRule type="cellIs" dxfId="678" priority="40" operator="equal">
      <formula>0</formula>
    </cfRule>
  </conditionalFormatting>
  <conditionalFormatting sqref="F146:F160">
    <cfRule type="cellIs" dxfId="677" priority="24" operator="equal">
      <formula>0</formula>
    </cfRule>
  </conditionalFormatting>
  <conditionalFormatting sqref="F121:O125">
    <cfRule type="cellIs" dxfId="676" priority="97" operator="equal">
      <formula>0</formula>
    </cfRule>
  </conditionalFormatting>
  <conditionalFormatting sqref="F163:O167">
    <cfRule type="cellIs" dxfId="675" priority="27" operator="equal">
      <formula>0</formula>
    </cfRule>
  </conditionalFormatting>
  <conditionalFormatting sqref="K63:K77">
    <cfRule type="cellIs" dxfId="666" priority="37" operator="equal">
      <formula>0</formula>
    </cfRule>
  </conditionalFormatting>
  <conditionalFormatting sqref="K104:K118">
    <cfRule type="cellIs" dxfId="665" priority="39" operator="equal">
      <formula>0</formula>
    </cfRule>
  </conditionalFormatting>
  <conditionalFormatting sqref="K146:K160">
    <cfRule type="cellIs" dxfId="664" priority="23" operator="equal">
      <formula>0</formula>
    </cfRule>
  </conditionalFormatting>
  <conditionalFormatting sqref="R9">
    <cfRule type="expression" dxfId="655" priority="126">
      <formula>$S$9</formula>
    </cfRule>
  </conditionalFormatting>
  <conditionalFormatting sqref="R10">
    <cfRule type="expression" dxfId="654" priority="125">
      <formula>$S$10</formula>
    </cfRule>
  </conditionalFormatting>
  <conditionalFormatting sqref="R11">
    <cfRule type="expression" dxfId="653" priority="124">
      <formula>$S$11</formula>
    </cfRule>
  </conditionalFormatting>
  <conditionalFormatting sqref="R12">
    <cfRule type="expression" dxfId="652" priority="123">
      <formula>$S$12</formula>
    </cfRule>
  </conditionalFormatting>
  <conditionalFormatting sqref="R13">
    <cfRule type="expression" dxfId="651" priority="122">
      <formula>$S$13</formula>
    </cfRule>
  </conditionalFormatting>
  <conditionalFormatting sqref="R14">
    <cfRule type="expression" dxfId="650" priority="121">
      <formula>$S$14</formula>
    </cfRule>
  </conditionalFormatting>
  <conditionalFormatting sqref="R16">
    <cfRule type="expression" dxfId="649" priority="120">
      <formula>$S$16</formula>
    </cfRule>
  </conditionalFormatting>
  <conditionalFormatting sqref="R17">
    <cfRule type="expression" dxfId="648" priority="119">
      <formula>$S$17</formula>
    </cfRule>
  </conditionalFormatting>
  <conditionalFormatting sqref="R18">
    <cfRule type="expression" dxfId="647" priority="118">
      <formula>$S$18</formula>
    </cfRule>
  </conditionalFormatting>
  <conditionalFormatting sqref="R19">
    <cfRule type="expression" dxfId="646" priority="117">
      <formula>$S$19</formula>
    </cfRule>
  </conditionalFormatting>
  <conditionalFormatting sqref="R20">
    <cfRule type="expression" dxfId="645" priority="116">
      <formula>$S$20</formula>
    </cfRule>
  </conditionalFormatting>
  <conditionalFormatting sqref="R21">
    <cfRule type="expression" dxfId="644" priority="115">
      <formula>$S$21</formula>
    </cfRule>
  </conditionalFormatting>
  <conditionalFormatting sqref="R22">
    <cfRule type="expression" dxfId="643" priority="114">
      <formula>$S$22</formula>
    </cfRule>
  </conditionalFormatting>
  <conditionalFormatting sqref="R23">
    <cfRule type="expression" dxfId="642" priority="113">
      <formula>$S$23</formula>
    </cfRule>
  </conditionalFormatting>
  <conditionalFormatting sqref="R24">
    <cfRule type="expression" dxfId="641" priority="112">
      <formula>$S$24</formula>
    </cfRule>
  </conditionalFormatting>
  <conditionalFormatting sqref="R25">
    <cfRule type="expression" dxfId="640" priority="111">
      <formula>$S$25</formula>
    </cfRule>
  </conditionalFormatting>
  <conditionalFormatting sqref="R27">
    <cfRule type="expression" dxfId="639" priority="110">
      <formula>$S$27</formula>
    </cfRule>
  </conditionalFormatting>
  <conditionalFormatting sqref="R28">
    <cfRule type="expression" dxfId="638" priority="109">
      <formula>$S$28</formula>
    </cfRule>
  </conditionalFormatting>
  <conditionalFormatting sqref="R29">
    <cfRule type="expression" dxfId="637" priority="108">
      <formula>$S$29</formula>
    </cfRule>
  </conditionalFormatting>
  <conditionalFormatting sqref="R30">
    <cfRule type="expression" dxfId="636" priority="107">
      <formula>$S$30</formula>
    </cfRule>
  </conditionalFormatting>
  <conditionalFormatting sqref="R31">
    <cfRule type="cellIs" dxfId="635" priority="145" operator="equal">
      <formula>"+"</formula>
    </cfRule>
    <cfRule type="cellIs" dxfId="634" priority="146" operator="equal">
      <formula>"0"</formula>
    </cfRule>
    <cfRule type="cellIs" dxfId="633" priority="147" operator="equal">
      <formula>"-"</formula>
    </cfRule>
  </conditionalFormatting>
  <conditionalFormatting sqref="R33:R36">
    <cfRule type="cellIs" dxfId="632" priority="153" operator="equal">
      <formula>"-"</formula>
    </cfRule>
    <cfRule type="cellIs" dxfId="631" priority="152" operator="equal">
      <formula>"0"</formula>
    </cfRule>
    <cfRule type="cellIs" dxfId="630" priority="151" operator="equal">
      <formula>"+"</formula>
    </cfRule>
  </conditionalFormatting>
  <conditionalFormatting sqref="R38:R41">
    <cfRule type="cellIs" dxfId="629" priority="150" operator="equal">
      <formula>"-"</formula>
    </cfRule>
    <cfRule type="cellIs" dxfId="628" priority="149" operator="equal">
      <formula>"0"</formula>
    </cfRule>
    <cfRule type="cellIs" dxfId="627" priority="148" operator="equal">
      <formula>"+"</formula>
    </cfRule>
  </conditionalFormatting>
  <conditionalFormatting sqref="R50">
    <cfRule type="expression" dxfId="626" priority="175">
      <formula>$S$50=TRUE</formula>
    </cfRule>
  </conditionalFormatting>
  <conditionalFormatting sqref="R51">
    <cfRule type="expression" dxfId="625" priority="174">
      <formula>$S$51=TRUE</formula>
    </cfRule>
  </conditionalFormatting>
  <conditionalFormatting sqref="R52">
    <cfRule type="expression" dxfId="624" priority="173">
      <formula>$S$52=TRUE</formula>
    </cfRule>
  </conditionalFormatting>
  <conditionalFormatting sqref="R53">
    <cfRule type="expression" dxfId="623" priority="172">
      <formula>$S$53=TRUE</formula>
    </cfRule>
  </conditionalFormatting>
  <conditionalFormatting sqref="R54">
    <cfRule type="expression" dxfId="622" priority="171">
      <formula>$S$54=TRUE</formula>
    </cfRule>
  </conditionalFormatting>
  <conditionalFormatting sqref="R55">
    <cfRule type="expression" dxfId="621" priority="170">
      <formula>$S$55</formula>
    </cfRule>
  </conditionalFormatting>
  <conditionalFormatting sqref="R57">
    <cfRule type="expression" dxfId="620" priority="169">
      <formula>$S$57=TRUE</formula>
    </cfRule>
  </conditionalFormatting>
  <conditionalFormatting sqref="R58">
    <cfRule type="expression" dxfId="619" priority="168">
      <formula>$S$58=TRUE</formula>
    </cfRule>
  </conditionalFormatting>
  <conditionalFormatting sqref="R59">
    <cfRule type="expression" dxfId="618" priority="167">
      <formula>$S$59=TRUE</formula>
    </cfRule>
  </conditionalFormatting>
  <conditionalFormatting sqref="R60">
    <cfRule type="expression" dxfId="617" priority="166">
      <formula>$S$60=TRUE</formula>
    </cfRule>
  </conditionalFormatting>
  <conditionalFormatting sqref="R73:R76">
    <cfRule type="cellIs" dxfId="616" priority="195" operator="equal">
      <formula>"+"</formula>
    </cfRule>
    <cfRule type="cellIs" dxfId="615" priority="196" operator="equal">
      <formula>"0"</formula>
    </cfRule>
    <cfRule type="cellIs" dxfId="614" priority="197" operator="equal">
      <formula>"-"</formula>
    </cfRule>
  </conditionalFormatting>
  <conditionalFormatting sqref="R78:R82">
    <cfRule type="cellIs" dxfId="613" priority="194" operator="equal">
      <formula>"-"</formula>
    </cfRule>
    <cfRule type="cellIs" dxfId="612" priority="193" operator="equal">
      <formula>"0"</formula>
    </cfRule>
    <cfRule type="cellIs" dxfId="611" priority="192" operator="equal">
      <formula>"+"</formula>
    </cfRule>
  </conditionalFormatting>
  <conditionalFormatting sqref="R91">
    <cfRule type="expression" dxfId="610" priority="68">
      <formula>$S$91</formula>
    </cfRule>
  </conditionalFormatting>
  <conditionalFormatting sqref="R92">
    <cfRule type="expression" dxfId="609" priority="67">
      <formula>$S$92</formula>
    </cfRule>
  </conditionalFormatting>
  <conditionalFormatting sqref="R93">
    <cfRule type="expression" dxfId="608" priority="66">
      <formula>$S$93</formula>
    </cfRule>
  </conditionalFormatting>
  <conditionalFormatting sqref="R94">
    <cfRule type="expression" dxfId="607" priority="65">
      <formula>$S$94</formula>
    </cfRule>
  </conditionalFormatting>
  <conditionalFormatting sqref="R95">
    <cfRule type="expression" dxfId="606" priority="64">
      <formula>$S$95</formula>
    </cfRule>
  </conditionalFormatting>
  <conditionalFormatting sqref="R96">
    <cfRule type="expression" dxfId="605" priority="63">
      <formula>$S$96</formula>
    </cfRule>
  </conditionalFormatting>
  <conditionalFormatting sqref="R97">
    <cfRule type="expression" dxfId="604" priority="62">
      <formula>$S$97</formula>
    </cfRule>
  </conditionalFormatting>
  <conditionalFormatting sqref="R98">
    <cfRule type="expression" dxfId="603" priority="61">
      <formula>$S$98</formula>
    </cfRule>
  </conditionalFormatting>
  <conditionalFormatting sqref="R99">
    <cfRule type="expression" dxfId="602" priority="60">
      <formula>$S$99</formula>
    </cfRule>
  </conditionalFormatting>
  <conditionalFormatting sqref="R100">
    <cfRule type="expression" dxfId="601" priority="59">
      <formula>$S$100</formula>
    </cfRule>
  </conditionalFormatting>
  <conditionalFormatting sqref="R101">
    <cfRule type="expression" dxfId="600" priority="58">
      <formula>$S$101</formula>
    </cfRule>
  </conditionalFormatting>
  <conditionalFormatting sqref="R102">
    <cfRule type="expression" dxfId="599" priority="57">
      <formula>$S$102</formula>
    </cfRule>
  </conditionalFormatting>
  <conditionalFormatting sqref="R103">
    <cfRule type="expression" dxfId="598" priority="56">
      <formula>$S$103</formula>
    </cfRule>
  </conditionalFormatting>
  <conditionalFormatting sqref="R104">
    <cfRule type="expression" dxfId="597" priority="55">
      <formula>$S$104</formula>
    </cfRule>
  </conditionalFormatting>
  <conditionalFormatting sqref="R105:R112">
    <cfRule type="expression" dxfId="596" priority="54">
      <formula>$S105</formula>
    </cfRule>
  </conditionalFormatting>
  <conditionalFormatting sqref="R122:R123">
    <cfRule type="cellIs" dxfId="595" priority="102" operator="equal">
      <formula>"0"</formula>
    </cfRule>
    <cfRule type="cellIs" dxfId="594" priority="101" operator="equal">
      <formula>"+"</formula>
    </cfRule>
    <cfRule type="cellIs" dxfId="593" priority="103" operator="equal">
      <formula>"-"</formula>
    </cfRule>
  </conditionalFormatting>
  <conditionalFormatting sqref="R125">
    <cfRule type="cellIs" dxfId="592" priority="98" operator="equal">
      <formula>"+"</formula>
    </cfRule>
    <cfRule type="cellIs" dxfId="591" priority="100" operator="equal">
      <formula>"-"</formula>
    </cfRule>
    <cfRule type="cellIs" dxfId="590" priority="99" operator="equal">
      <formula>"0"</formula>
    </cfRule>
  </conditionalFormatting>
  <conditionalFormatting sqref="R133">
    <cfRule type="expression" dxfId="589" priority="10">
      <formula>$S133</formula>
    </cfRule>
  </conditionalFormatting>
  <conditionalFormatting sqref="R134">
    <cfRule type="expression" dxfId="588" priority="9">
      <formula>$S$134</formula>
    </cfRule>
  </conditionalFormatting>
  <conditionalFormatting sqref="R135">
    <cfRule type="expression" dxfId="587" priority="8">
      <formula>$S$135</formula>
    </cfRule>
  </conditionalFormatting>
  <conditionalFormatting sqref="R136">
    <cfRule type="expression" dxfId="586" priority="7">
      <formula>$S$136</formula>
    </cfRule>
  </conditionalFormatting>
  <conditionalFormatting sqref="R137">
    <cfRule type="expression" dxfId="585" priority="6">
      <formula>$S$137</formula>
    </cfRule>
  </conditionalFormatting>
  <conditionalFormatting sqref="R138">
    <cfRule type="expression" dxfId="584" priority="5">
      <formula>$S$138</formula>
    </cfRule>
  </conditionalFormatting>
  <conditionalFormatting sqref="R139">
    <cfRule type="expression" dxfId="583" priority="4">
      <formula>$S$139</formula>
    </cfRule>
  </conditionalFormatting>
  <conditionalFormatting sqref="R140">
    <cfRule type="expression" dxfId="582" priority="3">
      <formula>$S$140</formula>
    </cfRule>
  </conditionalFormatting>
  <conditionalFormatting sqref="R141">
    <cfRule type="expression" dxfId="581" priority="2">
      <formula>$S$141</formula>
    </cfRule>
  </conditionalFormatting>
  <conditionalFormatting sqref="R142">
    <cfRule type="expression" dxfId="580" priority="1">
      <formula>$S$142</formula>
    </cfRule>
  </conditionalFormatting>
  <conditionalFormatting sqref="R164:R165">
    <cfRule type="cellIs" dxfId="579" priority="31" operator="equal">
      <formula>"+"</formula>
    </cfRule>
    <cfRule type="cellIs" dxfId="578" priority="33" operator="equal">
      <formula>"-"</formula>
    </cfRule>
    <cfRule type="cellIs" dxfId="577" priority="32" operator="equal">
      <formula>"0"</formula>
    </cfRule>
  </conditionalFormatting>
  <conditionalFormatting sqref="R167">
    <cfRule type="cellIs" dxfId="576" priority="30" operator="equal">
      <formula>"-"</formula>
    </cfRule>
    <cfRule type="cellIs" dxfId="575" priority="29" operator="equal">
      <formula>"0"</formula>
    </cfRule>
    <cfRule type="cellIs" dxfId="574" priority="28" operator="equal">
      <formula>"+"</formula>
    </cfRule>
  </conditionalFormatting>
  <pageMargins left="0.23622047244094491" right="0.23622047244094491" top="0.74803149606299213" bottom="0.74803149606299213" header="0.31496062992125984" footer="0.31496062992125984"/>
  <pageSetup paperSize="9" scale="56" orientation="landscape" r:id="rId1"/>
  <headerFooter alignWithMargins="0">
    <oddFooter>&amp;Cwww.meesterharrie.nl</oddFooter>
  </headerFooter>
  <rowBreaks count="3" manualBreakCount="3">
    <brk id="42" min="1" max="17" man="1"/>
    <brk id="83" min="1" max="17" man="1"/>
    <brk id="124" min="1" max="1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5537" r:id="rId4" name="Check Box 1">
              <controlPr defaultSize="0" autoFill="0" autoLine="0" autoPict="0">
                <anchor moveWithCells="1">
                  <from>
                    <xdr:col>1</xdr:col>
                    <xdr:colOff>69850</xdr:colOff>
                    <xdr:row>49</xdr:row>
                    <xdr:rowOff>19050</xdr:rowOff>
                  </from>
                  <to>
                    <xdr:col>1</xdr:col>
                    <xdr:colOff>279400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8" r:id="rId5" name="Check Box 2">
              <controlPr defaultSize="0" autoFill="0" autoLine="0" autoPict="0">
                <anchor moveWithCells="1">
                  <from>
                    <xdr:col>1</xdr:col>
                    <xdr:colOff>69850</xdr:colOff>
                    <xdr:row>50</xdr:row>
                    <xdr:rowOff>19050</xdr:rowOff>
                  </from>
                  <to>
                    <xdr:col>1</xdr:col>
                    <xdr:colOff>279400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9" r:id="rId6" name="Check Box 3">
              <controlPr defaultSize="0" autoFill="0" autoLine="0" autoPict="0">
                <anchor moveWithCells="1">
                  <from>
                    <xdr:col>1</xdr:col>
                    <xdr:colOff>69850</xdr:colOff>
                    <xdr:row>51</xdr:row>
                    <xdr:rowOff>19050</xdr:rowOff>
                  </from>
                  <to>
                    <xdr:col>1</xdr:col>
                    <xdr:colOff>279400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0" r:id="rId7" name="Check Box 4">
              <controlPr defaultSize="0" autoFill="0" autoLine="0" autoPict="0">
                <anchor moveWithCells="1">
                  <from>
                    <xdr:col>1</xdr:col>
                    <xdr:colOff>69850</xdr:colOff>
                    <xdr:row>52</xdr:row>
                    <xdr:rowOff>19050</xdr:rowOff>
                  </from>
                  <to>
                    <xdr:col>1</xdr:col>
                    <xdr:colOff>279400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1" r:id="rId8" name="Check Box 5">
              <controlPr defaultSize="0" autoFill="0" autoLine="0" autoPict="0">
                <anchor moveWithCells="1">
                  <from>
                    <xdr:col>1</xdr:col>
                    <xdr:colOff>69850</xdr:colOff>
                    <xdr:row>53</xdr:row>
                    <xdr:rowOff>19050</xdr:rowOff>
                  </from>
                  <to>
                    <xdr:col>1</xdr:col>
                    <xdr:colOff>279400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2" r:id="rId9" name="Check Box 6">
              <controlPr defaultSize="0" autoFill="0" autoLine="0" autoPict="0">
                <anchor moveWithCells="1">
                  <from>
                    <xdr:col>1</xdr:col>
                    <xdr:colOff>69850</xdr:colOff>
                    <xdr:row>54</xdr:row>
                    <xdr:rowOff>19050</xdr:rowOff>
                  </from>
                  <to>
                    <xdr:col>1</xdr:col>
                    <xdr:colOff>279400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3" r:id="rId10" name="Check Box 7">
              <controlPr defaultSize="0" autoFill="0" autoLine="0" autoPict="0">
                <anchor moveWithCells="1">
                  <from>
                    <xdr:col>1</xdr:col>
                    <xdr:colOff>69850</xdr:colOff>
                    <xdr:row>55</xdr:row>
                    <xdr:rowOff>19050</xdr:rowOff>
                  </from>
                  <to>
                    <xdr:col>1</xdr:col>
                    <xdr:colOff>279400</xdr:colOff>
                    <xdr:row>55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4" r:id="rId11" name="Check Box 8">
              <controlPr defaultSize="0" autoFill="0" autoLine="0" autoPict="0">
                <anchor moveWithCells="1">
                  <from>
                    <xdr:col>1</xdr:col>
                    <xdr:colOff>69850</xdr:colOff>
                    <xdr:row>56</xdr:row>
                    <xdr:rowOff>19050</xdr:rowOff>
                  </from>
                  <to>
                    <xdr:col>1</xdr:col>
                    <xdr:colOff>279400</xdr:colOff>
                    <xdr:row>56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5" r:id="rId12" name="Check Box 9">
              <controlPr defaultSize="0" autoFill="0" autoLine="0" autoPict="0">
                <anchor moveWithCells="1">
                  <from>
                    <xdr:col>1</xdr:col>
                    <xdr:colOff>69850</xdr:colOff>
                    <xdr:row>58</xdr:row>
                    <xdr:rowOff>19050</xdr:rowOff>
                  </from>
                  <to>
                    <xdr:col>1</xdr:col>
                    <xdr:colOff>279400</xdr:colOff>
                    <xdr:row>58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6" r:id="rId13" name="Check Box 10">
              <controlPr defaultSize="0" autoFill="0" autoLine="0" autoPict="0">
                <anchor moveWithCells="1">
                  <from>
                    <xdr:col>1</xdr:col>
                    <xdr:colOff>69850</xdr:colOff>
                    <xdr:row>59</xdr:row>
                    <xdr:rowOff>19050</xdr:rowOff>
                  </from>
                  <to>
                    <xdr:col>1</xdr:col>
                    <xdr:colOff>279400</xdr:colOff>
                    <xdr:row>59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7" r:id="rId14" name="Check Box 11">
              <controlPr defaultSize="0" autoFill="0" autoLine="0" autoPict="0">
                <anchor moveWithCells="1">
                  <from>
                    <xdr:col>1</xdr:col>
                    <xdr:colOff>69850</xdr:colOff>
                    <xdr:row>60</xdr:row>
                    <xdr:rowOff>19050</xdr:rowOff>
                  </from>
                  <to>
                    <xdr:col>1</xdr:col>
                    <xdr:colOff>279400</xdr:colOff>
                    <xdr:row>60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8" r:id="rId15" name="Check Box 12">
              <controlPr defaultSize="0" autoFill="0" autoLine="0" autoPict="0">
                <anchor moveWithCells="1">
                  <from>
                    <xdr:col>1</xdr:col>
                    <xdr:colOff>69850</xdr:colOff>
                    <xdr:row>61</xdr:row>
                    <xdr:rowOff>19050</xdr:rowOff>
                  </from>
                  <to>
                    <xdr:col>1</xdr:col>
                    <xdr:colOff>279400</xdr:colOff>
                    <xdr:row>61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9" r:id="rId16" name="Check Box 13">
              <controlPr defaultSize="0" autoFill="0" autoLine="0" autoPict="0">
                <anchor moveWithCells="1">
                  <from>
                    <xdr:col>1</xdr:col>
                    <xdr:colOff>69850</xdr:colOff>
                    <xdr:row>62</xdr:row>
                    <xdr:rowOff>19050</xdr:rowOff>
                  </from>
                  <to>
                    <xdr:col>1</xdr:col>
                    <xdr:colOff>279400</xdr:colOff>
                    <xdr:row>62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50" r:id="rId17" name="Check Box 14">
              <controlPr defaultSize="0" autoFill="0" autoLine="0" autoPict="0">
                <anchor moveWithCells="1">
                  <from>
                    <xdr:col>1</xdr:col>
                    <xdr:colOff>69850</xdr:colOff>
                    <xdr:row>63</xdr:row>
                    <xdr:rowOff>19050</xdr:rowOff>
                  </from>
                  <to>
                    <xdr:col>1</xdr:col>
                    <xdr:colOff>279400</xdr:colOff>
                    <xdr:row>63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51" r:id="rId18" name="Check Box 15">
              <controlPr defaultSize="0" autoFill="0" autoLine="0" autoPict="0">
                <anchor moveWithCells="1">
                  <from>
                    <xdr:col>1</xdr:col>
                    <xdr:colOff>69850</xdr:colOff>
                    <xdr:row>64</xdr:row>
                    <xdr:rowOff>19050</xdr:rowOff>
                  </from>
                  <to>
                    <xdr:col>1</xdr:col>
                    <xdr:colOff>279400</xdr:colOff>
                    <xdr:row>64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52" r:id="rId19" name="Check Box 16">
              <controlPr defaultSize="0" autoFill="0" autoLine="0" autoPict="0">
                <anchor moveWithCells="1">
                  <from>
                    <xdr:col>1</xdr:col>
                    <xdr:colOff>69850</xdr:colOff>
                    <xdr:row>65</xdr:row>
                    <xdr:rowOff>19050</xdr:rowOff>
                  </from>
                  <to>
                    <xdr:col>1</xdr:col>
                    <xdr:colOff>279400</xdr:colOff>
                    <xdr:row>65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53" r:id="rId20" name="Check Box 17">
              <controlPr defaultSize="0" autoFill="0" autoLine="0" autoPict="0">
                <anchor moveWithCells="1">
                  <from>
                    <xdr:col>15</xdr:col>
                    <xdr:colOff>69850</xdr:colOff>
                    <xdr:row>49</xdr:row>
                    <xdr:rowOff>19050</xdr:rowOff>
                  </from>
                  <to>
                    <xdr:col>15</xdr:col>
                    <xdr:colOff>279400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54" r:id="rId21" name="Check Box 18">
              <controlPr defaultSize="0" autoFill="0" autoLine="0" autoPict="0">
                <anchor moveWithCells="1">
                  <from>
                    <xdr:col>15</xdr:col>
                    <xdr:colOff>69850</xdr:colOff>
                    <xdr:row>50</xdr:row>
                    <xdr:rowOff>19050</xdr:rowOff>
                  </from>
                  <to>
                    <xdr:col>15</xdr:col>
                    <xdr:colOff>279400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55" r:id="rId22" name="Check Box 19">
              <controlPr defaultSize="0" autoFill="0" autoLine="0" autoPict="0">
                <anchor moveWithCells="1">
                  <from>
                    <xdr:col>15</xdr:col>
                    <xdr:colOff>69850</xdr:colOff>
                    <xdr:row>51</xdr:row>
                    <xdr:rowOff>19050</xdr:rowOff>
                  </from>
                  <to>
                    <xdr:col>15</xdr:col>
                    <xdr:colOff>279400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56" r:id="rId23" name="Check Box 20">
              <controlPr defaultSize="0" autoFill="0" autoLine="0" autoPict="0">
                <anchor moveWithCells="1">
                  <from>
                    <xdr:col>15</xdr:col>
                    <xdr:colOff>69850</xdr:colOff>
                    <xdr:row>52</xdr:row>
                    <xdr:rowOff>19050</xdr:rowOff>
                  </from>
                  <to>
                    <xdr:col>15</xdr:col>
                    <xdr:colOff>279400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57" r:id="rId24" name="Check Box 21">
              <controlPr defaultSize="0" autoFill="0" autoLine="0" autoPict="0">
                <anchor moveWithCells="1">
                  <from>
                    <xdr:col>15</xdr:col>
                    <xdr:colOff>69850</xdr:colOff>
                    <xdr:row>53</xdr:row>
                    <xdr:rowOff>19050</xdr:rowOff>
                  </from>
                  <to>
                    <xdr:col>15</xdr:col>
                    <xdr:colOff>279400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58" r:id="rId25" name="Check Box 22">
              <controlPr defaultSize="0" autoFill="0" autoLine="0" autoPict="0">
                <anchor moveWithCells="1">
                  <from>
                    <xdr:col>15</xdr:col>
                    <xdr:colOff>69850</xdr:colOff>
                    <xdr:row>54</xdr:row>
                    <xdr:rowOff>19050</xdr:rowOff>
                  </from>
                  <to>
                    <xdr:col>15</xdr:col>
                    <xdr:colOff>279400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59" r:id="rId26" name="Check Box 23">
              <controlPr defaultSize="0" autoFill="0" autoLine="0" autoPict="0">
                <anchor moveWithCells="1">
                  <from>
                    <xdr:col>15</xdr:col>
                    <xdr:colOff>69850</xdr:colOff>
                    <xdr:row>56</xdr:row>
                    <xdr:rowOff>19050</xdr:rowOff>
                  </from>
                  <to>
                    <xdr:col>15</xdr:col>
                    <xdr:colOff>279400</xdr:colOff>
                    <xdr:row>56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60" r:id="rId27" name="Check Box 24">
              <controlPr defaultSize="0" autoFill="0" autoLine="0" autoPict="0">
                <anchor moveWithCells="1">
                  <from>
                    <xdr:col>15</xdr:col>
                    <xdr:colOff>69850</xdr:colOff>
                    <xdr:row>57</xdr:row>
                    <xdr:rowOff>19050</xdr:rowOff>
                  </from>
                  <to>
                    <xdr:col>15</xdr:col>
                    <xdr:colOff>279400</xdr:colOff>
                    <xdr:row>57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61" r:id="rId28" name="Check Box 25">
              <controlPr defaultSize="0" autoFill="0" autoLine="0" autoPict="0">
                <anchor moveWithCells="1">
                  <from>
                    <xdr:col>15</xdr:col>
                    <xdr:colOff>69850</xdr:colOff>
                    <xdr:row>58</xdr:row>
                    <xdr:rowOff>19050</xdr:rowOff>
                  </from>
                  <to>
                    <xdr:col>15</xdr:col>
                    <xdr:colOff>279400</xdr:colOff>
                    <xdr:row>58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62" r:id="rId29" name="Check Box 26">
              <controlPr defaultSize="0" autoFill="0" autoLine="0" autoPict="0">
                <anchor moveWithCells="1">
                  <from>
                    <xdr:col>15</xdr:col>
                    <xdr:colOff>69850</xdr:colOff>
                    <xdr:row>59</xdr:row>
                    <xdr:rowOff>19050</xdr:rowOff>
                  </from>
                  <to>
                    <xdr:col>15</xdr:col>
                    <xdr:colOff>279400</xdr:colOff>
                    <xdr:row>59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63" r:id="rId30" name="Check Box 27">
              <controlPr defaultSize="0" autoFill="0" autoLine="0" autoPict="0">
                <anchor moveWithCells="1">
                  <from>
                    <xdr:col>1</xdr:col>
                    <xdr:colOff>69850</xdr:colOff>
                    <xdr:row>8</xdr:row>
                    <xdr:rowOff>19050</xdr:rowOff>
                  </from>
                  <to>
                    <xdr:col>1</xdr:col>
                    <xdr:colOff>279400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64" r:id="rId31" name="Check Box 28">
              <controlPr defaultSize="0" autoFill="0" autoLine="0" autoPict="0">
                <anchor moveWithCells="1">
                  <from>
                    <xdr:col>1</xdr:col>
                    <xdr:colOff>69850</xdr:colOff>
                    <xdr:row>9</xdr:row>
                    <xdr:rowOff>19050</xdr:rowOff>
                  </from>
                  <to>
                    <xdr:col>1</xdr:col>
                    <xdr:colOff>279400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65" r:id="rId32" name="Check Box 29">
              <controlPr defaultSize="0" autoFill="0" autoLine="0" autoPict="0">
                <anchor moveWithCells="1">
                  <from>
                    <xdr:col>1</xdr:col>
                    <xdr:colOff>69850</xdr:colOff>
                    <xdr:row>10</xdr:row>
                    <xdr:rowOff>19050</xdr:rowOff>
                  </from>
                  <to>
                    <xdr:col>1</xdr:col>
                    <xdr:colOff>279400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66" r:id="rId33" name="Check Box 30">
              <controlPr defaultSize="0" autoFill="0" autoLine="0" autoPict="0">
                <anchor moveWithCells="1">
                  <from>
                    <xdr:col>1</xdr:col>
                    <xdr:colOff>69850</xdr:colOff>
                    <xdr:row>11</xdr:row>
                    <xdr:rowOff>19050</xdr:rowOff>
                  </from>
                  <to>
                    <xdr:col>1</xdr:col>
                    <xdr:colOff>279400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67" r:id="rId34" name="Check Box 31">
              <controlPr defaultSize="0" autoFill="0" autoLine="0" autoPict="0">
                <anchor moveWithCells="1">
                  <from>
                    <xdr:col>1</xdr:col>
                    <xdr:colOff>69850</xdr:colOff>
                    <xdr:row>12</xdr:row>
                    <xdr:rowOff>19050</xdr:rowOff>
                  </from>
                  <to>
                    <xdr:col>1</xdr:col>
                    <xdr:colOff>279400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68" r:id="rId35" name="Check Box 32">
              <controlPr defaultSize="0" autoFill="0" autoLine="0" autoPict="0">
                <anchor moveWithCells="1">
                  <from>
                    <xdr:col>1</xdr:col>
                    <xdr:colOff>69850</xdr:colOff>
                    <xdr:row>13</xdr:row>
                    <xdr:rowOff>19050</xdr:rowOff>
                  </from>
                  <to>
                    <xdr:col>1</xdr:col>
                    <xdr:colOff>279400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69" r:id="rId36" name="Check Box 33">
              <controlPr defaultSize="0" autoFill="0" autoLine="0" autoPict="0">
                <anchor moveWithCells="1">
                  <from>
                    <xdr:col>1</xdr:col>
                    <xdr:colOff>69850</xdr:colOff>
                    <xdr:row>14</xdr:row>
                    <xdr:rowOff>19050</xdr:rowOff>
                  </from>
                  <to>
                    <xdr:col>1</xdr:col>
                    <xdr:colOff>279400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70" r:id="rId37" name="Check Box 34">
              <controlPr defaultSize="0" autoFill="0" autoLine="0" autoPict="0">
                <anchor moveWithCells="1">
                  <from>
                    <xdr:col>1</xdr:col>
                    <xdr:colOff>69850</xdr:colOff>
                    <xdr:row>15</xdr:row>
                    <xdr:rowOff>19050</xdr:rowOff>
                  </from>
                  <to>
                    <xdr:col>1</xdr:col>
                    <xdr:colOff>279400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71" r:id="rId38" name="Check Box 35">
              <controlPr defaultSize="0" autoFill="0" autoLine="0" autoPict="0">
                <anchor moveWithCells="1">
                  <from>
                    <xdr:col>1</xdr:col>
                    <xdr:colOff>69850</xdr:colOff>
                    <xdr:row>17</xdr:row>
                    <xdr:rowOff>19050</xdr:rowOff>
                  </from>
                  <to>
                    <xdr:col>1</xdr:col>
                    <xdr:colOff>279400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72" r:id="rId39" name="Check Box 36">
              <controlPr defaultSize="0" autoFill="0" autoLine="0" autoPict="0">
                <anchor moveWithCells="1">
                  <from>
                    <xdr:col>1</xdr:col>
                    <xdr:colOff>69850</xdr:colOff>
                    <xdr:row>19</xdr:row>
                    <xdr:rowOff>19050</xdr:rowOff>
                  </from>
                  <to>
                    <xdr:col>1</xdr:col>
                    <xdr:colOff>279400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73" r:id="rId40" name="Check Box 37">
              <controlPr defaultSize="0" autoFill="0" autoLine="0" autoPict="0">
                <anchor moveWithCells="1">
                  <from>
                    <xdr:col>1</xdr:col>
                    <xdr:colOff>69850</xdr:colOff>
                    <xdr:row>20</xdr:row>
                    <xdr:rowOff>19050</xdr:rowOff>
                  </from>
                  <to>
                    <xdr:col>1</xdr:col>
                    <xdr:colOff>279400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74" r:id="rId41" name="Check Box 38">
              <controlPr defaultSize="0" autoFill="0" autoLine="0" autoPict="0">
                <anchor moveWithCells="1">
                  <from>
                    <xdr:col>1</xdr:col>
                    <xdr:colOff>69850</xdr:colOff>
                    <xdr:row>21</xdr:row>
                    <xdr:rowOff>19050</xdr:rowOff>
                  </from>
                  <to>
                    <xdr:col>1</xdr:col>
                    <xdr:colOff>279400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75" r:id="rId42" name="Check Box 39">
              <controlPr defaultSize="0" autoFill="0" autoLine="0" autoPict="0">
                <anchor moveWithCells="1">
                  <from>
                    <xdr:col>1</xdr:col>
                    <xdr:colOff>69850</xdr:colOff>
                    <xdr:row>22</xdr:row>
                    <xdr:rowOff>19050</xdr:rowOff>
                  </from>
                  <to>
                    <xdr:col>1</xdr:col>
                    <xdr:colOff>279400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76" r:id="rId43" name="Check Box 40">
              <controlPr defaultSize="0" autoFill="0" autoLine="0" autoPict="0">
                <anchor moveWithCells="1">
                  <from>
                    <xdr:col>1</xdr:col>
                    <xdr:colOff>69850</xdr:colOff>
                    <xdr:row>23</xdr:row>
                    <xdr:rowOff>19050</xdr:rowOff>
                  </from>
                  <to>
                    <xdr:col>1</xdr:col>
                    <xdr:colOff>279400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77" r:id="rId44" name="Check Box 41">
              <controlPr defaultSize="0" autoFill="0" autoLine="0" autoPict="0">
                <anchor moveWithCells="1">
                  <from>
                    <xdr:col>1</xdr:col>
                    <xdr:colOff>69850</xdr:colOff>
                    <xdr:row>24</xdr:row>
                    <xdr:rowOff>19050</xdr:rowOff>
                  </from>
                  <to>
                    <xdr:col>1</xdr:col>
                    <xdr:colOff>279400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78" r:id="rId45" name="Check Box 42">
              <controlPr defaultSize="0" autoFill="0" autoLine="0" autoPict="0">
                <anchor moveWithCells="1">
                  <from>
                    <xdr:col>15</xdr:col>
                    <xdr:colOff>69850</xdr:colOff>
                    <xdr:row>8</xdr:row>
                    <xdr:rowOff>19050</xdr:rowOff>
                  </from>
                  <to>
                    <xdr:col>15</xdr:col>
                    <xdr:colOff>279400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79" r:id="rId46" name="Check Box 43">
              <controlPr defaultSize="0" autoFill="0" autoLine="0" autoPict="0">
                <anchor moveWithCells="1">
                  <from>
                    <xdr:col>15</xdr:col>
                    <xdr:colOff>69850</xdr:colOff>
                    <xdr:row>9</xdr:row>
                    <xdr:rowOff>19050</xdr:rowOff>
                  </from>
                  <to>
                    <xdr:col>15</xdr:col>
                    <xdr:colOff>279400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80" r:id="rId47" name="Check Box 44">
              <controlPr defaultSize="0" autoFill="0" autoLine="0" autoPict="0">
                <anchor moveWithCells="1">
                  <from>
                    <xdr:col>15</xdr:col>
                    <xdr:colOff>69850</xdr:colOff>
                    <xdr:row>10</xdr:row>
                    <xdr:rowOff>19050</xdr:rowOff>
                  </from>
                  <to>
                    <xdr:col>15</xdr:col>
                    <xdr:colOff>279400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81" r:id="rId48" name="Check Box 45">
              <controlPr defaultSize="0" autoFill="0" autoLine="0" autoPict="0">
                <anchor moveWithCells="1">
                  <from>
                    <xdr:col>15</xdr:col>
                    <xdr:colOff>69850</xdr:colOff>
                    <xdr:row>11</xdr:row>
                    <xdr:rowOff>19050</xdr:rowOff>
                  </from>
                  <to>
                    <xdr:col>15</xdr:col>
                    <xdr:colOff>279400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82" r:id="rId49" name="Check Box 46">
              <controlPr defaultSize="0" autoFill="0" autoLine="0" autoPict="0">
                <anchor moveWithCells="1">
                  <from>
                    <xdr:col>15</xdr:col>
                    <xdr:colOff>69850</xdr:colOff>
                    <xdr:row>12</xdr:row>
                    <xdr:rowOff>19050</xdr:rowOff>
                  </from>
                  <to>
                    <xdr:col>15</xdr:col>
                    <xdr:colOff>279400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83" r:id="rId50" name="Check Box 47">
              <controlPr defaultSize="0" autoFill="0" autoLine="0" autoPict="0">
                <anchor moveWithCells="1">
                  <from>
                    <xdr:col>15</xdr:col>
                    <xdr:colOff>69850</xdr:colOff>
                    <xdr:row>13</xdr:row>
                    <xdr:rowOff>19050</xdr:rowOff>
                  </from>
                  <to>
                    <xdr:col>15</xdr:col>
                    <xdr:colOff>279400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84" r:id="rId51" name="Check Box 48">
              <controlPr defaultSize="0" autoFill="0" autoLine="0" autoPict="0">
                <anchor moveWithCells="1">
                  <from>
                    <xdr:col>15</xdr:col>
                    <xdr:colOff>69850</xdr:colOff>
                    <xdr:row>15</xdr:row>
                    <xdr:rowOff>19050</xdr:rowOff>
                  </from>
                  <to>
                    <xdr:col>15</xdr:col>
                    <xdr:colOff>279400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85" r:id="rId52" name="Check Box 49">
              <controlPr defaultSize="0" autoFill="0" autoLine="0" autoPict="0">
                <anchor moveWithCells="1">
                  <from>
                    <xdr:col>15</xdr:col>
                    <xdr:colOff>69850</xdr:colOff>
                    <xdr:row>16</xdr:row>
                    <xdr:rowOff>19050</xdr:rowOff>
                  </from>
                  <to>
                    <xdr:col>15</xdr:col>
                    <xdr:colOff>279400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86" r:id="rId53" name="Check Box 50">
              <controlPr defaultSize="0" autoFill="0" autoLine="0" autoPict="0">
                <anchor moveWithCells="1">
                  <from>
                    <xdr:col>15</xdr:col>
                    <xdr:colOff>69850</xdr:colOff>
                    <xdr:row>17</xdr:row>
                    <xdr:rowOff>19050</xdr:rowOff>
                  </from>
                  <to>
                    <xdr:col>15</xdr:col>
                    <xdr:colOff>279400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87" r:id="rId54" name="Check Box 51">
              <controlPr defaultSize="0" autoFill="0" autoLine="0" autoPict="0">
                <anchor moveWithCells="1">
                  <from>
                    <xdr:col>15</xdr:col>
                    <xdr:colOff>69850</xdr:colOff>
                    <xdr:row>18</xdr:row>
                    <xdr:rowOff>19050</xdr:rowOff>
                  </from>
                  <to>
                    <xdr:col>15</xdr:col>
                    <xdr:colOff>279400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88" r:id="rId55" name="Check Box 52">
              <controlPr defaultSize="0" autoFill="0" autoLine="0" autoPict="0">
                <anchor moveWithCells="1">
                  <from>
                    <xdr:col>1</xdr:col>
                    <xdr:colOff>69850</xdr:colOff>
                    <xdr:row>16</xdr:row>
                    <xdr:rowOff>19050</xdr:rowOff>
                  </from>
                  <to>
                    <xdr:col>1</xdr:col>
                    <xdr:colOff>279400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89" r:id="rId56" name="Check Box 53">
              <controlPr defaultSize="0" autoFill="0" autoLine="0" autoPict="0">
                <anchor moveWithCells="1">
                  <from>
                    <xdr:col>1</xdr:col>
                    <xdr:colOff>69850</xdr:colOff>
                    <xdr:row>25</xdr:row>
                    <xdr:rowOff>19050</xdr:rowOff>
                  </from>
                  <to>
                    <xdr:col>1</xdr:col>
                    <xdr:colOff>279400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90" r:id="rId57" name="Check Box 54">
              <controlPr defaultSize="0" autoFill="0" autoLine="0" autoPict="0">
                <anchor moveWithCells="1">
                  <from>
                    <xdr:col>1</xdr:col>
                    <xdr:colOff>69850</xdr:colOff>
                    <xdr:row>26</xdr:row>
                    <xdr:rowOff>19050</xdr:rowOff>
                  </from>
                  <to>
                    <xdr:col>1</xdr:col>
                    <xdr:colOff>279400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91" r:id="rId58" name="Check Box 55">
              <controlPr defaultSize="0" autoFill="0" autoLine="0" autoPict="0">
                <anchor moveWithCells="1">
                  <from>
                    <xdr:col>15</xdr:col>
                    <xdr:colOff>69850</xdr:colOff>
                    <xdr:row>19</xdr:row>
                    <xdr:rowOff>19050</xdr:rowOff>
                  </from>
                  <to>
                    <xdr:col>15</xdr:col>
                    <xdr:colOff>279400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92" r:id="rId59" name="Check Box 56">
              <controlPr defaultSize="0" autoFill="0" autoLine="0" autoPict="0">
                <anchor moveWithCells="1">
                  <from>
                    <xdr:col>15</xdr:col>
                    <xdr:colOff>69850</xdr:colOff>
                    <xdr:row>20</xdr:row>
                    <xdr:rowOff>19050</xdr:rowOff>
                  </from>
                  <to>
                    <xdr:col>15</xdr:col>
                    <xdr:colOff>279400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93" r:id="rId60" name="Check Box 57">
              <controlPr defaultSize="0" autoFill="0" autoLine="0" autoPict="0">
                <anchor moveWithCells="1">
                  <from>
                    <xdr:col>15</xdr:col>
                    <xdr:colOff>69850</xdr:colOff>
                    <xdr:row>21</xdr:row>
                    <xdr:rowOff>19050</xdr:rowOff>
                  </from>
                  <to>
                    <xdr:col>15</xdr:col>
                    <xdr:colOff>279400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94" r:id="rId61" name="Check Box 58">
              <controlPr defaultSize="0" autoFill="0" autoLine="0" autoPict="0">
                <anchor moveWithCells="1">
                  <from>
                    <xdr:col>15</xdr:col>
                    <xdr:colOff>69850</xdr:colOff>
                    <xdr:row>22</xdr:row>
                    <xdr:rowOff>19050</xdr:rowOff>
                  </from>
                  <to>
                    <xdr:col>15</xdr:col>
                    <xdr:colOff>279400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95" r:id="rId62" name="Check Box 59">
              <controlPr defaultSize="0" autoFill="0" autoLine="0" autoPict="0">
                <anchor moveWithCells="1">
                  <from>
                    <xdr:col>15</xdr:col>
                    <xdr:colOff>69850</xdr:colOff>
                    <xdr:row>23</xdr:row>
                    <xdr:rowOff>19050</xdr:rowOff>
                  </from>
                  <to>
                    <xdr:col>15</xdr:col>
                    <xdr:colOff>279400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96" r:id="rId63" name="Check Box 60">
              <controlPr defaultSize="0" autoFill="0" autoLine="0" autoPict="0">
                <anchor moveWithCells="1">
                  <from>
                    <xdr:col>15</xdr:col>
                    <xdr:colOff>69850</xdr:colOff>
                    <xdr:row>24</xdr:row>
                    <xdr:rowOff>19050</xdr:rowOff>
                  </from>
                  <to>
                    <xdr:col>15</xdr:col>
                    <xdr:colOff>279400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97" r:id="rId64" name="Check Box 61">
              <controlPr defaultSize="0" autoFill="0" autoLine="0" autoPict="0">
                <anchor moveWithCells="1">
                  <from>
                    <xdr:col>15</xdr:col>
                    <xdr:colOff>69850</xdr:colOff>
                    <xdr:row>26</xdr:row>
                    <xdr:rowOff>19050</xdr:rowOff>
                  </from>
                  <to>
                    <xdr:col>15</xdr:col>
                    <xdr:colOff>279400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98" r:id="rId65" name="Check Box 62">
              <controlPr defaultSize="0" autoFill="0" autoLine="0" autoPict="0">
                <anchor moveWithCells="1">
                  <from>
                    <xdr:col>15</xdr:col>
                    <xdr:colOff>69850</xdr:colOff>
                    <xdr:row>27</xdr:row>
                    <xdr:rowOff>19050</xdr:rowOff>
                  </from>
                  <to>
                    <xdr:col>15</xdr:col>
                    <xdr:colOff>279400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99" r:id="rId66" name="Check Box 63">
              <controlPr defaultSize="0" autoFill="0" autoLine="0" autoPict="0">
                <anchor moveWithCells="1">
                  <from>
                    <xdr:col>15</xdr:col>
                    <xdr:colOff>69850</xdr:colOff>
                    <xdr:row>28</xdr:row>
                    <xdr:rowOff>19050</xdr:rowOff>
                  </from>
                  <to>
                    <xdr:col>15</xdr:col>
                    <xdr:colOff>279400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00" r:id="rId67" name="Check Box 64">
              <controlPr defaultSize="0" autoFill="0" autoLine="0" autoPict="0">
                <anchor moveWithCells="1">
                  <from>
                    <xdr:col>15</xdr:col>
                    <xdr:colOff>69850</xdr:colOff>
                    <xdr:row>29</xdr:row>
                    <xdr:rowOff>19050</xdr:rowOff>
                  </from>
                  <to>
                    <xdr:col>15</xdr:col>
                    <xdr:colOff>279400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01" r:id="rId68" name="Check Box 65">
              <controlPr defaultSize="0" autoFill="0" autoLine="0" autoPict="0">
                <anchor moveWithCells="1">
                  <from>
                    <xdr:col>1</xdr:col>
                    <xdr:colOff>69850</xdr:colOff>
                    <xdr:row>90</xdr:row>
                    <xdr:rowOff>19050</xdr:rowOff>
                  </from>
                  <to>
                    <xdr:col>1</xdr:col>
                    <xdr:colOff>279400</xdr:colOff>
                    <xdr:row>90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02" r:id="rId69" name="Check Box 66">
              <controlPr defaultSize="0" autoFill="0" autoLine="0" autoPict="0">
                <anchor moveWithCells="1">
                  <from>
                    <xdr:col>1</xdr:col>
                    <xdr:colOff>69850</xdr:colOff>
                    <xdr:row>91</xdr:row>
                    <xdr:rowOff>19050</xdr:rowOff>
                  </from>
                  <to>
                    <xdr:col>1</xdr:col>
                    <xdr:colOff>279400</xdr:colOff>
                    <xdr:row>91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03" r:id="rId70" name="Check Box 67">
              <controlPr defaultSize="0" autoFill="0" autoLine="0" autoPict="0">
                <anchor moveWithCells="1">
                  <from>
                    <xdr:col>1</xdr:col>
                    <xdr:colOff>69850</xdr:colOff>
                    <xdr:row>92</xdr:row>
                    <xdr:rowOff>19050</xdr:rowOff>
                  </from>
                  <to>
                    <xdr:col>1</xdr:col>
                    <xdr:colOff>279400</xdr:colOff>
                    <xdr:row>92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04" r:id="rId71" name="Check Box 68">
              <controlPr defaultSize="0" autoFill="0" autoLine="0" autoPict="0">
                <anchor moveWithCells="1">
                  <from>
                    <xdr:col>1</xdr:col>
                    <xdr:colOff>69850</xdr:colOff>
                    <xdr:row>93</xdr:row>
                    <xdr:rowOff>19050</xdr:rowOff>
                  </from>
                  <to>
                    <xdr:col>1</xdr:col>
                    <xdr:colOff>279400</xdr:colOff>
                    <xdr:row>93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05" r:id="rId72" name="Check Box 69">
              <controlPr defaultSize="0" autoFill="0" autoLine="0" autoPict="0">
                <anchor moveWithCells="1">
                  <from>
                    <xdr:col>1</xdr:col>
                    <xdr:colOff>69850</xdr:colOff>
                    <xdr:row>94</xdr:row>
                    <xdr:rowOff>19050</xdr:rowOff>
                  </from>
                  <to>
                    <xdr:col>1</xdr:col>
                    <xdr:colOff>279400</xdr:colOff>
                    <xdr:row>94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06" r:id="rId73" name="Check Box 70">
              <controlPr defaultSize="0" autoFill="0" autoLine="0" autoPict="0">
                <anchor moveWithCells="1">
                  <from>
                    <xdr:col>1</xdr:col>
                    <xdr:colOff>69850</xdr:colOff>
                    <xdr:row>95</xdr:row>
                    <xdr:rowOff>19050</xdr:rowOff>
                  </from>
                  <to>
                    <xdr:col>1</xdr:col>
                    <xdr:colOff>279400</xdr:colOff>
                    <xdr:row>95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07" r:id="rId74" name="Check Box 71">
              <controlPr defaultSize="0" autoFill="0" autoLine="0" autoPict="0">
                <anchor moveWithCells="1">
                  <from>
                    <xdr:col>1</xdr:col>
                    <xdr:colOff>69850</xdr:colOff>
                    <xdr:row>96</xdr:row>
                    <xdr:rowOff>19050</xdr:rowOff>
                  </from>
                  <to>
                    <xdr:col>1</xdr:col>
                    <xdr:colOff>279400</xdr:colOff>
                    <xdr:row>96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08" r:id="rId75" name="Check Box 72">
              <controlPr defaultSize="0" autoFill="0" autoLine="0" autoPict="0">
                <anchor moveWithCells="1">
                  <from>
                    <xdr:col>1</xdr:col>
                    <xdr:colOff>69850</xdr:colOff>
                    <xdr:row>97</xdr:row>
                    <xdr:rowOff>19050</xdr:rowOff>
                  </from>
                  <to>
                    <xdr:col>1</xdr:col>
                    <xdr:colOff>279400</xdr:colOff>
                    <xdr:row>97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09" r:id="rId76" name="Check Box 73">
              <controlPr defaultSize="0" autoFill="0" autoLine="0" autoPict="0">
                <anchor moveWithCells="1">
                  <from>
                    <xdr:col>1</xdr:col>
                    <xdr:colOff>69850</xdr:colOff>
                    <xdr:row>99</xdr:row>
                    <xdr:rowOff>19050</xdr:rowOff>
                  </from>
                  <to>
                    <xdr:col>1</xdr:col>
                    <xdr:colOff>279400</xdr:colOff>
                    <xdr:row>99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10" r:id="rId77" name="Check Box 74">
              <controlPr defaultSize="0" autoFill="0" autoLine="0" autoPict="0">
                <anchor moveWithCells="1">
                  <from>
                    <xdr:col>15</xdr:col>
                    <xdr:colOff>69850</xdr:colOff>
                    <xdr:row>90</xdr:row>
                    <xdr:rowOff>19050</xdr:rowOff>
                  </from>
                  <to>
                    <xdr:col>15</xdr:col>
                    <xdr:colOff>279400</xdr:colOff>
                    <xdr:row>90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11" r:id="rId78" name="Check Box 75">
              <controlPr defaultSize="0" autoFill="0" autoLine="0" autoPict="0">
                <anchor moveWithCells="1">
                  <from>
                    <xdr:col>15</xdr:col>
                    <xdr:colOff>69850</xdr:colOff>
                    <xdr:row>91</xdr:row>
                    <xdr:rowOff>19050</xdr:rowOff>
                  </from>
                  <to>
                    <xdr:col>15</xdr:col>
                    <xdr:colOff>279400</xdr:colOff>
                    <xdr:row>91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12" r:id="rId79" name="Check Box 76">
              <controlPr defaultSize="0" autoFill="0" autoLine="0" autoPict="0">
                <anchor moveWithCells="1">
                  <from>
                    <xdr:col>15</xdr:col>
                    <xdr:colOff>69850</xdr:colOff>
                    <xdr:row>92</xdr:row>
                    <xdr:rowOff>19050</xdr:rowOff>
                  </from>
                  <to>
                    <xdr:col>15</xdr:col>
                    <xdr:colOff>279400</xdr:colOff>
                    <xdr:row>92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13" r:id="rId80" name="Check Box 77">
              <controlPr defaultSize="0" autoFill="0" autoLine="0" autoPict="0">
                <anchor moveWithCells="1">
                  <from>
                    <xdr:col>15</xdr:col>
                    <xdr:colOff>69850</xdr:colOff>
                    <xdr:row>93</xdr:row>
                    <xdr:rowOff>19050</xdr:rowOff>
                  </from>
                  <to>
                    <xdr:col>15</xdr:col>
                    <xdr:colOff>279400</xdr:colOff>
                    <xdr:row>93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14" r:id="rId81" name="Check Box 78">
              <controlPr defaultSize="0" autoFill="0" autoLine="0" autoPict="0">
                <anchor moveWithCells="1">
                  <from>
                    <xdr:col>15</xdr:col>
                    <xdr:colOff>69850</xdr:colOff>
                    <xdr:row>94</xdr:row>
                    <xdr:rowOff>19050</xdr:rowOff>
                  </from>
                  <to>
                    <xdr:col>15</xdr:col>
                    <xdr:colOff>279400</xdr:colOff>
                    <xdr:row>94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15" r:id="rId82" name="Check Box 79">
              <controlPr defaultSize="0" autoFill="0" autoLine="0" autoPict="0">
                <anchor moveWithCells="1">
                  <from>
                    <xdr:col>15</xdr:col>
                    <xdr:colOff>69850</xdr:colOff>
                    <xdr:row>95</xdr:row>
                    <xdr:rowOff>19050</xdr:rowOff>
                  </from>
                  <to>
                    <xdr:col>15</xdr:col>
                    <xdr:colOff>279400</xdr:colOff>
                    <xdr:row>95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16" r:id="rId83" name="Check Box 80">
              <controlPr defaultSize="0" autoFill="0" autoLine="0" autoPict="0">
                <anchor moveWithCells="1">
                  <from>
                    <xdr:col>15</xdr:col>
                    <xdr:colOff>69850</xdr:colOff>
                    <xdr:row>97</xdr:row>
                    <xdr:rowOff>19050</xdr:rowOff>
                  </from>
                  <to>
                    <xdr:col>15</xdr:col>
                    <xdr:colOff>279400</xdr:colOff>
                    <xdr:row>97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17" r:id="rId84" name="Check Box 81">
              <controlPr defaultSize="0" autoFill="0" autoLine="0" autoPict="0">
                <anchor moveWithCells="1">
                  <from>
                    <xdr:col>15</xdr:col>
                    <xdr:colOff>69850</xdr:colOff>
                    <xdr:row>98</xdr:row>
                    <xdr:rowOff>19050</xdr:rowOff>
                  </from>
                  <to>
                    <xdr:col>15</xdr:col>
                    <xdr:colOff>279400</xdr:colOff>
                    <xdr:row>98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18" r:id="rId85" name="Check Box 82">
              <controlPr defaultSize="0" autoFill="0" autoLine="0" autoPict="0">
                <anchor moveWithCells="1">
                  <from>
                    <xdr:col>15</xdr:col>
                    <xdr:colOff>69850</xdr:colOff>
                    <xdr:row>99</xdr:row>
                    <xdr:rowOff>19050</xdr:rowOff>
                  </from>
                  <to>
                    <xdr:col>15</xdr:col>
                    <xdr:colOff>279400</xdr:colOff>
                    <xdr:row>99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19" r:id="rId86" name="Check Box 83">
              <controlPr defaultSize="0" autoFill="0" autoLine="0" autoPict="0">
                <anchor moveWithCells="1">
                  <from>
                    <xdr:col>1</xdr:col>
                    <xdr:colOff>69850</xdr:colOff>
                    <xdr:row>98</xdr:row>
                    <xdr:rowOff>19050</xdr:rowOff>
                  </from>
                  <to>
                    <xdr:col>1</xdr:col>
                    <xdr:colOff>279400</xdr:colOff>
                    <xdr:row>98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20" r:id="rId87" name="Check Box 84">
              <controlPr defaultSize="0" autoFill="0" autoLine="0" autoPict="0">
                <anchor moveWithCells="1">
                  <from>
                    <xdr:col>15</xdr:col>
                    <xdr:colOff>69850</xdr:colOff>
                    <xdr:row>96</xdr:row>
                    <xdr:rowOff>19050</xdr:rowOff>
                  </from>
                  <to>
                    <xdr:col>15</xdr:col>
                    <xdr:colOff>279400</xdr:colOff>
                    <xdr:row>96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21" r:id="rId88" name="Check Box 85">
              <controlPr defaultSize="0" autoFill="0" autoLine="0" autoPict="0">
                <anchor moveWithCells="1">
                  <from>
                    <xdr:col>1</xdr:col>
                    <xdr:colOff>69850</xdr:colOff>
                    <xdr:row>100</xdr:row>
                    <xdr:rowOff>19050</xdr:rowOff>
                  </from>
                  <to>
                    <xdr:col>1</xdr:col>
                    <xdr:colOff>279400</xdr:colOff>
                    <xdr:row>100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22" r:id="rId89" name="Check Box 86">
              <controlPr defaultSize="0" autoFill="0" autoLine="0" autoPict="0">
                <anchor moveWithCells="1">
                  <from>
                    <xdr:col>1</xdr:col>
                    <xdr:colOff>69850</xdr:colOff>
                    <xdr:row>101</xdr:row>
                    <xdr:rowOff>19050</xdr:rowOff>
                  </from>
                  <to>
                    <xdr:col>1</xdr:col>
                    <xdr:colOff>279400</xdr:colOff>
                    <xdr:row>101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23" r:id="rId90" name="Check Box 87">
              <controlPr defaultSize="0" autoFill="0" autoLine="0" autoPict="0">
                <anchor moveWithCells="1">
                  <from>
                    <xdr:col>1</xdr:col>
                    <xdr:colOff>69850</xdr:colOff>
                    <xdr:row>102</xdr:row>
                    <xdr:rowOff>19050</xdr:rowOff>
                  </from>
                  <to>
                    <xdr:col>1</xdr:col>
                    <xdr:colOff>279400</xdr:colOff>
                    <xdr:row>102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24" r:id="rId91" name="Check Box 88">
              <controlPr defaultSize="0" autoFill="0" autoLine="0" autoPict="0">
                <anchor moveWithCells="1">
                  <from>
                    <xdr:col>1</xdr:col>
                    <xdr:colOff>69850</xdr:colOff>
                    <xdr:row>103</xdr:row>
                    <xdr:rowOff>19050</xdr:rowOff>
                  </from>
                  <to>
                    <xdr:col>1</xdr:col>
                    <xdr:colOff>279400</xdr:colOff>
                    <xdr:row>103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25" r:id="rId92" name="Check Box 89">
              <controlPr defaultSize="0" autoFill="0" autoLine="0" autoPict="0">
                <anchor moveWithCells="1">
                  <from>
                    <xdr:col>1</xdr:col>
                    <xdr:colOff>69850</xdr:colOff>
                    <xdr:row>104</xdr:row>
                    <xdr:rowOff>19050</xdr:rowOff>
                  </from>
                  <to>
                    <xdr:col>1</xdr:col>
                    <xdr:colOff>279400</xdr:colOff>
                    <xdr:row>104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26" r:id="rId93" name="Check Box 90">
              <controlPr defaultSize="0" autoFill="0" autoLine="0" autoPict="0">
                <anchor moveWithCells="1">
                  <from>
                    <xdr:col>1</xdr:col>
                    <xdr:colOff>69850</xdr:colOff>
                    <xdr:row>105</xdr:row>
                    <xdr:rowOff>19050</xdr:rowOff>
                  </from>
                  <to>
                    <xdr:col>1</xdr:col>
                    <xdr:colOff>279400</xdr:colOff>
                    <xdr:row>105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27" r:id="rId94" name="Check Box 91">
              <controlPr defaultSize="0" autoFill="0" autoLine="0" autoPict="0">
                <anchor moveWithCells="1">
                  <from>
                    <xdr:col>1</xdr:col>
                    <xdr:colOff>69850</xdr:colOff>
                    <xdr:row>106</xdr:row>
                    <xdr:rowOff>19050</xdr:rowOff>
                  </from>
                  <to>
                    <xdr:col>1</xdr:col>
                    <xdr:colOff>279400</xdr:colOff>
                    <xdr:row>106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28" r:id="rId95" name="Check Box 92">
              <controlPr defaultSize="0" autoFill="0" autoLine="0" autoPict="0">
                <anchor moveWithCells="1">
                  <from>
                    <xdr:col>1</xdr:col>
                    <xdr:colOff>69850</xdr:colOff>
                    <xdr:row>107</xdr:row>
                    <xdr:rowOff>19050</xdr:rowOff>
                  </from>
                  <to>
                    <xdr:col>1</xdr:col>
                    <xdr:colOff>279400</xdr:colOff>
                    <xdr:row>107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29" r:id="rId96" name="Check Box 93">
              <controlPr defaultSize="0" autoFill="0" autoLine="0" autoPict="0">
                <anchor moveWithCells="1">
                  <from>
                    <xdr:col>1</xdr:col>
                    <xdr:colOff>69850</xdr:colOff>
                    <xdr:row>109</xdr:row>
                    <xdr:rowOff>19050</xdr:rowOff>
                  </from>
                  <to>
                    <xdr:col>1</xdr:col>
                    <xdr:colOff>279400</xdr:colOff>
                    <xdr:row>109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30" r:id="rId97" name="Check Box 94">
              <controlPr defaultSize="0" autoFill="0" autoLine="0" autoPict="0">
                <anchor moveWithCells="1">
                  <from>
                    <xdr:col>1</xdr:col>
                    <xdr:colOff>69850</xdr:colOff>
                    <xdr:row>108</xdr:row>
                    <xdr:rowOff>19050</xdr:rowOff>
                  </from>
                  <to>
                    <xdr:col>1</xdr:col>
                    <xdr:colOff>279400</xdr:colOff>
                    <xdr:row>108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31" r:id="rId98" name="Check Box 95">
              <controlPr defaultSize="0" autoFill="0" autoLine="0" autoPict="0">
                <anchor moveWithCells="1">
                  <from>
                    <xdr:col>1</xdr:col>
                    <xdr:colOff>69850</xdr:colOff>
                    <xdr:row>110</xdr:row>
                    <xdr:rowOff>19050</xdr:rowOff>
                  </from>
                  <to>
                    <xdr:col>1</xdr:col>
                    <xdr:colOff>279400</xdr:colOff>
                    <xdr:row>110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32" r:id="rId99" name="Check Box 96">
              <controlPr defaultSize="0" autoFill="0" autoLine="0" autoPict="0">
                <anchor moveWithCells="1">
                  <from>
                    <xdr:col>1</xdr:col>
                    <xdr:colOff>69850</xdr:colOff>
                    <xdr:row>111</xdr:row>
                    <xdr:rowOff>19050</xdr:rowOff>
                  </from>
                  <to>
                    <xdr:col>1</xdr:col>
                    <xdr:colOff>279400</xdr:colOff>
                    <xdr:row>111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33" r:id="rId100" name="Check Box 97">
              <controlPr defaultSize="0" autoFill="0" autoLine="0" autoPict="0">
                <anchor moveWithCells="1">
                  <from>
                    <xdr:col>1</xdr:col>
                    <xdr:colOff>69850</xdr:colOff>
                    <xdr:row>112</xdr:row>
                    <xdr:rowOff>19050</xdr:rowOff>
                  </from>
                  <to>
                    <xdr:col>1</xdr:col>
                    <xdr:colOff>279400</xdr:colOff>
                    <xdr:row>112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34" r:id="rId101" name="Check Box 98">
              <controlPr defaultSize="0" autoFill="0" autoLine="0" autoPict="0">
                <anchor moveWithCells="1">
                  <from>
                    <xdr:col>1</xdr:col>
                    <xdr:colOff>69850</xdr:colOff>
                    <xdr:row>113</xdr:row>
                    <xdr:rowOff>19050</xdr:rowOff>
                  </from>
                  <to>
                    <xdr:col>1</xdr:col>
                    <xdr:colOff>279400</xdr:colOff>
                    <xdr:row>113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35" r:id="rId102" name="Check Box 99">
              <controlPr defaultSize="0" autoFill="0" autoLine="0" autoPict="0">
                <anchor moveWithCells="1">
                  <from>
                    <xdr:col>1</xdr:col>
                    <xdr:colOff>69850</xdr:colOff>
                    <xdr:row>114</xdr:row>
                    <xdr:rowOff>19050</xdr:rowOff>
                  </from>
                  <to>
                    <xdr:col>1</xdr:col>
                    <xdr:colOff>279400</xdr:colOff>
                    <xdr:row>114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36" r:id="rId103" name="Check Box 100">
              <controlPr defaultSize="0" autoFill="0" autoLine="0" autoPict="0">
                <anchor moveWithCells="1">
                  <from>
                    <xdr:col>1</xdr:col>
                    <xdr:colOff>69850</xdr:colOff>
                    <xdr:row>115</xdr:row>
                    <xdr:rowOff>19050</xdr:rowOff>
                  </from>
                  <to>
                    <xdr:col>1</xdr:col>
                    <xdr:colOff>279400</xdr:colOff>
                    <xdr:row>115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37" r:id="rId104" name="Check Box 101">
              <controlPr defaultSize="0" autoFill="0" autoLine="0" autoPict="0">
                <anchor moveWithCells="1">
                  <from>
                    <xdr:col>1</xdr:col>
                    <xdr:colOff>69850</xdr:colOff>
                    <xdr:row>116</xdr:row>
                    <xdr:rowOff>19050</xdr:rowOff>
                  </from>
                  <to>
                    <xdr:col>1</xdr:col>
                    <xdr:colOff>279400</xdr:colOff>
                    <xdr:row>116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38" r:id="rId105" name="Check Box 102">
              <controlPr defaultSize="0" autoFill="0" autoLine="0" autoPict="0">
                <anchor moveWithCells="1">
                  <from>
                    <xdr:col>1</xdr:col>
                    <xdr:colOff>69850</xdr:colOff>
                    <xdr:row>117</xdr:row>
                    <xdr:rowOff>19050</xdr:rowOff>
                  </from>
                  <to>
                    <xdr:col>1</xdr:col>
                    <xdr:colOff>279400</xdr:colOff>
                    <xdr:row>117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39" r:id="rId106" name="Check Box 103">
              <controlPr defaultSize="0" autoFill="0" autoLine="0" autoPict="0">
                <anchor moveWithCells="1">
                  <from>
                    <xdr:col>15</xdr:col>
                    <xdr:colOff>69850</xdr:colOff>
                    <xdr:row>100</xdr:row>
                    <xdr:rowOff>19050</xdr:rowOff>
                  </from>
                  <to>
                    <xdr:col>15</xdr:col>
                    <xdr:colOff>279400</xdr:colOff>
                    <xdr:row>100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0" r:id="rId107" name="Check Box 104">
              <controlPr defaultSize="0" autoFill="0" autoLine="0" autoPict="0">
                <anchor moveWithCells="1">
                  <from>
                    <xdr:col>15</xdr:col>
                    <xdr:colOff>69850</xdr:colOff>
                    <xdr:row>101</xdr:row>
                    <xdr:rowOff>19050</xdr:rowOff>
                  </from>
                  <to>
                    <xdr:col>15</xdr:col>
                    <xdr:colOff>279400</xdr:colOff>
                    <xdr:row>101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1" r:id="rId108" name="Check Box 105">
              <controlPr defaultSize="0" autoFill="0" autoLine="0" autoPict="0">
                <anchor moveWithCells="1">
                  <from>
                    <xdr:col>15</xdr:col>
                    <xdr:colOff>69850</xdr:colOff>
                    <xdr:row>102</xdr:row>
                    <xdr:rowOff>19050</xdr:rowOff>
                  </from>
                  <to>
                    <xdr:col>15</xdr:col>
                    <xdr:colOff>279400</xdr:colOff>
                    <xdr:row>102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2" r:id="rId109" name="Check Box 106">
              <controlPr defaultSize="0" autoFill="0" autoLine="0" autoPict="0">
                <anchor moveWithCells="1">
                  <from>
                    <xdr:col>15</xdr:col>
                    <xdr:colOff>69850</xdr:colOff>
                    <xdr:row>103</xdr:row>
                    <xdr:rowOff>19050</xdr:rowOff>
                  </from>
                  <to>
                    <xdr:col>15</xdr:col>
                    <xdr:colOff>279400</xdr:colOff>
                    <xdr:row>103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3" r:id="rId110" name="Check Box 107">
              <controlPr defaultSize="0" autoFill="0" autoLine="0" autoPict="0">
                <anchor moveWithCells="1">
                  <from>
                    <xdr:col>15</xdr:col>
                    <xdr:colOff>69850</xdr:colOff>
                    <xdr:row>104</xdr:row>
                    <xdr:rowOff>19050</xdr:rowOff>
                  </from>
                  <to>
                    <xdr:col>15</xdr:col>
                    <xdr:colOff>279400</xdr:colOff>
                    <xdr:row>104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4" r:id="rId111" name="Check Box 108">
              <controlPr defaultSize="0" autoFill="0" autoLine="0" autoPict="0">
                <anchor moveWithCells="1">
                  <from>
                    <xdr:col>15</xdr:col>
                    <xdr:colOff>69850</xdr:colOff>
                    <xdr:row>105</xdr:row>
                    <xdr:rowOff>19050</xdr:rowOff>
                  </from>
                  <to>
                    <xdr:col>15</xdr:col>
                    <xdr:colOff>279400</xdr:colOff>
                    <xdr:row>105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5" r:id="rId112" name="Check Box 109">
              <controlPr defaultSize="0" autoFill="0" autoLine="0" autoPict="0">
                <anchor moveWithCells="1">
                  <from>
                    <xdr:col>15</xdr:col>
                    <xdr:colOff>69850</xdr:colOff>
                    <xdr:row>106</xdr:row>
                    <xdr:rowOff>19050</xdr:rowOff>
                  </from>
                  <to>
                    <xdr:col>15</xdr:col>
                    <xdr:colOff>279400</xdr:colOff>
                    <xdr:row>106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6" r:id="rId113" name="Check Box 110">
              <controlPr defaultSize="0" autoFill="0" autoLine="0" autoPict="0">
                <anchor moveWithCells="1">
                  <from>
                    <xdr:col>15</xdr:col>
                    <xdr:colOff>69850</xdr:colOff>
                    <xdr:row>107</xdr:row>
                    <xdr:rowOff>19050</xdr:rowOff>
                  </from>
                  <to>
                    <xdr:col>15</xdr:col>
                    <xdr:colOff>279400</xdr:colOff>
                    <xdr:row>107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7" r:id="rId114" name="Check Box 111">
              <controlPr defaultSize="0" autoFill="0" autoLine="0" autoPict="0">
                <anchor moveWithCells="1">
                  <from>
                    <xdr:col>15</xdr:col>
                    <xdr:colOff>69850</xdr:colOff>
                    <xdr:row>109</xdr:row>
                    <xdr:rowOff>19050</xdr:rowOff>
                  </from>
                  <to>
                    <xdr:col>15</xdr:col>
                    <xdr:colOff>279400</xdr:colOff>
                    <xdr:row>109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8" r:id="rId115" name="Check Box 112">
              <controlPr defaultSize="0" autoFill="0" autoLine="0" autoPict="0">
                <anchor moveWithCells="1">
                  <from>
                    <xdr:col>15</xdr:col>
                    <xdr:colOff>69850</xdr:colOff>
                    <xdr:row>108</xdr:row>
                    <xdr:rowOff>19050</xdr:rowOff>
                  </from>
                  <to>
                    <xdr:col>15</xdr:col>
                    <xdr:colOff>279400</xdr:colOff>
                    <xdr:row>108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49" r:id="rId116" name="Check Box 113">
              <controlPr defaultSize="0" autoFill="0" autoLine="0" autoPict="0">
                <anchor moveWithCells="1">
                  <from>
                    <xdr:col>15</xdr:col>
                    <xdr:colOff>69850</xdr:colOff>
                    <xdr:row>110</xdr:row>
                    <xdr:rowOff>19050</xdr:rowOff>
                  </from>
                  <to>
                    <xdr:col>15</xdr:col>
                    <xdr:colOff>279400</xdr:colOff>
                    <xdr:row>110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50" r:id="rId117" name="Check Box 114">
              <controlPr defaultSize="0" autoFill="0" autoLine="0" autoPict="0">
                <anchor moveWithCells="1">
                  <from>
                    <xdr:col>15</xdr:col>
                    <xdr:colOff>69850</xdr:colOff>
                    <xdr:row>111</xdr:row>
                    <xdr:rowOff>19050</xdr:rowOff>
                  </from>
                  <to>
                    <xdr:col>15</xdr:col>
                    <xdr:colOff>279400</xdr:colOff>
                    <xdr:row>111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51" r:id="rId118" name="Check Box 115">
              <controlPr defaultSize="0" autoFill="0" autoLine="0" autoPict="0">
                <anchor moveWithCells="1">
                  <from>
                    <xdr:col>1</xdr:col>
                    <xdr:colOff>69850</xdr:colOff>
                    <xdr:row>132</xdr:row>
                    <xdr:rowOff>19050</xdr:rowOff>
                  </from>
                  <to>
                    <xdr:col>1</xdr:col>
                    <xdr:colOff>279400</xdr:colOff>
                    <xdr:row>132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52" r:id="rId119" name="Check Box 116">
              <controlPr defaultSize="0" autoFill="0" autoLine="0" autoPict="0">
                <anchor moveWithCells="1">
                  <from>
                    <xdr:col>1</xdr:col>
                    <xdr:colOff>69850</xdr:colOff>
                    <xdr:row>133</xdr:row>
                    <xdr:rowOff>19050</xdr:rowOff>
                  </from>
                  <to>
                    <xdr:col>1</xdr:col>
                    <xdr:colOff>279400</xdr:colOff>
                    <xdr:row>133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53" r:id="rId120" name="Check Box 117">
              <controlPr defaultSize="0" autoFill="0" autoLine="0" autoPict="0">
                <anchor moveWithCells="1">
                  <from>
                    <xdr:col>1</xdr:col>
                    <xdr:colOff>69850</xdr:colOff>
                    <xdr:row>134</xdr:row>
                    <xdr:rowOff>19050</xdr:rowOff>
                  </from>
                  <to>
                    <xdr:col>1</xdr:col>
                    <xdr:colOff>279400</xdr:colOff>
                    <xdr:row>134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54" r:id="rId121" name="Check Box 118">
              <controlPr defaultSize="0" autoFill="0" autoLine="0" autoPict="0">
                <anchor moveWithCells="1">
                  <from>
                    <xdr:col>1</xdr:col>
                    <xdr:colOff>69850</xdr:colOff>
                    <xdr:row>135</xdr:row>
                    <xdr:rowOff>19050</xdr:rowOff>
                  </from>
                  <to>
                    <xdr:col>1</xdr:col>
                    <xdr:colOff>279400</xdr:colOff>
                    <xdr:row>135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55" r:id="rId122" name="Check Box 119">
              <controlPr defaultSize="0" autoFill="0" autoLine="0" autoPict="0">
                <anchor moveWithCells="1">
                  <from>
                    <xdr:col>1</xdr:col>
                    <xdr:colOff>69850</xdr:colOff>
                    <xdr:row>136</xdr:row>
                    <xdr:rowOff>19050</xdr:rowOff>
                  </from>
                  <to>
                    <xdr:col>1</xdr:col>
                    <xdr:colOff>279400</xdr:colOff>
                    <xdr:row>136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56" r:id="rId123" name="Check Box 120">
              <controlPr defaultSize="0" autoFill="0" autoLine="0" autoPict="0">
                <anchor moveWithCells="1">
                  <from>
                    <xdr:col>1</xdr:col>
                    <xdr:colOff>69850</xdr:colOff>
                    <xdr:row>137</xdr:row>
                    <xdr:rowOff>19050</xdr:rowOff>
                  </from>
                  <to>
                    <xdr:col>1</xdr:col>
                    <xdr:colOff>279400</xdr:colOff>
                    <xdr:row>137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57" r:id="rId124" name="Check Box 121">
              <controlPr defaultSize="0" autoFill="0" autoLine="0" autoPict="0">
                <anchor moveWithCells="1">
                  <from>
                    <xdr:col>1</xdr:col>
                    <xdr:colOff>69850</xdr:colOff>
                    <xdr:row>138</xdr:row>
                    <xdr:rowOff>19050</xdr:rowOff>
                  </from>
                  <to>
                    <xdr:col>1</xdr:col>
                    <xdr:colOff>279400</xdr:colOff>
                    <xdr:row>138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58" r:id="rId125" name="Check Box 122">
              <controlPr defaultSize="0" autoFill="0" autoLine="0" autoPict="0">
                <anchor moveWithCells="1">
                  <from>
                    <xdr:col>1</xdr:col>
                    <xdr:colOff>69850</xdr:colOff>
                    <xdr:row>139</xdr:row>
                    <xdr:rowOff>19050</xdr:rowOff>
                  </from>
                  <to>
                    <xdr:col>1</xdr:col>
                    <xdr:colOff>279400</xdr:colOff>
                    <xdr:row>139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59" r:id="rId126" name="Check Box 123">
              <controlPr defaultSize="0" autoFill="0" autoLine="0" autoPict="0">
                <anchor moveWithCells="1">
                  <from>
                    <xdr:col>1</xdr:col>
                    <xdr:colOff>69850</xdr:colOff>
                    <xdr:row>141</xdr:row>
                    <xdr:rowOff>19050</xdr:rowOff>
                  </from>
                  <to>
                    <xdr:col>1</xdr:col>
                    <xdr:colOff>279400</xdr:colOff>
                    <xdr:row>141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60" r:id="rId127" name="Check Box 124">
              <controlPr defaultSize="0" autoFill="0" autoLine="0" autoPict="0">
                <anchor moveWithCells="1">
                  <from>
                    <xdr:col>15</xdr:col>
                    <xdr:colOff>69850</xdr:colOff>
                    <xdr:row>132</xdr:row>
                    <xdr:rowOff>19050</xdr:rowOff>
                  </from>
                  <to>
                    <xdr:col>15</xdr:col>
                    <xdr:colOff>279400</xdr:colOff>
                    <xdr:row>132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61" r:id="rId128" name="Check Box 125">
              <controlPr defaultSize="0" autoFill="0" autoLine="0" autoPict="0">
                <anchor moveWithCells="1">
                  <from>
                    <xdr:col>15</xdr:col>
                    <xdr:colOff>69850</xdr:colOff>
                    <xdr:row>133</xdr:row>
                    <xdr:rowOff>19050</xdr:rowOff>
                  </from>
                  <to>
                    <xdr:col>15</xdr:col>
                    <xdr:colOff>279400</xdr:colOff>
                    <xdr:row>133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62" r:id="rId129" name="Check Box 126">
              <controlPr defaultSize="0" autoFill="0" autoLine="0" autoPict="0">
                <anchor moveWithCells="1">
                  <from>
                    <xdr:col>15</xdr:col>
                    <xdr:colOff>69850</xdr:colOff>
                    <xdr:row>134</xdr:row>
                    <xdr:rowOff>19050</xdr:rowOff>
                  </from>
                  <to>
                    <xdr:col>15</xdr:col>
                    <xdr:colOff>279400</xdr:colOff>
                    <xdr:row>134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63" r:id="rId130" name="Check Box 127">
              <controlPr defaultSize="0" autoFill="0" autoLine="0" autoPict="0">
                <anchor moveWithCells="1">
                  <from>
                    <xdr:col>15</xdr:col>
                    <xdr:colOff>69850</xdr:colOff>
                    <xdr:row>135</xdr:row>
                    <xdr:rowOff>19050</xdr:rowOff>
                  </from>
                  <to>
                    <xdr:col>15</xdr:col>
                    <xdr:colOff>279400</xdr:colOff>
                    <xdr:row>135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64" r:id="rId131" name="Check Box 128">
              <controlPr defaultSize="0" autoFill="0" autoLine="0" autoPict="0">
                <anchor moveWithCells="1">
                  <from>
                    <xdr:col>15</xdr:col>
                    <xdr:colOff>69850</xdr:colOff>
                    <xdr:row>136</xdr:row>
                    <xdr:rowOff>19050</xdr:rowOff>
                  </from>
                  <to>
                    <xdr:col>15</xdr:col>
                    <xdr:colOff>279400</xdr:colOff>
                    <xdr:row>136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65" r:id="rId132" name="Check Box 129">
              <controlPr defaultSize="0" autoFill="0" autoLine="0" autoPict="0">
                <anchor moveWithCells="1">
                  <from>
                    <xdr:col>15</xdr:col>
                    <xdr:colOff>69850</xdr:colOff>
                    <xdr:row>137</xdr:row>
                    <xdr:rowOff>19050</xdr:rowOff>
                  </from>
                  <to>
                    <xdr:col>15</xdr:col>
                    <xdr:colOff>279400</xdr:colOff>
                    <xdr:row>137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66" r:id="rId133" name="Check Box 130">
              <controlPr defaultSize="0" autoFill="0" autoLine="0" autoPict="0">
                <anchor moveWithCells="1">
                  <from>
                    <xdr:col>15</xdr:col>
                    <xdr:colOff>69850</xdr:colOff>
                    <xdr:row>139</xdr:row>
                    <xdr:rowOff>19050</xdr:rowOff>
                  </from>
                  <to>
                    <xdr:col>15</xdr:col>
                    <xdr:colOff>279400</xdr:colOff>
                    <xdr:row>139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67" r:id="rId134" name="Check Box 131">
              <controlPr defaultSize="0" autoFill="0" autoLine="0" autoPict="0">
                <anchor moveWithCells="1">
                  <from>
                    <xdr:col>15</xdr:col>
                    <xdr:colOff>69850</xdr:colOff>
                    <xdr:row>140</xdr:row>
                    <xdr:rowOff>19050</xdr:rowOff>
                  </from>
                  <to>
                    <xdr:col>15</xdr:col>
                    <xdr:colOff>279400</xdr:colOff>
                    <xdr:row>140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68" r:id="rId135" name="Check Box 132">
              <controlPr defaultSize="0" autoFill="0" autoLine="0" autoPict="0">
                <anchor moveWithCells="1">
                  <from>
                    <xdr:col>15</xdr:col>
                    <xdr:colOff>69850</xdr:colOff>
                    <xdr:row>141</xdr:row>
                    <xdr:rowOff>19050</xdr:rowOff>
                  </from>
                  <to>
                    <xdr:col>15</xdr:col>
                    <xdr:colOff>279400</xdr:colOff>
                    <xdr:row>141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69" r:id="rId136" name="Check Box 133">
              <controlPr defaultSize="0" autoFill="0" autoLine="0" autoPict="0">
                <anchor moveWithCells="1">
                  <from>
                    <xdr:col>1</xdr:col>
                    <xdr:colOff>69850</xdr:colOff>
                    <xdr:row>140</xdr:row>
                    <xdr:rowOff>19050</xdr:rowOff>
                  </from>
                  <to>
                    <xdr:col>1</xdr:col>
                    <xdr:colOff>279400</xdr:colOff>
                    <xdr:row>140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670" r:id="rId137" name="Check Box 134">
              <controlPr defaultSize="0" autoFill="0" autoLine="0" autoPict="0">
                <anchor moveWithCells="1">
                  <from>
                    <xdr:col>15</xdr:col>
                    <xdr:colOff>69850</xdr:colOff>
                    <xdr:row>138</xdr:row>
                    <xdr:rowOff>19050</xdr:rowOff>
                  </from>
                  <to>
                    <xdr:col>15</xdr:col>
                    <xdr:colOff>279400</xdr:colOff>
                    <xdr:row>138</xdr:row>
                    <xdr:rowOff>222250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1" id="{9EDB4302-70CF-4EDB-A407-DBDEE20C0ECA}">
            <xm:f>BEGINBLAD!$D11=1</xm:f>
            <x14:dxf>
              <fill>
                <patternFill>
                  <bgColor rgb="FFFFC000"/>
                </patternFill>
              </fill>
            </x14:dxf>
          </x14:cfRule>
          <x14:cfRule type="expression" priority="49" id="{F5469B4A-589E-4B95-AA1D-3C854447749E}">
            <xm:f>BEGINBLAD!$D11=2</xm:f>
            <x14:dxf>
              <fill>
                <patternFill>
                  <bgColor rgb="FFFFFF00"/>
                </patternFill>
              </fill>
            </x14:dxf>
          </x14:cfRule>
          <xm:sqref>G22:J36</xm:sqref>
        </x14:conditionalFormatting>
        <x14:conditionalFormatting xmlns:xm="http://schemas.microsoft.com/office/excel/2006/main">
          <x14:cfRule type="expression" priority="47" id="{611131C4-F882-4992-85B6-073B788463C7}">
            <xm:f>BEGINBLAD!$D11=2</xm:f>
            <x14:dxf>
              <fill>
                <patternFill>
                  <bgColor rgb="FFFFFF00"/>
                </patternFill>
              </fill>
            </x14:dxf>
          </x14:cfRule>
          <x14:cfRule type="expression" priority="48" id="{EB475415-85A5-4EFE-9D6A-0AE785B82F02}">
            <xm:f>BEGINBLAD!$D11=1</xm:f>
            <x14:dxf>
              <fill>
                <patternFill>
                  <bgColor rgb="FFFFC000"/>
                </patternFill>
              </fill>
            </x14:dxf>
          </x14:cfRule>
          <xm:sqref>G63:J77</xm:sqref>
        </x14:conditionalFormatting>
        <x14:conditionalFormatting xmlns:xm="http://schemas.microsoft.com/office/excel/2006/main">
          <x14:cfRule type="expression" priority="43" id="{AD07F9A7-9008-4227-89CA-7FB14911AD1A}">
            <xm:f>BEGINBLAD!$D11=2</xm:f>
            <x14:dxf>
              <fill>
                <patternFill>
                  <bgColor rgb="FFFFFF00"/>
                </patternFill>
              </fill>
            </x14:dxf>
          </x14:cfRule>
          <x14:cfRule type="expression" priority="44" id="{780F2383-1FF4-41E1-A6D6-AC972B8D44FE}">
            <xm:f>BEGINBLAD!$D11=1</xm:f>
            <x14:dxf>
              <fill>
                <patternFill>
                  <bgColor rgb="FFFFC000"/>
                </patternFill>
              </fill>
            </x14:dxf>
          </x14:cfRule>
          <xm:sqref>G104:J118</xm:sqref>
        </x14:conditionalFormatting>
        <x14:conditionalFormatting xmlns:xm="http://schemas.microsoft.com/office/excel/2006/main">
          <x14:cfRule type="expression" priority="15" id="{A2852827-658D-4F90-88CC-2B9638B86B49}">
            <xm:f>BEGINBLAD!$D11=1</xm:f>
            <x14:dxf>
              <fill>
                <patternFill>
                  <bgColor theme="9"/>
                </patternFill>
              </fill>
            </x14:dxf>
          </x14:cfRule>
          <x14:cfRule type="expression" priority="14" id="{60564822-8606-4DF8-8106-A1E55D04E087}">
            <xm:f>BEGINBLAD!$D11=2</xm:f>
            <x14:dxf>
              <fill>
                <patternFill>
                  <bgColor rgb="FFFFFF00"/>
                </patternFill>
              </fill>
            </x14:dxf>
          </x14:cfRule>
          <xm:sqref>G146:J160</xm:sqref>
        </x14:conditionalFormatting>
        <x14:conditionalFormatting xmlns:xm="http://schemas.microsoft.com/office/excel/2006/main">
          <x14:cfRule type="expression" priority="52" id="{257FC11D-DB1E-449F-8781-0B8AED49027E}">
            <xm:f>BEGINBLAD!$D26=1</xm:f>
            <x14:dxf>
              <fill>
                <patternFill>
                  <bgColor rgb="FFFFC000"/>
                </patternFill>
              </fill>
            </x14:dxf>
          </x14:cfRule>
          <x14:cfRule type="expression" priority="50" id="{7569B4EA-4743-4942-AECF-E85E8D454F54}">
            <xm:f>BEGINBLAD!$D26=2</xm:f>
            <x14:dxf>
              <fill>
                <patternFill>
                  <bgColor rgb="FFFFFF00"/>
                </patternFill>
              </fill>
            </x14:dxf>
          </x14:cfRule>
          <xm:sqref>L22:O36</xm:sqref>
        </x14:conditionalFormatting>
        <x14:conditionalFormatting xmlns:xm="http://schemas.microsoft.com/office/excel/2006/main">
          <x14:cfRule type="expression" priority="45" id="{09BDADAA-51D7-4550-8867-E16DD90BD0EA}">
            <xm:f>BEGINBLAD!$D26=2</xm:f>
            <x14:dxf>
              <fill>
                <patternFill>
                  <bgColor rgb="FFFFFF00"/>
                </patternFill>
              </fill>
            </x14:dxf>
          </x14:cfRule>
          <x14:cfRule type="expression" priority="46" id="{A2D999C6-7019-4651-9C77-546AF64B8417}">
            <xm:f>BEGINBLAD!$D26=1</xm:f>
            <x14:dxf>
              <fill>
                <patternFill>
                  <bgColor rgb="FFFFC000"/>
                </patternFill>
              </fill>
            </x14:dxf>
          </x14:cfRule>
          <xm:sqref>L63:O77</xm:sqref>
        </x14:conditionalFormatting>
        <x14:conditionalFormatting xmlns:xm="http://schemas.microsoft.com/office/excel/2006/main">
          <x14:cfRule type="expression" priority="41" id="{529BBF24-E9D3-4AE1-B5C5-C4FE9AEF4324}">
            <xm:f>BEGINBLAD!$D26=2</xm:f>
            <x14:dxf>
              <fill>
                <patternFill>
                  <bgColor rgb="FFFFFF00"/>
                </patternFill>
              </fill>
            </x14:dxf>
          </x14:cfRule>
          <x14:cfRule type="expression" priority="42" id="{01992AFF-7DAE-495C-8302-6A6C7D026D1B}">
            <xm:f>BEGINBLAD!$D26=1</xm:f>
            <x14:dxf>
              <fill>
                <patternFill>
                  <bgColor rgb="FFFFC000"/>
                </patternFill>
              </fill>
            </x14:dxf>
          </x14:cfRule>
          <xm:sqref>L104:O118</xm:sqref>
        </x14:conditionalFormatting>
        <x14:conditionalFormatting xmlns:xm="http://schemas.microsoft.com/office/excel/2006/main">
          <x14:cfRule type="expression" priority="26" id="{2B18ED25-5065-4EB8-AA74-A27191AB9576}">
            <xm:f>BEGINBLAD!$D26=1</xm:f>
            <x14:dxf>
              <fill>
                <patternFill>
                  <bgColor theme="9"/>
                </patternFill>
              </fill>
            </x14:dxf>
          </x14:cfRule>
          <x14:cfRule type="expression" priority="25" id="{31B925AB-A36A-4A40-954B-E3FC09232F1D}">
            <xm:f>BEGINBLAD!$D26=2</xm:f>
            <x14:dxf>
              <fill>
                <patternFill>
                  <bgColor rgb="FFFFFF00"/>
                </patternFill>
              </fill>
            </x14:dxf>
          </x14:cfRule>
          <xm:sqref>L146:O160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14</vt:i4>
      </vt:variant>
      <vt:variant>
        <vt:lpstr>Benoemde bereiken</vt:lpstr>
      </vt:variant>
      <vt:variant>
        <vt:i4>14</vt:i4>
      </vt:variant>
    </vt:vector>
  </HeadingPairs>
  <TitlesOfParts>
    <vt:vector size="28" baseType="lpstr">
      <vt:lpstr>BEGINBLAD</vt:lpstr>
      <vt:lpstr>PLAN (1)</vt:lpstr>
      <vt:lpstr>PLAN (2)</vt:lpstr>
      <vt:lpstr>PLAN (3)</vt:lpstr>
      <vt:lpstr>PLAN (4)</vt:lpstr>
      <vt:lpstr>PLAN (5)</vt:lpstr>
      <vt:lpstr>PLAN (6)</vt:lpstr>
      <vt:lpstr>PLAN (7)</vt:lpstr>
      <vt:lpstr>PLAN (8)</vt:lpstr>
      <vt:lpstr>PLAN (9)</vt:lpstr>
      <vt:lpstr>PLAN (10)</vt:lpstr>
      <vt:lpstr>DOELEN</vt:lpstr>
      <vt:lpstr>LEERLINGENKAART </vt:lpstr>
      <vt:lpstr>GROEPSBESPREKING</vt:lpstr>
      <vt:lpstr>BEGINBLAD!Afdrukbereik</vt:lpstr>
      <vt:lpstr>DOELEN!Afdrukbereik</vt:lpstr>
      <vt:lpstr>GROEPSBESPREKING!Afdrukbereik</vt:lpstr>
      <vt:lpstr>'LEERLINGENKAART '!Afdrukbereik</vt:lpstr>
      <vt:lpstr>'PLAN (1)'!Afdrukbereik</vt:lpstr>
      <vt:lpstr>'PLAN (10)'!Afdrukbereik</vt:lpstr>
      <vt:lpstr>'PLAN (2)'!Afdrukbereik</vt:lpstr>
      <vt:lpstr>'PLAN (3)'!Afdrukbereik</vt:lpstr>
      <vt:lpstr>'PLAN (4)'!Afdrukbereik</vt:lpstr>
      <vt:lpstr>'PLAN (5)'!Afdrukbereik</vt:lpstr>
      <vt:lpstr>'PLAN (6)'!Afdrukbereik</vt:lpstr>
      <vt:lpstr>'PLAN (7)'!Afdrukbereik</vt:lpstr>
      <vt:lpstr>'PLAN (8)'!Afdrukbereik</vt:lpstr>
      <vt:lpstr>'PLAN (9)'!Afdrukbereik</vt:lpstr>
    </vt:vector>
  </TitlesOfParts>
  <Company>Thuis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Directie PCB De Triangel | Harrie Meinen</cp:lastModifiedBy>
  <cp:lastPrinted>2024-07-03T12:48:05Z</cp:lastPrinted>
  <dcterms:created xsi:type="dcterms:W3CDTF">2009-03-13T17:46:41Z</dcterms:created>
  <dcterms:modified xsi:type="dcterms:W3CDTF">2024-07-03T12:53:38Z</dcterms:modified>
</cp:coreProperties>
</file>