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4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HB\"/>
    </mc:Choice>
  </mc:AlternateContent>
  <xr:revisionPtr revIDLastSave="0" documentId="13_ncr:1_{D8C72706-ECF3-447D-8A18-F92BF19FFEF0}" xr6:coauthVersionLast="47" xr6:coauthVersionMax="47" xr10:uidLastSave="{00000000-0000-0000-0000-000000000000}"/>
  <bookViews>
    <workbookView xWindow="-110" yWindow="-110" windowWidth="19420" windowHeight="10300" tabRatio="765" xr2:uid="{D158C357-A6C0-4498-93FF-6CC172BCD486}"/>
  </bookViews>
  <sheets>
    <sheet name="Algemeen" sheetId="6" r:id="rId1"/>
    <sheet name="1e Menstekening" sheetId="5" r:id="rId2"/>
    <sheet name="2e Menstekening" sheetId="7" r:id="rId3"/>
    <sheet name="Signaleringsvragenlijst" sheetId="1" r:id="rId4"/>
    <sheet name="Scorelijst" sheetId="2" r:id="rId5"/>
  </sheets>
  <definedNames>
    <definedName name="_xlnm.Print_Area" localSheetId="1">'1e Menstekening'!$A$1:$E$43</definedName>
    <definedName name="_xlnm.Print_Area" localSheetId="2">'2e Menstekening'!$A$1:$E$43</definedName>
    <definedName name="_xlnm.Print_Area" localSheetId="0">Algemeen!$B$1:$H$40</definedName>
    <definedName name="_xlnm.Print_Area" localSheetId="4">Scorelijst!$A$1:$H$58</definedName>
    <definedName name="_xlnm.Print_Area" localSheetId="3">Signaleringsvragenlijst!$A$1:$L$75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7" l="1"/>
  <c r="C43" i="7" s="1"/>
  <c r="B60" i="7"/>
  <c r="B43" i="7" s="1"/>
  <c r="B60" i="5"/>
  <c r="B43" i="5" s="1"/>
  <c r="C58" i="5"/>
  <c r="C43" i="5" s="1"/>
  <c r="D50" i="5"/>
  <c r="D43" i="5" s="1"/>
  <c r="B58" i="2"/>
  <c r="B57" i="2"/>
  <c r="D50" i="7"/>
  <c r="D43" i="7" s="1"/>
  <c r="E4" i="7"/>
  <c r="C3" i="7"/>
  <c r="E2" i="7"/>
  <c r="C2" i="7"/>
  <c r="L62" i="1"/>
  <c r="L63" i="1" s="1"/>
  <c r="K16" i="2" s="1"/>
  <c r="K62" i="1"/>
  <c r="K63" i="1" s="1"/>
  <c r="J16" i="2" s="1"/>
  <c r="E7" i="2"/>
  <c r="J4" i="1"/>
  <c r="E3" i="2"/>
  <c r="D3" i="1"/>
  <c r="E5" i="2"/>
  <c r="J2" i="1"/>
  <c r="E2" i="2"/>
  <c r="D2" i="1"/>
  <c r="C3" i="5"/>
  <c r="E4" i="5"/>
  <c r="E2" i="5"/>
  <c r="C2" i="5"/>
  <c r="D44" i="2"/>
  <c r="C44" i="2"/>
  <c r="G44" i="2" s="1"/>
  <c r="D40" i="2"/>
  <c r="D39" i="2"/>
  <c r="D38" i="2"/>
  <c r="C39" i="2"/>
  <c r="G39" i="2" s="1"/>
  <c r="C40" i="2"/>
  <c r="G40" i="2" s="1"/>
  <c r="C38" i="2"/>
  <c r="G38" i="2" s="1"/>
  <c r="D36" i="2"/>
  <c r="D35" i="2"/>
  <c r="D34" i="2"/>
  <c r="D33" i="2"/>
  <c r="C34" i="2"/>
  <c r="G34" i="2" s="1"/>
  <c r="C35" i="2"/>
  <c r="G35" i="2" s="1"/>
  <c r="C36" i="2"/>
  <c r="G36" i="2" s="1"/>
  <c r="C33" i="2"/>
  <c r="G33" i="2" s="1"/>
  <c r="D28" i="2"/>
  <c r="D27" i="2"/>
  <c r="D26" i="2"/>
  <c r="C28" i="2"/>
  <c r="G28" i="2" s="1"/>
  <c r="C27" i="2"/>
  <c r="C26" i="2"/>
  <c r="K35" i="1"/>
  <c r="K36" i="1" s="1"/>
  <c r="F20" i="2"/>
  <c r="F19" i="2"/>
  <c r="F18" i="2"/>
  <c r="F17" i="2"/>
  <c r="H17" i="2" s="1"/>
  <c r="F16" i="2"/>
  <c r="H16" i="2" s="1"/>
  <c r="F15" i="2"/>
  <c r="F13" i="2"/>
  <c r="F12" i="2"/>
  <c r="L35" i="1"/>
  <c r="L36" i="1" s="1"/>
  <c r="K12" i="2" s="1"/>
  <c r="B54" i="2"/>
  <c r="B53" i="2"/>
  <c r="B50" i="2"/>
  <c r="B49" i="2"/>
  <c r="E6" i="2"/>
  <c r="E4" i="2"/>
  <c r="E8" i="7" l="1"/>
  <c r="G5" i="2" s="1"/>
  <c r="G7" i="2" s="1"/>
  <c r="G26" i="2"/>
  <c r="G27" i="2"/>
  <c r="E8" i="5"/>
  <c r="F10" i="2"/>
  <c r="J12" i="2"/>
  <c r="E11" i="7" l="1"/>
  <c r="E11" i="5"/>
  <c r="F5" i="2"/>
  <c r="F7" i="2" s="1"/>
</calcChain>
</file>

<file path=xl/sharedStrings.xml><?xml version="1.0" encoding="utf-8"?>
<sst xmlns="http://schemas.openxmlformats.org/spreadsheetml/2006/main" count="164" uniqueCount="118">
  <si>
    <t>Naam:</t>
  </si>
  <si>
    <t>School:</t>
  </si>
  <si>
    <t xml:space="preserve">Naam leerkracht: </t>
  </si>
  <si>
    <t>zijn op de leerling. Wanneer u het beslist niet weet of echt niet kunt kiezen, vult u niets in.</t>
  </si>
  <si>
    <t>Is snel van begrip</t>
  </si>
  <si>
    <t>Ja</t>
  </si>
  <si>
    <t>Nee</t>
  </si>
  <si>
    <t>Heeft een hekel aan routinematig werk en herhalingsopdrachten</t>
  </si>
  <si>
    <t>"waarom vragen"</t>
  </si>
  <si>
    <t>Ziet verbanden die de meeste kinderen niet zien</t>
  </si>
  <si>
    <t>Spreekt in goed opgebouwde zinnen en toont daarbij een rijke woordenschat</t>
  </si>
  <si>
    <t>Zegt, vraagt of maakt dingen die niet altijd door andere kinderen begrepen worden</t>
  </si>
  <si>
    <t>Komt met ongebruikelijke, oorspronkelijke oplossingen</t>
  </si>
  <si>
    <t>Heeft een fijnzinnig gevoel voor humor</t>
  </si>
  <si>
    <t>Is graag in zijn / haar eentje bezig</t>
  </si>
  <si>
    <t>Is vindingrijk</t>
  </si>
  <si>
    <t>Wil van alles weten en is volhardend in het doorvragen, met name in het stellen van</t>
  </si>
  <si>
    <t>Beschikt over een rijke fantasie</t>
  </si>
  <si>
    <t>Geboortedatum:</t>
  </si>
  <si>
    <t>Invuldatum:</t>
  </si>
  <si>
    <t xml:space="preserve">Groep: </t>
  </si>
  <si>
    <t>Kan goed zelfstandig werken</t>
  </si>
  <si>
    <t>Beschikt over een prima concentratie</t>
  </si>
  <si>
    <t>Is uit zichzelf voor het werk op school gemotiveerd</t>
  </si>
  <si>
    <t>Is opgenomen in de klas / groep</t>
  </si>
  <si>
    <t>Is behulpzaam t.o.v. medeleerlingen</t>
  </si>
  <si>
    <t>Vraagt op een positieve manier aandacht van de leerkracht</t>
  </si>
  <si>
    <t>Heeft het naar de zin op school</t>
  </si>
  <si>
    <t>Toont in ruime mate zelfvertrouwen</t>
  </si>
  <si>
    <t>Stelt reële eisen aan zichzelf</t>
  </si>
  <si>
    <t>Is een echte doorzetter</t>
  </si>
  <si>
    <t>Behoort overwegend tot de beste leerlingen</t>
  </si>
  <si>
    <t>Blinkt in het bijzonder uit op een speciaal gebied</t>
  </si>
  <si>
    <t>Opmerkingen:</t>
  </si>
  <si>
    <t>score:</t>
  </si>
  <si>
    <t>ja</t>
  </si>
  <si>
    <t>nee</t>
  </si>
  <si>
    <t>kan wellicht meer aan</t>
  </si>
  <si>
    <t>presteert waarschijnlijk op niveau</t>
  </si>
  <si>
    <t>misschien onderpresteerder</t>
  </si>
  <si>
    <t>kan mogelijk meer aan</t>
  </si>
  <si>
    <t>zeer waarschijnlijk onderpresteerder</t>
  </si>
  <si>
    <t>kan waarschijnlijk meer aan</t>
  </si>
  <si>
    <t>functioneert harmonisch op niveau</t>
  </si>
  <si>
    <t>nadere analyse vraag 13 t/m 23?</t>
  </si>
  <si>
    <t>nadere analyse vraag 13 t/m 23 wenselijk</t>
  </si>
  <si>
    <t>mogelijk harmonisch begaafd</t>
  </si>
  <si>
    <t>zeer waarschijnlijk harmonisch begaafd</t>
  </si>
  <si>
    <t>nadere analyse vraag 13 t/m 23 noodzakelijk</t>
  </si>
  <si>
    <t>Vraag 13</t>
  </si>
  <si>
    <t>Vraag 14</t>
  </si>
  <si>
    <t>Vraag 15</t>
  </si>
  <si>
    <t>zelfstandigheid</t>
  </si>
  <si>
    <t>werkinstelling</t>
  </si>
  <si>
    <t>motivatie</t>
  </si>
  <si>
    <t>opmerkingen:</t>
  </si>
  <si>
    <t>Type 2 - Werkhouding</t>
  </si>
  <si>
    <t>Type 3 - Sociaal - emotioneel</t>
  </si>
  <si>
    <t>Vraag 16</t>
  </si>
  <si>
    <t>Vraag 17</t>
  </si>
  <si>
    <t>Vraag 18</t>
  </si>
  <si>
    <t>Vraag 19</t>
  </si>
  <si>
    <t>Vraag 20</t>
  </si>
  <si>
    <t>Vraag 21</t>
  </si>
  <si>
    <t>Vraag 22</t>
  </si>
  <si>
    <t>Omgang met andere kinderen</t>
  </si>
  <si>
    <t>Omgang met volwassenen</t>
  </si>
  <si>
    <t>Houding t.o.v. school</t>
  </si>
  <si>
    <t>opgenomen zijn in de groep</t>
  </si>
  <si>
    <t>behulpzaam t.o.v medeleerlingen</t>
  </si>
  <si>
    <t>Zelfbeeld</t>
  </si>
  <si>
    <t>zelfvertrouwen</t>
  </si>
  <si>
    <t>reële eisen aan zichzelf</t>
  </si>
  <si>
    <t>doorzetter</t>
  </si>
  <si>
    <t>vraag 1 - 12</t>
  </si>
  <si>
    <t>Type 4 - Leerproblemen / dyssynchroniteit</t>
  </si>
  <si>
    <t>vraag 23</t>
  </si>
  <si>
    <t>Vraag 23</t>
  </si>
  <si>
    <t>werkhouding sociaal emotioneel</t>
  </si>
  <si>
    <t>prestaties</t>
  </si>
  <si>
    <t>kenmerken van hoogbegaafdheid</t>
  </si>
  <si>
    <t>vraag 13 - 22</t>
  </si>
  <si>
    <t>naam:</t>
  </si>
  <si>
    <t>school:</t>
  </si>
  <si>
    <t>naam leerkracht:</t>
  </si>
  <si>
    <t>groep:</t>
  </si>
  <si>
    <t>invuldatum:</t>
  </si>
  <si>
    <t>geboortedatum:</t>
  </si>
  <si>
    <t>Schoolvorderingen</t>
  </si>
  <si>
    <t>Blinkt in het bijzonder uit op een speciaal gebied, namelijk:</t>
  </si>
  <si>
    <t>Beschikt over een brede belangstelling, kan over veel dingen meepraten</t>
  </si>
  <si>
    <t>ieder onderdeel dat</t>
  </si>
  <si>
    <t>tweedimensionaal</t>
  </si>
  <si>
    <t>getekend is, zoals:</t>
  </si>
  <si>
    <r>
      <t xml:space="preserve">een </t>
    </r>
    <r>
      <rPr>
        <b/>
        <sz val="10"/>
        <rFont val="Arial"/>
        <family val="2"/>
      </rPr>
      <t>extra</t>
    </r>
    <r>
      <rPr>
        <sz val="10"/>
        <rFont val="Arial"/>
      </rPr>
      <t xml:space="preserve"> punt voor</t>
    </r>
  </si>
  <si>
    <r>
      <t>één</t>
    </r>
    <r>
      <rPr>
        <sz val="10"/>
        <rFont val="Arial"/>
      </rPr>
      <t xml:space="preserve"> punt voor:</t>
    </r>
  </si>
  <si>
    <r>
      <t>een extra</t>
    </r>
    <r>
      <rPr>
        <sz val="10"/>
        <rFont val="Arial"/>
      </rPr>
      <t xml:space="preserve"> punt voor:</t>
    </r>
  </si>
  <si>
    <t>elk getekend kledingstuk</t>
  </si>
  <si>
    <t>met max. van 3 punten</t>
  </si>
  <si>
    <t>(maximum = 30)</t>
  </si>
  <si>
    <r>
      <t>totaal</t>
    </r>
    <r>
      <rPr>
        <sz val="10"/>
        <rFont val="Arial"/>
      </rPr>
      <t xml:space="preserve"> aantal punten:</t>
    </r>
  </si>
  <si>
    <t>Voor elk van de volgende getekende onderdelen worden de volgende punten gegeven:</t>
  </si>
  <si>
    <t>1e keer menstekening</t>
  </si>
  <si>
    <t>2e keer menstekening</t>
  </si>
  <si>
    <t>interpretatie:</t>
  </si>
  <si>
    <t xml:space="preserve">aantal punten: </t>
  </si>
  <si>
    <t>Leerkracht:</t>
  </si>
  <si>
    <t>Groep:</t>
  </si>
  <si>
    <t>Signalering (hoog)begaafdheid</t>
  </si>
  <si>
    <t>score vraag 13 - 22:</t>
  </si>
  <si>
    <t>score vraag 1 - 12:</t>
  </si>
  <si>
    <t>en ook bij (vul zelf in):</t>
  </si>
  <si>
    <t>* zet de muis in het witte vak</t>
  </si>
  <si>
    <r>
      <t xml:space="preserve">* klik op de </t>
    </r>
    <r>
      <rPr>
        <u/>
        <sz val="8"/>
        <rFont val="Arial"/>
      </rPr>
      <t>rechter</t>
    </r>
    <r>
      <rPr>
        <sz val="8"/>
        <rFont val="Arial"/>
      </rPr>
      <t xml:space="preserve"> muisknop</t>
    </r>
  </si>
  <si>
    <t>* voeg zelf de tekst in</t>
  </si>
  <si>
    <t>Bevindingen n.a.v. het intakegesprek:</t>
  </si>
  <si>
    <r>
      <t xml:space="preserve">Geef </t>
    </r>
    <r>
      <rPr>
        <b/>
        <sz val="10"/>
        <rFont val="Arial"/>
        <family val="2"/>
      </rPr>
      <t>d.m.v een muisklik</t>
    </r>
    <r>
      <rPr>
        <sz val="10"/>
        <rFont val="Arial"/>
      </rPr>
      <t xml:space="preserve"> aan welke van de onderstaande uitspraken wel dan niet van toepassing</t>
    </r>
  </si>
  <si>
    <t>interpretatie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</si>
</sst>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m\ yyyy"/>
    <numFmt numFmtId="165" formatCode="[$-413]d\ mmmm\ yyyy;@"/>
    <numFmt numFmtId="166" formatCode="dd/mmm/yyyy"/>
    <numFmt numFmtId="167" formatCode="[$-413]d/mmm/yyyy;@"/>
  </numFmts>
  <fonts count="10" x14ac:knownFonts="1">
    <font>
      <sz val="10"/>
      <name val="Arial"/>
    </font>
    <font>
      <b/>
      <sz val="12"/>
      <name val="Arial"/>
      <family val="2"/>
    </font>
    <font>
      <u/>
      <sz val="10"/>
      <color indexed="12"/>
      <name val="Arial"/>
    </font>
    <font>
      <b/>
      <sz val="10"/>
      <name val="Arial"/>
      <family val="2"/>
    </font>
    <font>
      <sz val="8"/>
      <name val="Arial"/>
    </font>
    <font>
      <b/>
      <sz val="18"/>
      <name val="Arial"/>
      <family val="2"/>
    </font>
    <font>
      <sz val="10"/>
      <name val="Arial"/>
      <family val="2"/>
    </font>
    <font>
      <u/>
      <sz val="8"/>
      <name val="Arial"/>
    </font>
    <font>
      <sz val="8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left"/>
    </xf>
    <xf numFmtId="0" fontId="0" fillId="2" borderId="29" xfId="0" applyFill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/>
    <xf numFmtId="0" fontId="0" fillId="0" borderId="30" xfId="0" applyBorder="1"/>
    <xf numFmtId="0" fontId="0" fillId="0" borderId="31" xfId="0" applyBorder="1"/>
    <xf numFmtId="0" fontId="0" fillId="0" borderId="2" xfId="0" applyBorder="1" applyAlignment="1">
      <alignment horizontal="center"/>
    </xf>
    <xf numFmtId="0" fontId="0" fillId="3" borderId="23" xfId="0" applyFill="1" applyBorder="1" applyAlignment="1">
      <alignment horizontal="left"/>
    </xf>
    <xf numFmtId="0" fontId="0" fillId="3" borderId="32" xfId="0" applyFill="1" applyBorder="1"/>
    <xf numFmtId="0" fontId="0" fillId="0" borderId="33" xfId="0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164" fontId="0" fillId="4" borderId="34" xfId="0" applyNumberForma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0" fillId="5" borderId="14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4" borderId="19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35" xfId="0" applyBorder="1"/>
    <xf numFmtId="0" fontId="0" fillId="0" borderId="28" xfId="0" applyBorder="1" applyAlignment="1">
      <alignment horizontal="center"/>
    </xf>
    <xf numFmtId="0" fontId="0" fillId="2" borderId="36" xfId="0" applyFill="1" applyBorder="1"/>
    <xf numFmtId="0" fontId="0" fillId="0" borderId="37" xfId="0" applyBorder="1" applyAlignment="1">
      <alignment horizontal="center"/>
    </xf>
    <xf numFmtId="0" fontId="0" fillId="0" borderId="28" xfId="0" applyBorder="1"/>
    <xf numFmtId="0" fontId="0" fillId="0" borderId="38" xfId="0" applyBorder="1"/>
    <xf numFmtId="0" fontId="0" fillId="2" borderId="14" xfId="0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6" borderId="19" xfId="0" applyFill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6" borderId="2" xfId="0" applyFont="1" applyFill="1" applyBorder="1" applyAlignment="1" applyProtection="1">
      <alignment horizontal="left"/>
      <protection locked="0"/>
    </xf>
    <xf numFmtId="0" fontId="4" fillId="6" borderId="0" xfId="0" applyFont="1" applyFill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8" fillId="6" borderId="0" xfId="0" applyFont="1" applyFill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166" fontId="0" fillId="2" borderId="14" xfId="0" applyNumberFormat="1" applyFill="1" applyBorder="1" applyAlignment="1" applyProtection="1">
      <alignment horizontal="left"/>
      <protection locked="0"/>
    </xf>
    <xf numFmtId="0" fontId="4" fillId="2" borderId="37" xfId="0" applyFont="1" applyFill="1" applyBorder="1" applyAlignment="1">
      <alignment horizontal="left"/>
    </xf>
    <xf numFmtId="164" fontId="0" fillId="4" borderId="14" xfId="0" applyNumberFormat="1" applyFill="1" applyBorder="1" applyAlignment="1">
      <alignment horizontal="center"/>
    </xf>
    <xf numFmtId="164" fontId="0" fillId="4" borderId="14" xfId="0" applyNumberFormat="1" applyFill="1" applyBorder="1" applyAlignment="1" applyProtection="1">
      <alignment horizontal="center"/>
      <protection locked="0"/>
    </xf>
    <xf numFmtId="167" fontId="0" fillId="5" borderId="14" xfId="0" applyNumberFormat="1" applyFill="1" applyBorder="1" applyAlignment="1">
      <alignment horizontal="left"/>
    </xf>
    <xf numFmtId="0" fontId="2" fillId="0" borderId="0" xfId="1" applyFill="1" applyAlignment="1" applyProtection="1"/>
    <xf numFmtId="0" fontId="2" fillId="0" borderId="37" xfId="1" applyFill="1" applyBorder="1" applyAlignment="1" applyProtection="1"/>
    <xf numFmtId="0" fontId="2" fillId="0" borderId="0" xfId="1" applyFill="1" applyBorder="1" applyAlignment="1" applyProtection="1"/>
    <xf numFmtId="0" fontId="6" fillId="2" borderId="14" xfId="0" applyFont="1" applyFill="1" applyBorder="1" applyProtection="1"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165" fontId="0" fillId="4" borderId="14" xfId="0" applyNumberFormat="1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0" fillId="4" borderId="40" xfId="0" applyFill="1" applyBorder="1" applyAlignment="1" applyProtection="1">
      <alignment horizontal="center" vertical="top"/>
      <protection locked="0"/>
    </xf>
    <xf numFmtId="0" fontId="0" fillId="4" borderId="43" xfId="0" applyFill="1" applyBorder="1" applyAlignment="1" applyProtection="1">
      <alignment horizontal="center" vertical="top"/>
      <protection locked="0"/>
    </xf>
    <xf numFmtId="0" fontId="0" fillId="4" borderId="44" xfId="0" applyFill="1" applyBorder="1" applyAlignment="1" applyProtection="1">
      <alignment horizontal="center" vertical="top"/>
      <protection locked="0"/>
    </xf>
    <xf numFmtId="0" fontId="0" fillId="4" borderId="45" xfId="0" applyFill="1" applyBorder="1" applyAlignment="1" applyProtection="1">
      <alignment horizontal="center" vertical="top"/>
      <protection locked="0"/>
    </xf>
    <xf numFmtId="0" fontId="0" fillId="0" borderId="26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0" xfId="0" applyAlignment="1">
      <alignment horizontal="left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left"/>
    </xf>
    <xf numFmtId="0" fontId="0" fillId="0" borderId="24" xfId="0" applyBorder="1" applyAlignment="1">
      <alignment horizontal="left"/>
    </xf>
    <xf numFmtId="0" fontId="2" fillId="0" borderId="0" xfId="1" applyFill="1" applyAlignment="1" applyProtection="1"/>
    <xf numFmtId="0" fontId="0" fillId="0" borderId="35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5" borderId="24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2" borderId="17" xfId="0" applyFill="1" applyBorder="1" applyAlignment="1" applyProtection="1">
      <alignment horizontal="left"/>
      <protection locked="0"/>
    </xf>
    <xf numFmtId="165" fontId="0" fillId="5" borderId="24" xfId="0" applyNumberFormat="1" applyFill="1" applyBorder="1" applyAlignment="1">
      <alignment horizontal="left"/>
    </xf>
    <xf numFmtId="165" fontId="0" fillId="5" borderId="32" xfId="0" applyNumberFormat="1" applyFill="1" applyBorder="1" applyAlignment="1">
      <alignment horizontal="left"/>
    </xf>
    <xf numFmtId="164" fontId="0" fillId="2" borderId="14" xfId="0" applyNumberFormat="1" applyFill="1" applyBorder="1" applyAlignment="1" applyProtection="1">
      <alignment horizontal="left"/>
      <protection locked="0"/>
    </xf>
    <xf numFmtId="164" fontId="0" fillId="2" borderId="33" xfId="0" applyNumberFormat="1" applyFill="1" applyBorder="1" applyAlignment="1" applyProtection="1">
      <alignment horizontal="left"/>
      <protection locked="0"/>
    </xf>
    <xf numFmtId="0" fontId="0" fillId="5" borderId="17" xfId="0" applyFill="1" applyBorder="1" applyAlignment="1">
      <alignment horizontal="left"/>
    </xf>
    <xf numFmtId="0" fontId="0" fillId="5" borderId="3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3" borderId="46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49" xfId="0" applyBorder="1" applyAlignment="1">
      <alignment horizontal="left"/>
    </xf>
    <xf numFmtId="0" fontId="0" fillId="2" borderId="5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35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3" borderId="35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31" xfId="0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15"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31C2EF"/>
      <color rgb="FF25FBB4"/>
      <color rgb="FF9AD947"/>
      <color rgb="FF58C8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C52" noThreeD="1"/>
</file>

<file path=xl/ctrlProps/ctrlProp10.xml><?xml version="1.0" encoding="utf-8"?>
<formControlPr xmlns="http://schemas.microsoft.com/office/spreadsheetml/2009/9/main" objectType="CheckBox" fmlaLink="C45" lockText="1" noThreeD="1"/>
</file>

<file path=xl/ctrlProps/ctrlProp100.xml><?xml version="1.0" encoding="utf-8"?>
<formControlPr xmlns="http://schemas.microsoft.com/office/spreadsheetml/2009/9/main" objectType="CheckBox" fmlaLink="L51" lockText="1" noThreeD="1"/>
</file>

<file path=xl/ctrlProps/ctrlProp101.xml><?xml version="1.0" encoding="utf-8"?>
<formControlPr xmlns="http://schemas.microsoft.com/office/spreadsheetml/2009/9/main" objectType="CheckBox" fmlaLink="K52" lockText="1" noThreeD="1"/>
</file>

<file path=xl/ctrlProps/ctrlProp102.xml><?xml version="1.0" encoding="utf-8"?>
<formControlPr xmlns="http://schemas.microsoft.com/office/spreadsheetml/2009/9/main" objectType="CheckBox" fmlaLink="L53" lockText="1" noThreeD="1"/>
</file>

<file path=xl/ctrlProps/ctrlProp103.xml><?xml version="1.0" encoding="utf-8"?>
<formControlPr xmlns="http://schemas.microsoft.com/office/spreadsheetml/2009/9/main" objectType="CheckBox" fmlaLink="K54" lockText="1" noThreeD="1"/>
</file>

<file path=xl/ctrlProps/ctrlProp104.xml><?xml version="1.0" encoding="utf-8"?>
<formControlPr xmlns="http://schemas.microsoft.com/office/spreadsheetml/2009/9/main" objectType="CheckBox" fmlaLink="K51" lockText="1" noThreeD="1"/>
</file>

<file path=xl/ctrlProps/ctrlProp105.xml><?xml version="1.0" encoding="utf-8"?>
<formControlPr xmlns="http://schemas.microsoft.com/office/spreadsheetml/2009/9/main" objectType="CheckBox" fmlaLink="L52" lockText="1" noThreeD="1"/>
</file>

<file path=xl/ctrlProps/ctrlProp106.xml><?xml version="1.0" encoding="utf-8"?>
<formControlPr xmlns="http://schemas.microsoft.com/office/spreadsheetml/2009/9/main" objectType="CheckBox" fmlaLink="L54" lockText="1" noThreeD="1"/>
</file>

<file path=xl/ctrlProps/ctrlProp107.xml><?xml version="1.0" encoding="utf-8"?>
<formControlPr xmlns="http://schemas.microsoft.com/office/spreadsheetml/2009/9/main" objectType="CheckBox" fmlaLink="K56" lockText="1" noThreeD="1"/>
</file>

<file path=xl/ctrlProps/ctrlProp108.xml><?xml version="1.0" encoding="utf-8"?>
<formControlPr xmlns="http://schemas.microsoft.com/office/spreadsheetml/2009/9/main" objectType="CheckBox" fmlaLink="K58" lockText="1" noThreeD="1"/>
</file>

<file path=xl/ctrlProps/ctrlProp109.xml><?xml version="1.0" encoding="utf-8"?>
<formControlPr xmlns="http://schemas.microsoft.com/office/spreadsheetml/2009/9/main" objectType="CheckBox" fmlaLink="L56" lockText="1" noThreeD="1"/>
</file>

<file path=xl/ctrlProps/ctrlProp11.xml><?xml version="1.0" encoding="utf-8"?>
<formControlPr xmlns="http://schemas.microsoft.com/office/spreadsheetml/2009/9/main" objectType="CheckBox" fmlaLink="C44" lockText="1" noThreeD="1"/>
</file>

<file path=xl/ctrlProps/ctrlProp110.xml><?xml version="1.0" encoding="utf-8"?>
<formControlPr xmlns="http://schemas.microsoft.com/office/spreadsheetml/2009/9/main" objectType="CheckBox" fmlaLink="L59" lockText="1" noThreeD="1"/>
</file>

<file path=xl/ctrlProps/ctrlProp111.xml><?xml version="1.0" encoding="utf-8"?>
<formControlPr xmlns="http://schemas.microsoft.com/office/spreadsheetml/2009/9/main" objectType="CheckBox" fmlaLink="K60" lockText="1" noThreeD="1"/>
</file>

<file path=xl/ctrlProps/ctrlProp112.xml><?xml version="1.0" encoding="utf-8"?>
<formControlPr xmlns="http://schemas.microsoft.com/office/spreadsheetml/2009/9/main" objectType="CheckBox" fmlaLink="L61" lockText="1" noThreeD="1"/>
</file>

<file path=xl/ctrlProps/ctrlProp113.xml><?xml version="1.0" encoding="utf-8"?>
<formControlPr xmlns="http://schemas.microsoft.com/office/spreadsheetml/2009/9/main" objectType="CheckBox" fmlaLink="K55" lockText="1" noThreeD="1"/>
</file>

<file path=xl/ctrlProps/ctrlProp114.xml><?xml version="1.0" encoding="utf-8"?>
<formControlPr xmlns="http://schemas.microsoft.com/office/spreadsheetml/2009/9/main" objectType="CheckBox" fmlaLink="L55" lockText="1" noThreeD="1"/>
</file>

<file path=xl/ctrlProps/ctrlProp115.xml><?xml version="1.0" encoding="utf-8"?>
<formControlPr xmlns="http://schemas.microsoft.com/office/spreadsheetml/2009/9/main" objectType="CheckBox" fmlaLink="K57" lockText="1" noThreeD="1"/>
</file>

<file path=xl/ctrlProps/ctrlProp116.xml><?xml version="1.0" encoding="utf-8"?>
<formControlPr xmlns="http://schemas.microsoft.com/office/spreadsheetml/2009/9/main" objectType="CheckBox" fmlaLink="L57" lockText="1" noThreeD="1"/>
</file>

<file path=xl/ctrlProps/ctrlProp117.xml><?xml version="1.0" encoding="utf-8"?>
<formControlPr xmlns="http://schemas.microsoft.com/office/spreadsheetml/2009/9/main" objectType="CheckBox" fmlaLink="K59" lockText="1" noThreeD="1"/>
</file>

<file path=xl/ctrlProps/ctrlProp118.xml><?xml version="1.0" encoding="utf-8"?>
<formControlPr xmlns="http://schemas.microsoft.com/office/spreadsheetml/2009/9/main" objectType="CheckBox" fmlaLink="L58" lockText="1" noThreeD="1"/>
</file>

<file path=xl/ctrlProps/ctrlProp119.xml><?xml version="1.0" encoding="utf-8"?>
<formControlPr xmlns="http://schemas.microsoft.com/office/spreadsheetml/2009/9/main" objectType="CheckBox" fmlaLink="L60" lockText="1" noThreeD="1"/>
</file>

<file path=xl/ctrlProps/ctrlProp12.xml><?xml version="1.0" encoding="utf-8"?>
<formControlPr xmlns="http://schemas.microsoft.com/office/spreadsheetml/2009/9/main" objectType="CheckBox" fmlaLink="B44" lockText="1" noThreeD="1"/>
</file>

<file path=xl/ctrlProps/ctrlProp120.xml><?xml version="1.0" encoding="utf-8"?>
<formControlPr xmlns="http://schemas.microsoft.com/office/spreadsheetml/2009/9/main" objectType="CheckBox" fmlaLink="K61" lockText="1" noThreeD="1"/>
</file>

<file path=xl/ctrlProps/ctrlProp13.xml><?xml version="1.0" encoding="utf-8"?>
<formControlPr xmlns="http://schemas.microsoft.com/office/spreadsheetml/2009/9/main" objectType="CheckBox" fmlaLink="B45" lockText="1" noThreeD="1"/>
</file>

<file path=xl/ctrlProps/ctrlProp14.xml><?xml version="1.0" encoding="utf-8"?>
<formControlPr xmlns="http://schemas.microsoft.com/office/spreadsheetml/2009/9/main" objectType="CheckBox" fmlaLink="B46" lockText="1" noThreeD="1"/>
</file>

<file path=xl/ctrlProps/ctrlProp15.xml><?xml version="1.0" encoding="utf-8"?>
<formControlPr xmlns="http://schemas.microsoft.com/office/spreadsheetml/2009/9/main" objectType="CheckBox" fmlaLink="B47" lockText="1" noThreeD="1"/>
</file>

<file path=xl/ctrlProps/ctrlProp16.xml><?xml version="1.0" encoding="utf-8"?>
<formControlPr xmlns="http://schemas.microsoft.com/office/spreadsheetml/2009/9/main" objectType="CheckBox" fmlaLink="B48" lockText="1" noThreeD="1"/>
</file>

<file path=xl/ctrlProps/ctrlProp17.xml><?xml version="1.0" encoding="utf-8"?>
<formControlPr xmlns="http://schemas.microsoft.com/office/spreadsheetml/2009/9/main" objectType="CheckBox" fmlaLink="B49" lockText="1" noThreeD="1"/>
</file>

<file path=xl/ctrlProps/ctrlProp18.xml><?xml version="1.0" encoding="utf-8"?>
<formControlPr xmlns="http://schemas.microsoft.com/office/spreadsheetml/2009/9/main" objectType="CheckBox" fmlaLink="B50" lockText="1" noThreeD="1"/>
</file>

<file path=xl/ctrlProps/ctrlProp19.xml><?xml version="1.0" encoding="utf-8"?>
<formControlPr xmlns="http://schemas.microsoft.com/office/spreadsheetml/2009/9/main" objectType="CheckBox" fmlaLink="B51" lockText="1" noThreeD="1"/>
</file>

<file path=xl/ctrlProps/ctrlProp2.xml><?xml version="1.0" encoding="utf-8"?>
<formControlPr xmlns="http://schemas.microsoft.com/office/spreadsheetml/2009/9/main" objectType="CheckBox" fmlaLink="C53" noThreeD="1"/>
</file>

<file path=xl/ctrlProps/ctrlProp20.xml><?xml version="1.0" encoding="utf-8"?>
<formControlPr xmlns="http://schemas.microsoft.com/office/spreadsheetml/2009/9/main" objectType="CheckBox" fmlaLink="B52" lockText="1" noThreeD="1"/>
</file>

<file path=xl/ctrlProps/ctrlProp21.xml><?xml version="1.0" encoding="utf-8"?>
<formControlPr xmlns="http://schemas.microsoft.com/office/spreadsheetml/2009/9/main" objectType="CheckBox" fmlaLink="B53" lockText="1" noThreeD="1"/>
</file>

<file path=xl/ctrlProps/ctrlProp22.xml><?xml version="1.0" encoding="utf-8"?>
<formControlPr xmlns="http://schemas.microsoft.com/office/spreadsheetml/2009/9/main" objectType="CheckBox" fmlaLink="B54" lockText="1" noThreeD="1"/>
</file>

<file path=xl/ctrlProps/ctrlProp23.xml><?xml version="1.0" encoding="utf-8"?>
<formControlPr xmlns="http://schemas.microsoft.com/office/spreadsheetml/2009/9/main" objectType="CheckBox" fmlaLink="B55" lockText="1" noThreeD="1"/>
</file>

<file path=xl/ctrlProps/ctrlProp24.xml><?xml version="1.0" encoding="utf-8"?>
<formControlPr xmlns="http://schemas.microsoft.com/office/spreadsheetml/2009/9/main" objectType="CheckBox" fmlaLink="B56" lockText="1" noThreeD="1"/>
</file>

<file path=xl/ctrlProps/ctrlProp25.xml><?xml version="1.0" encoding="utf-8"?>
<formControlPr xmlns="http://schemas.microsoft.com/office/spreadsheetml/2009/9/main" objectType="CheckBox" fmlaLink="B57" lockText="1" noThreeD="1"/>
</file>

<file path=xl/ctrlProps/ctrlProp26.xml><?xml version="1.0" encoding="utf-8"?>
<formControlPr xmlns="http://schemas.microsoft.com/office/spreadsheetml/2009/9/main" objectType="CheckBox" fmlaLink="B58" lockText="1" noThreeD="1"/>
</file>

<file path=xl/ctrlProps/ctrlProp27.xml><?xml version="1.0" encoding="utf-8"?>
<formControlPr xmlns="http://schemas.microsoft.com/office/spreadsheetml/2009/9/main" objectType="CheckBox" fmlaLink="B59" lockText="1" noThreeD="1"/>
</file>

<file path=xl/ctrlProps/ctrlProp28.xml><?xml version="1.0" encoding="utf-8"?>
<formControlPr xmlns="http://schemas.microsoft.com/office/spreadsheetml/2009/9/main" objectType="CheckBox" fmlaLink="C55" noThreeD="1"/>
</file>

<file path=xl/ctrlProps/ctrlProp29.xml><?xml version="1.0" encoding="utf-8"?>
<formControlPr xmlns="http://schemas.microsoft.com/office/spreadsheetml/2009/9/main" objectType="CheckBox" fmlaLink="C56" noThreeD="1"/>
</file>

<file path=xl/ctrlProps/ctrlProp3.xml><?xml version="1.0" encoding="utf-8"?>
<formControlPr xmlns="http://schemas.microsoft.com/office/spreadsheetml/2009/9/main" objectType="CheckBox" fmlaLink="C54" noThreeD="1"/>
</file>

<file path=xl/ctrlProps/ctrlProp30.xml><?xml version="1.0" encoding="utf-8"?>
<formControlPr xmlns="http://schemas.microsoft.com/office/spreadsheetml/2009/9/main" objectType="CheckBox" fmlaLink="C57" noThreeD="1"/>
</file>

<file path=xl/ctrlProps/ctrlProp31.xml><?xml version="1.0" encoding="utf-8"?>
<formControlPr xmlns="http://schemas.microsoft.com/office/spreadsheetml/2009/9/main" objectType="CheckBox" fmlaLink="D44" lockText="1" noThreeD="1"/>
</file>

<file path=xl/ctrlProps/ctrlProp32.xml><?xml version="1.0" encoding="utf-8"?>
<formControlPr xmlns="http://schemas.microsoft.com/office/spreadsheetml/2009/9/main" objectType="CheckBox" fmlaLink="D45" lockText="1" noThreeD="1"/>
</file>

<file path=xl/ctrlProps/ctrlProp33.xml><?xml version="1.0" encoding="utf-8"?>
<formControlPr xmlns="http://schemas.microsoft.com/office/spreadsheetml/2009/9/main" objectType="CheckBox" fmlaLink="D46" lockText="1" noThreeD="1"/>
</file>

<file path=xl/ctrlProps/ctrlProp34.xml><?xml version="1.0" encoding="utf-8"?>
<formControlPr xmlns="http://schemas.microsoft.com/office/spreadsheetml/2009/9/main" objectType="CheckBox" fmlaLink="D47" lockText="1" noThreeD="1"/>
</file>

<file path=xl/ctrlProps/ctrlProp35.xml><?xml version="1.0" encoding="utf-8"?>
<formControlPr xmlns="http://schemas.microsoft.com/office/spreadsheetml/2009/9/main" objectType="CheckBox" fmlaLink="D48" lockText="1" noThreeD="1"/>
</file>

<file path=xl/ctrlProps/ctrlProp36.xml><?xml version="1.0" encoding="utf-8"?>
<formControlPr xmlns="http://schemas.microsoft.com/office/spreadsheetml/2009/9/main" objectType="CheckBox" fmlaLink="D49" lockText="1" noThreeD="1"/>
</file>

<file path=xl/ctrlProps/ctrlProp37.xml><?xml version="1.0" encoding="utf-8"?>
<formControlPr xmlns="http://schemas.microsoft.com/office/spreadsheetml/2009/9/main" objectType="CheckBox" fmlaLink="C52" noThreeD="1"/>
</file>

<file path=xl/ctrlProps/ctrlProp38.xml><?xml version="1.0" encoding="utf-8"?>
<formControlPr xmlns="http://schemas.microsoft.com/office/spreadsheetml/2009/9/main" objectType="CheckBox" fmlaLink="C53" noThreeD="1"/>
</file>

<file path=xl/ctrlProps/ctrlProp39.xml><?xml version="1.0" encoding="utf-8"?>
<formControlPr xmlns="http://schemas.microsoft.com/office/spreadsheetml/2009/9/main" objectType="CheckBox" fmlaLink="C54" noThreeD="1"/>
</file>

<file path=xl/ctrlProps/ctrlProp4.xml><?xml version="1.0" encoding="utf-8"?>
<formControlPr xmlns="http://schemas.microsoft.com/office/spreadsheetml/2009/9/main" objectType="CheckBox" fmlaLink="C51" lockText="1" noThreeD="1"/>
</file>

<file path=xl/ctrlProps/ctrlProp40.xml><?xml version="1.0" encoding="utf-8"?>
<formControlPr xmlns="http://schemas.microsoft.com/office/spreadsheetml/2009/9/main" objectType="CheckBox" fmlaLink="C50" lockText="1" noThreeD="1"/>
</file>

<file path=xl/ctrlProps/ctrlProp41.xml><?xml version="1.0" encoding="utf-8"?>
<formControlPr xmlns="http://schemas.microsoft.com/office/spreadsheetml/2009/9/main" objectType="CheckBox" fmlaLink="C49" lockText="1" noThreeD="1"/>
</file>

<file path=xl/ctrlProps/ctrlProp42.xml><?xml version="1.0" encoding="utf-8"?>
<formControlPr xmlns="http://schemas.microsoft.com/office/spreadsheetml/2009/9/main" objectType="CheckBox" fmlaLink="C48" lockText="1" noThreeD="1"/>
</file>

<file path=xl/ctrlProps/ctrlProp43.xml><?xml version="1.0" encoding="utf-8"?>
<formControlPr xmlns="http://schemas.microsoft.com/office/spreadsheetml/2009/9/main" objectType="CheckBox" fmlaLink="C47" lockText="1" noThreeD="1"/>
</file>

<file path=xl/ctrlProps/ctrlProp44.xml><?xml version="1.0" encoding="utf-8"?>
<formControlPr xmlns="http://schemas.microsoft.com/office/spreadsheetml/2009/9/main" objectType="CheckBox" fmlaLink="C46" lockText="1" noThreeD="1"/>
</file>

<file path=xl/ctrlProps/ctrlProp45.xml><?xml version="1.0" encoding="utf-8"?>
<formControlPr xmlns="http://schemas.microsoft.com/office/spreadsheetml/2009/9/main" objectType="CheckBox" fmlaLink="C45" lockText="1" noThreeD="1"/>
</file>

<file path=xl/ctrlProps/ctrlProp46.xml><?xml version="1.0" encoding="utf-8"?>
<formControlPr xmlns="http://schemas.microsoft.com/office/spreadsheetml/2009/9/main" objectType="CheckBox" fmlaLink="C44" lockText="1" noThreeD="1"/>
</file>

<file path=xl/ctrlProps/ctrlProp47.xml><?xml version="1.0" encoding="utf-8"?>
<formControlPr xmlns="http://schemas.microsoft.com/office/spreadsheetml/2009/9/main" objectType="CheckBox" fmlaLink="B44" lockText="1" noThreeD="1"/>
</file>

<file path=xl/ctrlProps/ctrlProp48.xml><?xml version="1.0" encoding="utf-8"?>
<formControlPr xmlns="http://schemas.microsoft.com/office/spreadsheetml/2009/9/main" objectType="CheckBox" fmlaLink="B45" lockText="1" noThreeD="1"/>
</file>

<file path=xl/ctrlProps/ctrlProp49.xml><?xml version="1.0" encoding="utf-8"?>
<formControlPr xmlns="http://schemas.microsoft.com/office/spreadsheetml/2009/9/main" objectType="CheckBox" fmlaLink="B46" lockText="1" noThreeD="1"/>
</file>

<file path=xl/ctrlProps/ctrlProp5.xml><?xml version="1.0" encoding="utf-8"?>
<formControlPr xmlns="http://schemas.microsoft.com/office/spreadsheetml/2009/9/main" objectType="CheckBox" fmlaLink="C50" lockText="1" noThreeD="1"/>
</file>

<file path=xl/ctrlProps/ctrlProp50.xml><?xml version="1.0" encoding="utf-8"?>
<formControlPr xmlns="http://schemas.microsoft.com/office/spreadsheetml/2009/9/main" objectType="CheckBox" fmlaLink="B47" lockText="1" noThreeD="1"/>
</file>

<file path=xl/ctrlProps/ctrlProp51.xml><?xml version="1.0" encoding="utf-8"?>
<formControlPr xmlns="http://schemas.microsoft.com/office/spreadsheetml/2009/9/main" objectType="CheckBox" fmlaLink="B48" lockText="1" noThreeD="1"/>
</file>

<file path=xl/ctrlProps/ctrlProp52.xml><?xml version="1.0" encoding="utf-8"?>
<formControlPr xmlns="http://schemas.microsoft.com/office/spreadsheetml/2009/9/main" objectType="CheckBox" fmlaLink="B49" lockText="1" noThreeD="1"/>
</file>

<file path=xl/ctrlProps/ctrlProp53.xml><?xml version="1.0" encoding="utf-8"?>
<formControlPr xmlns="http://schemas.microsoft.com/office/spreadsheetml/2009/9/main" objectType="CheckBox" fmlaLink="B50" lockText="1" noThreeD="1"/>
</file>

<file path=xl/ctrlProps/ctrlProp54.xml><?xml version="1.0" encoding="utf-8"?>
<formControlPr xmlns="http://schemas.microsoft.com/office/spreadsheetml/2009/9/main" objectType="CheckBox" fmlaLink="B51" lockText="1" noThreeD="1"/>
</file>

<file path=xl/ctrlProps/ctrlProp55.xml><?xml version="1.0" encoding="utf-8"?>
<formControlPr xmlns="http://schemas.microsoft.com/office/spreadsheetml/2009/9/main" objectType="CheckBox" fmlaLink="B52" lockText="1" noThreeD="1"/>
</file>

<file path=xl/ctrlProps/ctrlProp56.xml><?xml version="1.0" encoding="utf-8"?>
<formControlPr xmlns="http://schemas.microsoft.com/office/spreadsheetml/2009/9/main" objectType="CheckBox" fmlaLink="B53" lockText="1" noThreeD="1"/>
</file>

<file path=xl/ctrlProps/ctrlProp57.xml><?xml version="1.0" encoding="utf-8"?>
<formControlPr xmlns="http://schemas.microsoft.com/office/spreadsheetml/2009/9/main" objectType="CheckBox" fmlaLink="B54" lockText="1" noThreeD="1"/>
</file>

<file path=xl/ctrlProps/ctrlProp58.xml><?xml version="1.0" encoding="utf-8"?>
<formControlPr xmlns="http://schemas.microsoft.com/office/spreadsheetml/2009/9/main" objectType="CheckBox" fmlaLink="B55" lockText="1" noThreeD="1"/>
</file>

<file path=xl/ctrlProps/ctrlProp59.xml><?xml version="1.0" encoding="utf-8"?>
<formControlPr xmlns="http://schemas.microsoft.com/office/spreadsheetml/2009/9/main" objectType="CheckBox" fmlaLink="B56" lockText="1" noThreeD="1"/>
</file>

<file path=xl/ctrlProps/ctrlProp6.xml><?xml version="1.0" encoding="utf-8"?>
<formControlPr xmlns="http://schemas.microsoft.com/office/spreadsheetml/2009/9/main" objectType="CheckBox" fmlaLink="C49" lockText="1" noThreeD="1"/>
</file>

<file path=xl/ctrlProps/ctrlProp60.xml><?xml version="1.0" encoding="utf-8"?>
<formControlPr xmlns="http://schemas.microsoft.com/office/spreadsheetml/2009/9/main" objectType="CheckBox" fmlaLink="B57" lockText="1" noThreeD="1"/>
</file>

<file path=xl/ctrlProps/ctrlProp61.xml><?xml version="1.0" encoding="utf-8"?>
<formControlPr xmlns="http://schemas.microsoft.com/office/spreadsheetml/2009/9/main" objectType="CheckBox" fmlaLink="B58" lockText="1" noThreeD="1"/>
</file>

<file path=xl/ctrlProps/ctrlProp62.xml><?xml version="1.0" encoding="utf-8"?>
<formControlPr xmlns="http://schemas.microsoft.com/office/spreadsheetml/2009/9/main" objectType="CheckBox" fmlaLink="B59" lockText="1" noThreeD="1"/>
</file>

<file path=xl/ctrlProps/ctrlProp63.xml><?xml version="1.0" encoding="utf-8"?>
<formControlPr xmlns="http://schemas.microsoft.com/office/spreadsheetml/2009/9/main" objectType="CheckBox" fmlaLink="C55" noThreeD="1"/>
</file>

<file path=xl/ctrlProps/ctrlProp64.xml><?xml version="1.0" encoding="utf-8"?>
<formControlPr xmlns="http://schemas.microsoft.com/office/spreadsheetml/2009/9/main" objectType="CheckBox" fmlaLink="C56" noThreeD="1"/>
</file>

<file path=xl/ctrlProps/ctrlProp65.xml><?xml version="1.0" encoding="utf-8"?>
<formControlPr xmlns="http://schemas.microsoft.com/office/spreadsheetml/2009/9/main" objectType="CheckBox" fmlaLink="C57" noThreeD="1"/>
</file>

<file path=xl/ctrlProps/ctrlProp66.xml><?xml version="1.0" encoding="utf-8"?>
<formControlPr xmlns="http://schemas.microsoft.com/office/spreadsheetml/2009/9/main" objectType="CheckBox" fmlaLink="D44" lockText="1" noThreeD="1"/>
</file>

<file path=xl/ctrlProps/ctrlProp67.xml><?xml version="1.0" encoding="utf-8"?>
<formControlPr xmlns="http://schemas.microsoft.com/office/spreadsheetml/2009/9/main" objectType="CheckBox" fmlaLink="D45" lockText="1" noThreeD="1"/>
</file>

<file path=xl/ctrlProps/ctrlProp68.xml><?xml version="1.0" encoding="utf-8"?>
<formControlPr xmlns="http://schemas.microsoft.com/office/spreadsheetml/2009/9/main" objectType="CheckBox" fmlaLink="D46" lockText="1" noThreeD="1"/>
</file>

<file path=xl/ctrlProps/ctrlProp69.xml><?xml version="1.0" encoding="utf-8"?>
<formControlPr xmlns="http://schemas.microsoft.com/office/spreadsheetml/2009/9/main" objectType="CheckBox" fmlaLink="D47" lockText="1" noThreeD="1"/>
</file>

<file path=xl/ctrlProps/ctrlProp7.xml><?xml version="1.0" encoding="utf-8"?>
<formControlPr xmlns="http://schemas.microsoft.com/office/spreadsheetml/2009/9/main" objectType="CheckBox" fmlaLink="C48" lockText="1" noThreeD="1"/>
</file>

<file path=xl/ctrlProps/ctrlProp70.xml><?xml version="1.0" encoding="utf-8"?>
<formControlPr xmlns="http://schemas.microsoft.com/office/spreadsheetml/2009/9/main" objectType="CheckBox" fmlaLink="D48" lockText="1" noThreeD="1"/>
</file>

<file path=xl/ctrlProps/ctrlProp71.xml><?xml version="1.0" encoding="utf-8"?>
<formControlPr xmlns="http://schemas.microsoft.com/office/spreadsheetml/2009/9/main" objectType="CheckBox" fmlaLink="D49" lockText="1" noThreeD="1"/>
</file>

<file path=xl/ctrlProps/ctrlProp72.xml><?xml version="1.0" encoding="utf-8"?>
<formControlPr xmlns="http://schemas.microsoft.com/office/spreadsheetml/2009/9/main" objectType="CheckBox" fmlaLink="C51" lockText="1" noThreeD="1"/>
</file>

<file path=xl/ctrlProps/ctrlProp73.xml><?xml version="1.0" encoding="utf-8"?>
<formControlPr xmlns="http://schemas.microsoft.com/office/spreadsheetml/2009/9/main" objectType="CheckBox" fmlaLink="K23" lockText="1" noThreeD="1"/>
</file>

<file path=xl/ctrlProps/ctrlProp74.xml><?xml version="1.0" encoding="utf-8"?>
<formControlPr xmlns="http://schemas.microsoft.com/office/spreadsheetml/2009/9/main" objectType="CheckBox" fmlaLink="L23" lockText="1" noThreeD="1"/>
</file>

<file path=xl/ctrlProps/ctrlProp75.xml><?xml version="1.0" encoding="utf-8"?>
<formControlPr xmlns="http://schemas.microsoft.com/office/spreadsheetml/2009/9/main" objectType="CheckBox" fmlaLink="K24" lockText="1" noThreeD="1"/>
</file>

<file path=xl/ctrlProps/ctrlProp76.xml><?xml version="1.0" encoding="utf-8"?>
<formControlPr xmlns="http://schemas.microsoft.com/office/spreadsheetml/2009/9/main" objectType="CheckBox" fmlaLink="L24" lockText="1" noThreeD="1"/>
</file>

<file path=xl/ctrlProps/ctrlProp77.xml><?xml version="1.0" encoding="utf-8"?>
<formControlPr xmlns="http://schemas.microsoft.com/office/spreadsheetml/2009/9/main" objectType="CheckBox" fmlaLink="K25" lockText="1" noThreeD="1"/>
</file>

<file path=xl/ctrlProps/ctrlProp78.xml><?xml version="1.0" encoding="utf-8"?>
<formControlPr xmlns="http://schemas.microsoft.com/office/spreadsheetml/2009/9/main" objectType="CheckBox" fmlaLink="L25" lockText="1" noThreeD="1"/>
</file>

<file path=xl/ctrlProps/ctrlProp79.xml><?xml version="1.0" encoding="utf-8"?>
<formControlPr xmlns="http://schemas.microsoft.com/office/spreadsheetml/2009/9/main" objectType="CheckBox" fmlaLink="K26" lockText="1" noThreeD="1"/>
</file>

<file path=xl/ctrlProps/ctrlProp8.xml><?xml version="1.0" encoding="utf-8"?>
<formControlPr xmlns="http://schemas.microsoft.com/office/spreadsheetml/2009/9/main" objectType="CheckBox" fmlaLink="C47" lockText="1" noThreeD="1"/>
</file>

<file path=xl/ctrlProps/ctrlProp80.xml><?xml version="1.0" encoding="utf-8"?>
<formControlPr xmlns="http://schemas.microsoft.com/office/spreadsheetml/2009/9/main" objectType="CheckBox" fmlaLink="L26" lockText="1" noThreeD="1"/>
</file>

<file path=xl/ctrlProps/ctrlProp81.xml><?xml version="1.0" encoding="utf-8"?>
<formControlPr xmlns="http://schemas.microsoft.com/office/spreadsheetml/2009/9/main" objectType="CheckBox" fmlaLink="K27" lockText="1" noThreeD="1"/>
</file>

<file path=xl/ctrlProps/ctrlProp82.xml><?xml version="1.0" encoding="utf-8"?>
<formControlPr xmlns="http://schemas.microsoft.com/office/spreadsheetml/2009/9/main" objectType="CheckBox" fmlaLink="L27" lockText="1" noThreeD="1"/>
</file>

<file path=xl/ctrlProps/ctrlProp83.xml><?xml version="1.0" encoding="utf-8"?>
<formControlPr xmlns="http://schemas.microsoft.com/office/spreadsheetml/2009/9/main" objectType="CheckBox" fmlaLink="K28" lockText="1" noThreeD="1"/>
</file>

<file path=xl/ctrlProps/ctrlProp84.xml><?xml version="1.0" encoding="utf-8"?>
<formControlPr xmlns="http://schemas.microsoft.com/office/spreadsheetml/2009/9/main" objectType="CheckBox" fmlaLink="L28" lockText="1" noThreeD="1"/>
</file>

<file path=xl/ctrlProps/ctrlProp85.xml><?xml version="1.0" encoding="utf-8"?>
<formControlPr xmlns="http://schemas.microsoft.com/office/spreadsheetml/2009/9/main" objectType="CheckBox" fmlaLink="K29" lockText="1" noThreeD="1"/>
</file>

<file path=xl/ctrlProps/ctrlProp86.xml><?xml version="1.0" encoding="utf-8"?>
<formControlPr xmlns="http://schemas.microsoft.com/office/spreadsheetml/2009/9/main" objectType="CheckBox" fmlaLink="L29" lockText="1" noThreeD="1"/>
</file>

<file path=xl/ctrlProps/ctrlProp87.xml><?xml version="1.0" encoding="utf-8"?>
<formControlPr xmlns="http://schemas.microsoft.com/office/spreadsheetml/2009/9/main" objectType="CheckBox" fmlaLink="K30" lockText="1" noThreeD="1"/>
</file>

<file path=xl/ctrlProps/ctrlProp88.xml><?xml version="1.0" encoding="utf-8"?>
<formControlPr xmlns="http://schemas.microsoft.com/office/spreadsheetml/2009/9/main" objectType="CheckBox" fmlaLink="L30" lockText="1" noThreeD="1"/>
</file>

<file path=xl/ctrlProps/ctrlProp89.xml><?xml version="1.0" encoding="utf-8"?>
<formControlPr xmlns="http://schemas.microsoft.com/office/spreadsheetml/2009/9/main" objectType="CheckBox" fmlaLink="K31" lockText="1" noThreeD="1"/>
</file>

<file path=xl/ctrlProps/ctrlProp9.xml><?xml version="1.0" encoding="utf-8"?>
<formControlPr xmlns="http://schemas.microsoft.com/office/spreadsheetml/2009/9/main" objectType="CheckBox" fmlaLink="C46" lockText="1" noThreeD="1"/>
</file>

<file path=xl/ctrlProps/ctrlProp90.xml><?xml version="1.0" encoding="utf-8"?>
<formControlPr xmlns="http://schemas.microsoft.com/office/spreadsheetml/2009/9/main" objectType="CheckBox" fmlaLink="L31" lockText="1" noThreeD="1"/>
</file>

<file path=xl/ctrlProps/ctrlProp91.xml><?xml version="1.0" encoding="utf-8"?>
<formControlPr xmlns="http://schemas.microsoft.com/office/spreadsheetml/2009/9/main" objectType="CheckBox" fmlaLink="K32" lockText="1" noThreeD="1"/>
</file>

<file path=xl/ctrlProps/ctrlProp92.xml><?xml version="1.0" encoding="utf-8"?>
<formControlPr xmlns="http://schemas.microsoft.com/office/spreadsheetml/2009/9/main" objectType="CheckBox" fmlaLink="L32" lockText="1" noThreeD="1"/>
</file>

<file path=xl/ctrlProps/ctrlProp93.xml><?xml version="1.0" encoding="utf-8"?>
<formControlPr xmlns="http://schemas.microsoft.com/office/spreadsheetml/2009/9/main" objectType="CheckBox" fmlaLink="K33" lockText="1" noThreeD="1"/>
</file>

<file path=xl/ctrlProps/ctrlProp94.xml><?xml version="1.0" encoding="utf-8"?>
<formControlPr xmlns="http://schemas.microsoft.com/office/spreadsheetml/2009/9/main" objectType="CheckBox" fmlaLink="L33" lockText="1" noThreeD="1"/>
</file>

<file path=xl/ctrlProps/ctrlProp95.xml><?xml version="1.0" encoding="utf-8"?>
<formControlPr xmlns="http://schemas.microsoft.com/office/spreadsheetml/2009/9/main" objectType="CheckBox" fmlaLink="K34" lockText="1" noThreeD="1"/>
</file>

<file path=xl/ctrlProps/ctrlProp96.xml><?xml version="1.0" encoding="utf-8"?>
<formControlPr xmlns="http://schemas.microsoft.com/office/spreadsheetml/2009/9/main" objectType="CheckBox" fmlaLink="L34" lockText="1" noThreeD="1"/>
</file>

<file path=xl/ctrlProps/ctrlProp97.xml><?xml version="1.0" encoding="utf-8"?>
<formControlPr xmlns="http://schemas.microsoft.com/office/spreadsheetml/2009/9/main" objectType="CheckBox" fmlaLink="K50" lockText="1" noThreeD="1"/>
</file>

<file path=xl/ctrlProps/ctrlProp98.xml><?xml version="1.0" encoding="utf-8"?>
<formControlPr xmlns="http://schemas.microsoft.com/office/spreadsheetml/2009/9/main" objectType="CheckBox" fmlaLink="K53" lockText="1" noThreeD="1"/>
</file>

<file path=xl/ctrlProps/ctrlProp99.xml><?xml version="1.0" encoding="utf-8"?>
<formControlPr xmlns="http://schemas.microsoft.com/office/spreadsheetml/2009/9/main" objectType="CheckBox" fmlaLink="L50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1e Menstekening'!A1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hyperlink" Target="#Scorelijst!A1"/><Relationship Id="rId5" Type="http://schemas.openxmlformats.org/officeDocument/2006/relationships/hyperlink" Target="#Signaleringsvragenlijst!A1"/><Relationship Id="rId4" Type="http://schemas.openxmlformats.org/officeDocument/2006/relationships/hyperlink" Target="#'2e Menstekening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ignaleringsvragenlijst!A1"/><Relationship Id="rId2" Type="http://schemas.openxmlformats.org/officeDocument/2006/relationships/hyperlink" Target="#'2e Menstekening'!A1"/><Relationship Id="rId1" Type="http://schemas.openxmlformats.org/officeDocument/2006/relationships/hyperlink" Target="#'1e Menstekening'!A1"/><Relationship Id="rId4" Type="http://schemas.openxmlformats.org/officeDocument/2006/relationships/hyperlink" Target="#Scorelijst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Signaleringsvragenlijst!A1"/><Relationship Id="rId2" Type="http://schemas.openxmlformats.org/officeDocument/2006/relationships/hyperlink" Target="#'2e Menstekening'!A1"/><Relationship Id="rId1" Type="http://schemas.openxmlformats.org/officeDocument/2006/relationships/hyperlink" Target="#'1e Menstekening'!A1"/><Relationship Id="rId4" Type="http://schemas.openxmlformats.org/officeDocument/2006/relationships/hyperlink" Target="#Scorelijst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Signaleringsvragenlijst!A1"/><Relationship Id="rId2" Type="http://schemas.openxmlformats.org/officeDocument/2006/relationships/hyperlink" Target="#'2e Menstekening'!A1"/><Relationship Id="rId1" Type="http://schemas.openxmlformats.org/officeDocument/2006/relationships/hyperlink" Target="#'1e Menstekening'!A1"/><Relationship Id="rId4" Type="http://schemas.openxmlformats.org/officeDocument/2006/relationships/hyperlink" Target="#Scorelijst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Signaleringsvragenlijst!A1"/><Relationship Id="rId2" Type="http://schemas.openxmlformats.org/officeDocument/2006/relationships/hyperlink" Target="#'2e Menstekening'!A1"/><Relationship Id="rId1" Type="http://schemas.openxmlformats.org/officeDocument/2006/relationships/hyperlink" Target="#'1e Menstekening'!A1"/><Relationship Id="rId4" Type="http://schemas.openxmlformats.org/officeDocument/2006/relationships/hyperlink" Target="#Scorelijs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11</xdr:row>
      <xdr:rowOff>31750</xdr:rowOff>
    </xdr:from>
    <xdr:to>
      <xdr:col>5</xdr:col>
      <xdr:colOff>178872</xdr:colOff>
      <xdr:row>24</xdr:row>
      <xdr:rowOff>152400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CE3CFC60-23E5-430E-6CF9-6571A542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11350"/>
          <a:ext cx="2255322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3073400</xdr:colOff>
      <xdr:row>2</xdr:row>
      <xdr:rowOff>107949</xdr:rowOff>
    </xdr:from>
    <xdr:to>
      <xdr:col>7</xdr:col>
      <xdr:colOff>1365250</xdr:colOff>
      <xdr:row>16</xdr:row>
      <xdr:rowOff>40508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id="{884D4DDF-08E4-C6E5-71AA-C4167BC71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050" y="558799"/>
          <a:ext cx="1695450" cy="2155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450850</xdr:colOff>
      <xdr:row>2</xdr:row>
      <xdr:rowOff>82550</xdr:rowOff>
    </xdr:from>
    <xdr:to>
      <xdr:col>6</xdr:col>
      <xdr:colOff>2590800</xdr:colOff>
      <xdr:row>4</xdr:row>
      <xdr:rowOff>25400</xdr:rowOff>
    </xdr:to>
    <xdr:sp macro="" textlink="">
      <xdr:nvSpPr>
        <xdr:cNvPr id="5124" name="AutoShape 4">
          <a:extLst>
            <a:ext uri="{FF2B5EF4-FFF2-40B4-BE49-F238E27FC236}">
              <a16:creationId xmlns:a16="http://schemas.microsoft.com/office/drawing/2014/main" id="{A2AFE334-6726-6CC2-C448-14BD659F153B}"/>
            </a:ext>
          </a:extLst>
        </xdr:cNvPr>
        <xdr:cNvSpPr>
          <a:spLocks noChangeArrowheads="1"/>
        </xdr:cNvSpPr>
      </xdr:nvSpPr>
      <xdr:spPr bwMode="auto">
        <a:xfrm>
          <a:off x="4508500" y="533400"/>
          <a:ext cx="2139950" cy="260350"/>
        </a:xfrm>
        <a:prstGeom prst="wedgeRoundRectCallout">
          <a:avLst>
            <a:gd name="adj1" fmla="val -76659"/>
            <a:gd name="adj2" fmla="val 4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s.v.p. invullen</a:t>
          </a:r>
        </a:p>
      </xdr:txBody>
    </xdr:sp>
    <xdr:clientData fPrintsWithSheet="0"/>
  </xdr:twoCellAnchor>
  <xdr:twoCellAnchor>
    <xdr:from>
      <xdr:col>6</xdr:col>
      <xdr:colOff>444499</xdr:colOff>
      <xdr:row>7</xdr:row>
      <xdr:rowOff>12700</xdr:rowOff>
    </xdr:from>
    <xdr:to>
      <xdr:col>6</xdr:col>
      <xdr:colOff>2649254</xdr:colOff>
      <xdr:row>10</xdr:row>
      <xdr:rowOff>152400</xdr:rowOff>
    </xdr:to>
    <xdr:sp macro="" textlink="">
      <xdr:nvSpPr>
        <xdr:cNvPr id="2" name="Rechthoek: afgeronde hoeken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5F9C9B-A673-91C9-B1C7-5B136E8B3B3F}"/>
            </a:ext>
          </a:extLst>
        </xdr:cNvPr>
        <xdr:cNvSpPr/>
      </xdr:nvSpPr>
      <xdr:spPr bwMode="auto">
        <a:xfrm>
          <a:off x="4508499" y="1295400"/>
          <a:ext cx="2204755" cy="635000"/>
        </a:xfrm>
        <a:prstGeom prst="roundRect">
          <a:avLst/>
        </a:prstGeom>
        <a:solidFill>
          <a:srgbClr val="58C8BD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/>
            <a:t>1e</a:t>
          </a:r>
          <a:r>
            <a:rPr lang="nl-NL" sz="1100" baseline="0"/>
            <a:t> menstekening</a:t>
          </a:r>
        </a:p>
        <a:p>
          <a:pPr algn="ctr"/>
          <a:r>
            <a:rPr lang="nl-NL" sz="1100" baseline="0"/>
            <a:t>(bij binnenkomst basisschool)</a:t>
          </a:r>
          <a:endParaRPr lang="nl-NL" sz="1100"/>
        </a:p>
      </xdr:txBody>
    </xdr:sp>
    <xdr:clientData/>
  </xdr:twoCellAnchor>
  <xdr:twoCellAnchor>
    <xdr:from>
      <xdr:col>6</xdr:col>
      <xdr:colOff>450849</xdr:colOff>
      <xdr:row>11</xdr:row>
      <xdr:rowOff>152400</xdr:rowOff>
    </xdr:from>
    <xdr:to>
      <xdr:col>6</xdr:col>
      <xdr:colOff>2655604</xdr:colOff>
      <xdr:row>15</xdr:row>
      <xdr:rowOff>133350</xdr:rowOff>
    </xdr:to>
    <xdr:sp macro="" textlink="">
      <xdr:nvSpPr>
        <xdr:cNvPr id="3" name="Rechthoek: afgeronde hoeken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BDC614-82A1-4CDB-BFCB-668D24A7F506}"/>
            </a:ext>
          </a:extLst>
        </xdr:cNvPr>
        <xdr:cNvSpPr/>
      </xdr:nvSpPr>
      <xdr:spPr bwMode="auto">
        <a:xfrm>
          <a:off x="4514849" y="2095500"/>
          <a:ext cx="2204755" cy="641350"/>
        </a:xfrm>
        <a:prstGeom prst="roundRect">
          <a:avLst/>
        </a:prstGeom>
        <a:solidFill>
          <a:srgbClr val="9AD947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/>
            <a:t>2e</a:t>
          </a:r>
          <a:r>
            <a:rPr lang="nl-NL" sz="1100" baseline="0"/>
            <a:t> menstekening</a:t>
          </a:r>
        </a:p>
        <a:p>
          <a:pPr algn="ctr"/>
          <a:r>
            <a:rPr lang="nl-NL" sz="1100" baseline="0"/>
            <a:t>(na 4 maanden onderwijs)</a:t>
          </a:r>
          <a:endParaRPr lang="nl-NL" sz="1100"/>
        </a:p>
      </xdr:txBody>
    </xdr:sp>
    <xdr:clientData/>
  </xdr:twoCellAnchor>
  <xdr:twoCellAnchor>
    <xdr:from>
      <xdr:col>6</xdr:col>
      <xdr:colOff>476250</xdr:colOff>
      <xdr:row>17</xdr:row>
      <xdr:rowOff>12700</xdr:rowOff>
    </xdr:from>
    <xdr:to>
      <xdr:col>6</xdr:col>
      <xdr:colOff>2673350</xdr:colOff>
      <xdr:row>20</xdr:row>
      <xdr:rowOff>152400</xdr:rowOff>
    </xdr:to>
    <xdr:sp macro="" textlink="">
      <xdr:nvSpPr>
        <xdr:cNvPr id="4" name="Rechthoek: afgeronde hoeken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56237F-5576-44A1-A55F-9371681225D2}"/>
            </a:ext>
          </a:extLst>
        </xdr:cNvPr>
        <xdr:cNvSpPr/>
      </xdr:nvSpPr>
      <xdr:spPr bwMode="auto">
        <a:xfrm>
          <a:off x="4540250" y="2946400"/>
          <a:ext cx="2197100" cy="635000"/>
        </a:xfrm>
        <a:prstGeom prst="roundRect">
          <a:avLst/>
        </a:prstGeom>
        <a:solidFill>
          <a:srgbClr val="25FBB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 baseline="0"/>
            <a:t>signaleringsvragenlijst </a:t>
          </a:r>
        </a:p>
        <a:p>
          <a:pPr algn="ctr"/>
          <a:r>
            <a:rPr lang="nl-NL" sz="1100" baseline="0"/>
            <a:t>(na 4 maanden onderwijs)</a:t>
          </a:r>
          <a:endParaRPr lang="nl-NL" sz="1100"/>
        </a:p>
      </xdr:txBody>
    </xdr:sp>
    <xdr:clientData/>
  </xdr:twoCellAnchor>
  <xdr:twoCellAnchor>
    <xdr:from>
      <xdr:col>6</xdr:col>
      <xdr:colOff>469900</xdr:colOff>
      <xdr:row>22</xdr:row>
      <xdr:rowOff>19050</xdr:rowOff>
    </xdr:from>
    <xdr:to>
      <xdr:col>6</xdr:col>
      <xdr:colOff>2667000</xdr:colOff>
      <xdr:row>26</xdr:row>
      <xdr:rowOff>0</xdr:rowOff>
    </xdr:to>
    <xdr:sp macro="" textlink="">
      <xdr:nvSpPr>
        <xdr:cNvPr id="5" name="Rechthoek: afgeronde hoeken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A0C9FD-B268-456D-B069-78E18DDC69C0}"/>
            </a:ext>
          </a:extLst>
        </xdr:cNvPr>
        <xdr:cNvSpPr/>
      </xdr:nvSpPr>
      <xdr:spPr bwMode="auto">
        <a:xfrm>
          <a:off x="4533900" y="3778250"/>
          <a:ext cx="2197100" cy="641350"/>
        </a:xfrm>
        <a:prstGeom prst="roundRect">
          <a:avLst/>
        </a:prstGeom>
        <a:solidFill>
          <a:srgbClr val="31C2E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 baseline="0"/>
            <a:t>scorelijst</a:t>
          </a:r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114300</xdr:rowOff>
    </xdr:from>
    <xdr:to>
      <xdr:col>5</xdr:col>
      <xdr:colOff>2108200</xdr:colOff>
      <xdr:row>5</xdr:row>
      <xdr:rowOff>152400</xdr:rowOff>
    </xdr:to>
    <xdr:sp macro="" textlink="">
      <xdr:nvSpPr>
        <xdr:cNvPr id="4127" name="AutoShape 31">
          <a:extLst>
            <a:ext uri="{FF2B5EF4-FFF2-40B4-BE49-F238E27FC236}">
              <a16:creationId xmlns:a16="http://schemas.microsoft.com/office/drawing/2014/main" id="{0BA8012B-0C56-1F27-D4A7-BC913BCB7955}"/>
            </a:ext>
          </a:extLst>
        </xdr:cNvPr>
        <xdr:cNvSpPr>
          <a:spLocks noChangeArrowheads="1"/>
        </xdr:cNvSpPr>
      </xdr:nvSpPr>
      <xdr:spPr bwMode="auto">
        <a:xfrm>
          <a:off x="6286500" y="273050"/>
          <a:ext cx="1803400" cy="679450"/>
        </a:xfrm>
        <a:prstGeom prst="wedgeRectCallout">
          <a:avLst>
            <a:gd name="adj1" fmla="val -78171"/>
            <a:gd name="adj2" fmla="val -52778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de gele vakken kunt u de gegevens invoeren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29</xdr:row>
          <xdr:rowOff>120650</xdr:rowOff>
        </xdr:from>
        <xdr:to>
          <xdr:col>2</xdr:col>
          <xdr:colOff>1371600</xdr:colOff>
          <xdr:row>31</xdr:row>
          <xdr:rowOff>19050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120650</xdr:rowOff>
        </xdr:from>
        <xdr:to>
          <xdr:col>2</xdr:col>
          <xdr:colOff>1371600</xdr:colOff>
          <xdr:row>33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33</xdr:row>
          <xdr:rowOff>120650</xdr:rowOff>
        </xdr:from>
        <xdr:to>
          <xdr:col>2</xdr:col>
          <xdr:colOff>1371600</xdr:colOff>
          <xdr:row>35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120650</xdr:rowOff>
        </xdr:from>
        <xdr:to>
          <xdr:col>2</xdr:col>
          <xdr:colOff>1371600</xdr:colOff>
          <xdr:row>25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21</xdr:row>
          <xdr:rowOff>120650</xdr:rowOff>
        </xdr:from>
        <xdr:to>
          <xdr:col>2</xdr:col>
          <xdr:colOff>1371600</xdr:colOff>
          <xdr:row>23</xdr:row>
          <xdr:rowOff>19050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lippen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120650</xdr:rowOff>
        </xdr:from>
        <xdr:to>
          <xdr:col>2</xdr:col>
          <xdr:colOff>1371600</xdr:colOff>
          <xdr:row>21</xdr:row>
          <xdr:rowOff>19050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120650</xdr:rowOff>
        </xdr:from>
        <xdr:to>
          <xdr:col>2</xdr:col>
          <xdr:colOff>1371600</xdr:colOff>
          <xdr:row>19</xdr:row>
          <xdr:rowOff>19050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vingers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120650</xdr:rowOff>
        </xdr:from>
        <xdr:to>
          <xdr:col>2</xdr:col>
          <xdr:colOff>1371600</xdr:colOff>
          <xdr:row>17</xdr:row>
          <xdr:rowOff>19050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voeten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120650</xdr:rowOff>
        </xdr:from>
        <xdr:to>
          <xdr:col>2</xdr:col>
          <xdr:colOff>1371600</xdr:colOff>
          <xdr:row>15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</xdr:row>
          <xdr:rowOff>120650</xdr:rowOff>
        </xdr:from>
        <xdr:to>
          <xdr:col>2</xdr:col>
          <xdr:colOff>1371600</xdr:colOff>
          <xdr:row>13</xdr:row>
          <xdr:rowOff>19050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</xdr:row>
          <xdr:rowOff>120650</xdr:rowOff>
        </xdr:from>
        <xdr:to>
          <xdr:col>2</xdr:col>
          <xdr:colOff>1371600</xdr:colOff>
          <xdr:row>11</xdr:row>
          <xdr:rowOff>19050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120650</xdr:rowOff>
        </xdr:from>
        <xdr:to>
          <xdr:col>1</xdr:col>
          <xdr:colOff>1371600</xdr:colOff>
          <xdr:row>11</xdr:row>
          <xdr:rowOff>19050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120650</xdr:rowOff>
        </xdr:from>
        <xdr:to>
          <xdr:col>1</xdr:col>
          <xdr:colOff>1371600</xdr:colOff>
          <xdr:row>13</xdr:row>
          <xdr:rowOff>19050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120650</xdr:rowOff>
        </xdr:from>
        <xdr:to>
          <xdr:col>1</xdr:col>
          <xdr:colOff>1371600</xdr:colOff>
          <xdr:row>15</xdr:row>
          <xdr:rowOff>19050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120650</xdr:rowOff>
        </xdr:from>
        <xdr:to>
          <xdr:col>1</xdr:col>
          <xdr:colOff>1371600</xdr:colOff>
          <xdr:row>17</xdr:row>
          <xdr:rowOff>19050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voeten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120650</xdr:rowOff>
        </xdr:from>
        <xdr:to>
          <xdr:col>1</xdr:col>
          <xdr:colOff>1371600</xdr:colOff>
          <xdr:row>19</xdr:row>
          <xdr:rowOff>19050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vingers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120650</xdr:rowOff>
        </xdr:from>
        <xdr:to>
          <xdr:col>1</xdr:col>
          <xdr:colOff>1371600</xdr:colOff>
          <xdr:row>21</xdr:row>
          <xdr:rowOff>19050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120650</xdr:rowOff>
        </xdr:from>
        <xdr:to>
          <xdr:col>1</xdr:col>
          <xdr:colOff>1371600</xdr:colOff>
          <xdr:row>23</xdr:row>
          <xdr:rowOff>19050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120650</xdr:rowOff>
        </xdr:from>
        <xdr:to>
          <xdr:col>1</xdr:col>
          <xdr:colOff>1371600</xdr:colOff>
          <xdr:row>25</xdr:row>
          <xdr:rowOff>19050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120650</xdr:rowOff>
        </xdr:from>
        <xdr:to>
          <xdr:col>1</xdr:col>
          <xdr:colOff>1371600</xdr:colOff>
          <xdr:row>27</xdr:row>
          <xdr:rowOff>19050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120650</xdr:rowOff>
        </xdr:from>
        <xdr:to>
          <xdr:col>1</xdr:col>
          <xdr:colOff>1371600</xdr:colOff>
          <xdr:row>29</xdr:row>
          <xdr:rowOff>19050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120650</xdr:rowOff>
        </xdr:from>
        <xdr:to>
          <xdr:col>1</xdr:col>
          <xdr:colOff>1371600</xdr:colOff>
          <xdr:row>31</xdr:row>
          <xdr:rowOff>19050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pupillen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120650</xdr:rowOff>
        </xdr:from>
        <xdr:to>
          <xdr:col>1</xdr:col>
          <xdr:colOff>1428750</xdr:colOff>
          <xdr:row>33</xdr:row>
          <xdr:rowOff>19050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wenkbrauwen / wimpers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120650</xdr:rowOff>
        </xdr:from>
        <xdr:to>
          <xdr:col>1</xdr:col>
          <xdr:colOff>1371600</xdr:colOff>
          <xdr:row>35</xdr:row>
          <xdr:rowOff>19050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schouders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35</xdr:row>
          <xdr:rowOff>120650</xdr:rowOff>
        </xdr:from>
        <xdr:to>
          <xdr:col>1</xdr:col>
          <xdr:colOff>1371600</xdr:colOff>
          <xdr:row>37</xdr:row>
          <xdr:rowOff>19050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120650</xdr:rowOff>
        </xdr:from>
        <xdr:to>
          <xdr:col>1</xdr:col>
          <xdr:colOff>1371600</xdr:colOff>
          <xdr:row>39</xdr:row>
          <xdr:rowOff>19050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hielen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39</xdr:row>
          <xdr:rowOff>120650</xdr:rowOff>
        </xdr:from>
        <xdr:to>
          <xdr:col>1</xdr:col>
          <xdr:colOff>1371600</xdr:colOff>
          <xdr:row>41</xdr:row>
          <xdr:rowOff>19050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ellebooggewricht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120650</xdr:rowOff>
        </xdr:from>
        <xdr:to>
          <xdr:col>2</xdr:col>
          <xdr:colOff>1371600</xdr:colOff>
          <xdr:row>37</xdr:row>
          <xdr:rowOff>19050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120650</xdr:rowOff>
        </xdr:from>
        <xdr:to>
          <xdr:col>2</xdr:col>
          <xdr:colOff>1371600</xdr:colOff>
          <xdr:row>39</xdr:row>
          <xdr:rowOff>19050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120650</xdr:rowOff>
        </xdr:from>
        <xdr:to>
          <xdr:col>2</xdr:col>
          <xdr:colOff>1371600</xdr:colOff>
          <xdr:row>41</xdr:row>
          <xdr:rowOff>19050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11</xdr:row>
          <xdr:rowOff>120650</xdr:rowOff>
        </xdr:from>
        <xdr:to>
          <xdr:col>3</xdr:col>
          <xdr:colOff>1371600</xdr:colOff>
          <xdr:row>13</xdr:row>
          <xdr:rowOff>19050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kledingstuk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120650</xdr:rowOff>
        </xdr:from>
        <xdr:to>
          <xdr:col>3</xdr:col>
          <xdr:colOff>1371600</xdr:colOff>
          <xdr:row>15</xdr:row>
          <xdr:rowOff>19050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1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kledingstuk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15</xdr:row>
          <xdr:rowOff>120650</xdr:rowOff>
        </xdr:from>
        <xdr:to>
          <xdr:col>3</xdr:col>
          <xdr:colOff>1371600</xdr:colOff>
          <xdr:row>17</xdr:row>
          <xdr:rowOff>19050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1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kledingstuk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17</xdr:row>
          <xdr:rowOff>120650</xdr:rowOff>
        </xdr:from>
        <xdr:to>
          <xdr:col>3</xdr:col>
          <xdr:colOff>1371600</xdr:colOff>
          <xdr:row>19</xdr:row>
          <xdr:rowOff>19050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armen op juiste plaats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19</xdr:row>
          <xdr:rowOff>120650</xdr:rowOff>
        </xdr:from>
        <xdr:to>
          <xdr:col>3</xdr:col>
          <xdr:colOff>1371600</xdr:colOff>
          <xdr:row>21</xdr:row>
          <xdr:rowOff>19050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benen op juiste plaats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21</xdr:row>
          <xdr:rowOff>120650</xdr:rowOff>
        </xdr:from>
        <xdr:to>
          <xdr:col>3</xdr:col>
          <xdr:colOff>1371600</xdr:colOff>
          <xdr:row>23</xdr:row>
          <xdr:rowOff>19050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1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juiste aantal vingers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311150</xdr:colOff>
      <xdr:row>10</xdr:row>
      <xdr:rowOff>0</xdr:rowOff>
    </xdr:from>
    <xdr:to>
      <xdr:col>5</xdr:col>
      <xdr:colOff>2133600</xdr:colOff>
      <xdr:row>13</xdr:row>
      <xdr:rowOff>139700</xdr:rowOff>
    </xdr:to>
    <xdr:sp macro="" textlink="">
      <xdr:nvSpPr>
        <xdr:cNvPr id="2" name="Rechthoek: afgeronde hoe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68039B-14B7-4EBD-97C8-0837A9EFFB0C}"/>
            </a:ext>
          </a:extLst>
        </xdr:cNvPr>
        <xdr:cNvSpPr/>
      </xdr:nvSpPr>
      <xdr:spPr bwMode="auto">
        <a:xfrm>
          <a:off x="6292850" y="1593850"/>
          <a:ext cx="1822450" cy="615950"/>
        </a:xfrm>
        <a:prstGeom prst="roundRect">
          <a:avLst/>
        </a:prstGeom>
        <a:solidFill>
          <a:srgbClr val="58C8BD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/>
            <a:t>1e</a:t>
          </a:r>
          <a:r>
            <a:rPr lang="nl-NL" sz="1100" baseline="0"/>
            <a:t> menstekening</a:t>
          </a:r>
        </a:p>
        <a:p>
          <a:pPr algn="ctr"/>
          <a:r>
            <a:rPr lang="nl-NL" sz="1100" baseline="0"/>
            <a:t>(bij binnenkomst basisschool)</a:t>
          </a:r>
          <a:endParaRPr lang="nl-NL" sz="1100"/>
        </a:p>
      </xdr:txBody>
    </xdr:sp>
    <xdr:clientData/>
  </xdr:twoCellAnchor>
  <xdr:twoCellAnchor>
    <xdr:from>
      <xdr:col>5</xdr:col>
      <xdr:colOff>311150</xdr:colOff>
      <xdr:row>14</xdr:row>
      <xdr:rowOff>133350</xdr:rowOff>
    </xdr:from>
    <xdr:to>
      <xdr:col>5</xdr:col>
      <xdr:colOff>2133600</xdr:colOff>
      <xdr:row>18</xdr:row>
      <xdr:rowOff>114300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5C3E8F-BADD-47B9-9952-BAE919E433BD}"/>
            </a:ext>
          </a:extLst>
        </xdr:cNvPr>
        <xdr:cNvSpPr/>
      </xdr:nvSpPr>
      <xdr:spPr bwMode="auto">
        <a:xfrm>
          <a:off x="6292850" y="2362200"/>
          <a:ext cx="1822450" cy="615950"/>
        </a:xfrm>
        <a:prstGeom prst="roundRect">
          <a:avLst/>
        </a:prstGeom>
        <a:solidFill>
          <a:srgbClr val="9AD947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/>
            <a:t>2e</a:t>
          </a:r>
          <a:r>
            <a:rPr lang="nl-NL" sz="1100" baseline="0"/>
            <a:t> menstekening</a:t>
          </a:r>
        </a:p>
        <a:p>
          <a:pPr algn="ctr"/>
          <a:r>
            <a:rPr lang="nl-NL" sz="1100" baseline="0"/>
            <a:t>(na 4 maanden onderwijs)</a:t>
          </a:r>
          <a:endParaRPr lang="nl-NL" sz="1100"/>
        </a:p>
      </xdr:txBody>
    </xdr:sp>
    <xdr:clientData/>
  </xdr:twoCellAnchor>
  <xdr:twoCellAnchor>
    <xdr:from>
      <xdr:col>5</xdr:col>
      <xdr:colOff>298450</xdr:colOff>
      <xdr:row>19</xdr:row>
      <xdr:rowOff>114300</xdr:rowOff>
    </xdr:from>
    <xdr:to>
      <xdr:col>5</xdr:col>
      <xdr:colOff>2120900</xdr:colOff>
      <xdr:row>23</xdr:row>
      <xdr:rowOff>95250</xdr:rowOff>
    </xdr:to>
    <xdr:sp macro="" textlink="">
      <xdr:nvSpPr>
        <xdr:cNvPr id="4" name="Rechthoek: afgeronde hoek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7C63FC-2727-4719-BFBC-EF6A634C5916}"/>
            </a:ext>
          </a:extLst>
        </xdr:cNvPr>
        <xdr:cNvSpPr/>
      </xdr:nvSpPr>
      <xdr:spPr bwMode="auto">
        <a:xfrm>
          <a:off x="6280150" y="3136900"/>
          <a:ext cx="1822450" cy="615950"/>
        </a:xfrm>
        <a:prstGeom prst="roundRect">
          <a:avLst/>
        </a:prstGeom>
        <a:solidFill>
          <a:srgbClr val="25FBB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 baseline="0"/>
            <a:t>signaleringsvragenlijst </a:t>
          </a:r>
        </a:p>
        <a:p>
          <a:pPr algn="ctr"/>
          <a:r>
            <a:rPr lang="nl-NL" sz="1100" baseline="0"/>
            <a:t>(na 4 maanden onderwijs)</a:t>
          </a:r>
          <a:endParaRPr lang="nl-NL" sz="1100"/>
        </a:p>
      </xdr:txBody>
    </xdr:sp>
    <xdr:clientData/>
  </xdr:twoCellAnchor>
  <xdr:twoCellAnchor>
    <xdr:from>
      <xdr:col>5</xdr:col>
      <xdr:colOff>298450</xdr:colOff>
      <xdr:row>24</xdr:row>
      <xdr:rowOff>133350</xdr:rowOff>
    </xdr:from>
    <xdr:to>
      <xdr:col>5</xdr:col>
      <xdr:colOff>2120900</xdr:colOff>
      <xdr:row>28</xdr:row>
      <xdr:rowOff>114300</xdr:rowOff>
    </xdr:to>
    <xdr:sp macro="" textlink="">
      <xdr:nvSpPr>
        <xdr:cNvPr id="5" name="Rechthoek: afgeronde hoeken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364AAA-C9BD-466D-A734-8EBB9BF33CD2}"/>
            </a:ext>
          </a:extLst>
        </xdr:cNvPr>
        <xdr:cNvSpPr/>
      </xdr:nvSpPr>
      <xdr:spPr bwMode="auto">
        <a:xfrm>
          <a:off x="6280150" y="3949700"/>
          <a:ext cx="1822450" cy="615950"/>
        </a:xfrm>
        <a:prstGeom prst="roundRect">
          <a:avLst/>
        </a:prstGeom>
        <a:solidFill>
          <a:srgbClr val="31C2E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 baseline="0"/>
            <a:t>scorelijst</a:t>
          </a:r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2</xdr:row>
      <xdr:rowOff>114300</xdr:rowOff>
    </xdr:from>
    <xdr:to>
      <xdr:col>5</xdr:col>
      <xdr:colOff>2127250</xdr:colOff>
      <xdr:row>5</xdr:row>
      <xdr:rowOff>152400</xdr:rowOff>
    </xdr:to>
    <xdr:sp macro="" textlink="">
      <xdr:nvSpPr>
        <xdr:cNvPr id="7169" name="AutoShape 1">
          <a:extLst>
            <a:ext uri="{FF2B5EF4-FFF2-40B4-BE49-F238E27FC236}">
              <a16:creationId xmlns:a16="http://schemas.microsoft.com/office/drawing/2014/main" id="{AB1A0E06-E680-4733-57BF-DE7B8F34C634}"/>
            </a:ext>
          </a:extLst>
        </xdr:cNvPr>
        <xdr:cNvSpPr>
          <a:spLocks noChangeArrowheads="1"/>
        </xdr:cNvSpPr>
      </xdr:nvSpPr>
      <xdr:spPr bwMode="auto">
        <a:xfrm>
          <a:off x="6381750" y="273050"/>
          <a:ext cx="1727200" cy="679450"/>
        </a:xfrm>
        <a:prstGeom prst="wedgeRectCallout">
          <a:avLst>
            <a:gd name="adj1" fmla="val -78171"/>
            <a:gd name="adj2" fmla="val -52778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de gele vakken kunt u de gegevens invoeren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29</xdr:row>
          <xdr:rowOff>120650</xdr:rowOff>
        </xdr:from>
        <xdr:to>
          <xdr:col>2</xdr:col>
          <xdr:colOff>1371600</xdr:colOff>
          <xdr:row>31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120650</xdr:rowOff>
        </xdr:from>
        <xdr:to>
          <xdr:col>2</xdr:col>
          <xdr:colOff>1371600</xdr:colOff>
          <xdr:row>33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33</xdr:row>
          <xdr:rowOff>120650</xdr:rowOff>
        </xdr:from>
        <xdr:to>
          <xdr:col>2</xdr:col>
          <xdr:colOff>1371600</xdr:colOff>
          <xdr:row>35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120650</xdr:rowOff>
        </xdr:from>
        <xdr:to>
          <xdr:col>2</xdr:col>
          <xdr:colOff>1371600</xdr:colOff>
          <xdr:row>25</xdr:row>
          <xdr:rowOff>19050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21</xdr:row>
          <xdr:rowOff>120650</xdr:rowOff>
        </xdr:from>
        <xdr:to>
          <xdr:col>2</xdr:col>
          <xdr:colOff>1371600</xdr:colOff>
          <xdr:row>23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lippen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120650</xdr:rowOff>
        </xdr:from>
        <xdr:to>
          <xdr:col>2</xdr:col>
          <xdr:colOff>1371600</xdr:colOff>
          <xdr:row>21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120650</xdr:rowOff>
        </xdr:from>
        <xdr:to>
          <xdr:col>2</xdr:col>
          <xdr:colOff>1371600</xdr:colOff>
          <xdr:row>19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vingers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120650</xdr:rowOff>
        </xdr:from>
        <xdr:to>
          <xdr:col>2</xdr:col>
          <xdr:colOff>1371600</xdr:colOff>
          <xdr:row>17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2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voeten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120650</xdr:rowOff>
        </xdr:from>
        <xdr:to>
          <xdr:col>2</xdr:col>
          <xdr:colOff>1371600</xdr:colOff>
          <xdr:row>15</xdr:row>
          <xdr:rowOff>19050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2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</xdr:row>
          <xdr:rowOff>120650</xdr:rowOff>
        </xdr:from>
        <xdr:to>
          <xdr:col>2</xdr:col>
          <xdr:colOff>1371600</xdr:colOff>
          <xdr:row>13</xdr:row>
          <xdr:rowOff>19050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2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</xdr:row>
          <xdr:rowOff>120650</xdr:rowOff>
        </xdr:from>
        <xdr:to>
          <xdr:col>2</xdr:col>
          <xdr:colOff>1371600</xdr:colOff>
          <xdr:row>11</xdr:row>
          <xdr:rowOff>19050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2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120650</xdr:rowOff>
        </xdr:from>
        <xdr:to>
          <xdr:col>1</xdr:col>
          <xdr:colOff>1371600</xdr:colOff>
          <xdr:row>11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2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120650</xdr:rowOff>
        </xdr:from>
        <xdr:to>
          <xdr:col>1</xdr:col>
          <xdr:colOff>1371600</xdr:colOff>
          <xdr:row>13</xdr:row>
          <xdr:rowOff>19050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2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120650</xdr:rowOff>
        </xdr:from>
        <xdr:to>
          <xdr:col>1</xdr:col>
          <xdr:colOff>1371600</xdr:colOff>
          <xdr:row>15</xdr:row>
          <xdr:rowOff>19050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2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120650</xdr:rowOff>
        </xdr:from>
        <xdr:to>
          <xdr:col>1</xdr:col>
          <xdr:colOff>1371600</xdr:colOff>
          <xdr:row>17</xdr:row>
          <xdr:rowOff>19050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2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voeten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120650</xdr:rowOff>
        </xdr:from>
        <xdr:to>
          <xdr:col>1</xdr:col>
          <xdr:colOff>1371600</xdr:colOff>
          <xdr:row>19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2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vingers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120650</xdr:rowOff>
        </xdr:from>
        <xdr:to>
          <xdr:col>1</xdr:col>
          <xdr:colOff>1371600</xdr:colOff>
          <xdr:row>21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2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120650</xdr:rowOff>
        </xdr:from>
        <xdr:to>
          <xdr:col>1</xdr:col>
          <xdr:colOff>1371600</xdr:colOff>
          <xdr:row>23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2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120650</xdr:rowOff>
        </xdr:from>
        <xdr:to>
          <xdr:col>1</xdr:col>
          <xdr:colOff>1371600</xdr:colOff>
          <xdr:row>25</xdr:row>
          <xdr:rowOff>19050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2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120650</xdr:rowOff>
        </xdr:from>
        <xdr:to>
          <xdr:col>1</xdr:col>
          <xdr:colOff>1371600</xdr:colOff>
          <xdr:row>27</xdr:row>
          <xdr:rowOff>19050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2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120650</xdr:rowOff>
        </xdr:from>
        <xdr:to>
          <xdr:col>1</xdr:col>
          <xdr:colOff>1371600</xdr:colOff>
          <xdr:row>29</xdr:row>
          <xdr:rowOff>19050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2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120650</xdr:rowOff>
        </xdr:from>
        <xdr:to>
          <xdr:col>1</xdr:col>
          <xdr:colOff>1371600</xdr:colOff>
          <xdr:row>31</xdr:row>
          <xdr:rowOff>19050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2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pupillen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120650</xdr:rowOff>
        </xdr:from>
        <xdr:to>
          <xdr:col>1</xdr:col>
          <xdr:colOff>1428750</xdr:colOff>
          <xdr:row>33</xdr:row>
          <xdr:rowOff>19050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2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wenkbrauwen / wimpers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120650</xdr:rowOff>
        </xdr:from>
        <xdr:to>
          <xdr:col>1</xdr:col>
          <xdr:colOff>1371600</xdr:colOff>
          <xdr:row>35</xdr:row>
          <xdr:rowOff>19050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2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schouders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35</xdr:row>
          <xdr:rowOff>120650</xdr:rowOff>
        </xdr:from>
        <xdr:to>
          <xdr:col>1</xdr:col>
          <xdr:colOff>1371600</xdr:colOff>
          <xdr:row>37</xdr:row>
          <xdr:rowOff>19050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2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120650</xdr:rowOff>
        </xdr:from>
        <xdr:to>
          <xdr:col>1</xdr:col>
          <xdr:colOff>1371600</xdr:colOff>
          <xdr:row>39</xdr:row>
          <xdr:rowOff>19050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2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hielen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39</xdr:row>
          <xdr:rowOff>120650</xdr:rowOff>
        </xdr:from>
        <xdr:to>
          <xdr:col>1</xdr:col>
          <xdr:colOff>1371600</xdr:colOff>
          <xdr:row>41</xdr:row>
          <xdr:rowOff>19050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2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ellebooggewricht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120650</xdr:rowOff>
        </xdr:from>
        <xdr:to>
          <xdr:col>2</xdr:col>
          <xdr:colOff>1371600</xdr:colOff>
          <xdr:row>37</xdr:row>
          <xdr:rowOff>19050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2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120650</xdr:rowOff>
        </xdr:from>
        <xdr:to>
          <xdr:col>2</xdr:col>
          <xdr:colOff>1371600</xdr:colOff>
          <xdr:row>39</xdr:row>
          <xdr:rowOff>19050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2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120650</xdr:rowOff>
        </xdr:from>
        <xdr:to>
          <xdr:col>2</xdr:col>
          <xdr:colOff>1371600</xdr:colOff>
          <xdr:row>41</xdr:row>
          <xdr:rowOff>19050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2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11</xdr:row>
          <xdr:rowOff>120650</xdr:rowOff>
        </xdr:from>
        <xdr:to>
          <xdr:col>3</xdr:col>
          <xdr:colOff>1371600</xdr:colOff>
          <xdr:row>13</xdr:row>
          <xdr:rowOff>19050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2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kledingstuk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120650</xdr:rowOff>
        </xdr:from>
        <xdr:to>
          <xdr:col>3</xdr:col>
          <xdr:colOff>1371600</xdr:colOff>
          <xdr:row>15</xdr:row>
          <xdr:rowOff>19050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2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kledingstuk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15</xdr:row>
          <xdr:rowOff>120650</xdr:rowOff>
        </xdr:from>
        <xdr:to>
          <xdr:col>3</xdr:col>
          <xdr:colOff>1371600</xdr:colOff>
          <xdr:row>17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2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kledingstuk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17</xdr:row>
          <xdr:rowOff>120650</xdr:rowOff>
        </xdr:from>
        <xdr:to>
          <xdr:col>3</xdr:col>
          <xdr:colOff>1371600</xdr:colOff>
          <xdr:row>19</xdr:row>
          <xdr:rowOff>19050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2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armen op juiste plaats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19</xdr:row>
          <xdr:rowOff>120650</xdr:rowOff>
        </xdr:from>
        <xdr:to>
          <xdr:col>3</xdr:col>
          <xdr:colOff>1371600</xdr:colOff>
          <xdr:row>21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2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benen op juiste plaats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21</xdr:row>
          <xdr:rowOff>120650</xdr:rowOff>
        </xdr:from>
        <xdr:to>
          <xdr:col>3</xdr:col>
          <xdr:colOff>1371600</xdr:colOff>
          <xdr:row>23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2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juiste aantal vingers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400050</xdr:colOff>
      <xdr:row>10</xdr:row>
      <xdr:rowOff>0</xdr:rowOff>
    </xdr:from>
    <xdr:to>
      <xdr:col>5</xdr:col>
      <xdr:colOff>2222500</xdr:colOff>
      <xdr:row>13</xdr:row>
      <xdr:rowOff>139700</xdr:rowOff>
    </xdr:to>
    <xdr:sp macro="" textlink="">
      <xdr:nvSpPr>
        <xdr:cNvPr id="2" name="Rechthoek: afgeronde hoe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21CE-B803-4549-9663-E6244D6255AC}"/>
            </a:ext>
          </a:extLst>
        </xdr:cNvPr>
        <xdr:cNvSpPr/>
      </xdr:nvSpPr>
      <xdr:spPr bwMode="auto">
        <a:xfrm>
          <a:off x="6381750" y="1593850"/>
          <a:ext cx="1822450" cy="615950"/>
        </a:xfrm>
        <a:prstGeom prst="roundRect">
          <a:avLst/>
        </a:prstGeom>
        <a:solidFill>
          <a:srgbClr val="58C8BD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/>
            <a:t>1e</a:t>
          </a:r>
          <a:r>
            <a:rPr lang="nl-NL" sz="1100" baseline="0"/>
            <a:t> menstekening</a:t>
          </a:r>
        </a:p>
        <a:p>
          <a:pPr algn="ctr"/>
          <a:r>
            <a:rPr lang="nl-NL" sz="1100" baseline="0"/>
            <a:t>(bij binnenkomst basisschool)</a:t>
          </a:r>
          <a:endParaRPr lang="nl-NL" sz="1100"/>
        </a:p>
      </xdr:txBody>
    </xdr:sp>
    <xdr:clientData/>
  </xdr:twoCellAnchor>
  <xdr:twoCellAnchor>
    <xdr:from>
      <xdr:col>5</xdr:col>
      <xdr:colOff>400050</xdr:colOff>
      <xdr:row>14</xdr:row>
      <xdr:rowOff>133350</xdr:rowOff>
    </xdr:from>
    <xdr:to>
      <xdr:col>5</xdr:col>
      <xdr:colOff>2222500</xdr:colOff>
      <xdr:row>18</xdr:row>
      <xdr:rowOff>114300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52667-6C9E-4366-8CE9-DAD9F2BFC273}"/>
            </a:ext>
          </a:extLst>
        </xdr:cNvPr>
        <xdr:cNvSpPr/>
      </xdr:nvSpPr>
      <xdr:spPr bwMode="auto">
        <a:xfrm>
          <a:off x="6381750" y="2362200"/>
          <a:ext cx="1822450" cy="615950"/>
        </a:xfrm>
        <a:prstGeom prst="roundRect">
          <a:avLst/>
        </a:prstGeom>
        <a:solidFill>
          <a:srgbClr val="9AD947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/>
            <a:t>2e</a:t>
          </a:r>
          <a:r>
            <a:rPr lang="nl-NL" sz="1100" baseline="0"/>
            <a:t> menstekening</a:t>
          </a:r>
        </a:p>
        <a:p>
          <a:pPr algn="ctr"/>
          <a:r>
            <a:rPr lang="nl-NL" sz="1100" baseline="0"/>
            <a:t>(na 4 maanden onderwijs)</a:t>
          </a:r>
          <a:endParaRPr lang="nl-NL" sz="1100"/>
        </a:p>
      </xdr:txBody>
    </xdr:sp>
    <xdr:clientData/>
  </xdr:twoCellAnchor>
  <xdr:twoCellAnchor>
    <xdr:from>
      <xdr:col>5</xdr:col>
      <xdr:colOff>387350</xdr:colOff>
      <xdr:row>19</xdr:row>
      <xdr:rowOff>114300</xdr:rowOff>
    </xdr:from>
    <xdr:to>
      <xdr:col>5</xdr:col>
      <xdr:colOff>2209800</xdr:colOff>
      <xdr:row>23</xdr:row>
      <xdr:rowOff>95250</xdr:rowOff>
    </xdr:to>
    <xdr:sp macro="" textlink="">
      <xdr:nvSpPr>
        <xdr:cNvPr id="4" name="Rechthoek: afgeronde hoek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88F159-F616-472F-A092-81E26357BA76}"/>
            </a:ext>
          </a:extLst>
        </xdr:cNvPr>
        <xdr:cNvSpPr/>
      </xdr:nvSpPr>
      <xdr:spPr bwMode="auto">
        <a:xfrm>
          <a:off x="6369050" y="3136900"/>
          <a:ext cx="1822450" cy="615950"/>
        </a:xfrm>
        <a:prstGeom prst="roundRect">
          <a:avLst/>
        </a:prstGeom>
        <a:solidFill>
          <a:srgbClr val="25FBB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 baseline="0"/>
            <a:t>signaleringsvragenlijst </a:t>
          </a:r>
        </a:p>
        <a:p>
          <a:pPr algn="ctr"/>
          <a:r>
            <a:rPr lang="nl-NL" sz="1100" baseline="0"/>
            <a:t>(na 4 maanden onderwijs)</a:t>
          </a:r>
          <a:endParaRPr lang="nl-NL" sz="1100"/>
        </a:p>
      </xdr:txBody>
    </xdr:sp>
    <xdr:clientData/>
  </xdr:twoCellAnchor>
  <xdr:twoCellAnchor>
    <xdr:from>
      <xdr:col>5</xdr:col>
      <xdr:colOff>387350</xdr:colOff>
      <xdr:row>24</xdr:row>
      <xdr:rowOff>133350</xdr:rowOff>
    </xdr:from>
    <xdr:to>
      <xdr:col>5</xdr:col>
      <xdr:colOff>2209800</xdr:colOff>
      <xdr:row>28</xdr:row>
      <xdr:rowOff>114300</xdr:rowOff>
    </xdr:to>
    <xdr:sp macro="" textlink="">
      <xdr:nvSpPr>
        <xdr:cNvPr id="5" name="Rechthoek: afgeronde hoeken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6C8C6E-621A-4A30-B6D4-53B6660ABE8B}"/>
            </a:ext>
          </a:extLst>
        </xdr:cNvPr>
        <xdr:cNvSpPr/>
      </xdr:nvSpPr>
      <xdr:spPr bwMode="auto">
        <a:xfrm>
          <a:off x="6369050" y="3949700"/>
          <a:ext cx="1822450" cy="615950"/>
        </a:xfrm>
        <a:prstGeom prst="roundRect">
          <a:avLst/>
        </a:prstGeom>
        <a:solidFill>
          <a:srgbClr val="31C2E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 baseline="0"/>
            <a:t>scorelijst</a:t>
          </a:r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2</xdr:row>
      <xdr:rowOff>95250</xdr:rowOff>
    </xdr:from>
    <xdr:to>
      <xdr:col>13</xdr:col>
      <xdr:colOff>1784350</xdr:colOff>
      <xdr:row>6</xdr:row>
      <xdr:rowOff>107950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E6192A57-D482-C060-590B-13A1BCFDFDB0}"/>
            </a:ext>
          </a:extLst>
        </xdr:cNvPr>
        <xdr:cNvSpPr>
          <a:spLocks noChangeArrowheads="1"/>
        </xdr:cNvSpPr>
      </xdr:nvSpPr>
      <xdr:spPr bwMode="auto">
        <a:xfrm>
          <a:off x="6502400" y="254000"/>
          <a:ext cx="1746250" cy="666750"/>
        </a:xfrm>
        <a:prstGeom prst="wedgeRectCallout">
          <a:avLst>
            <a:gd name="adj1" fmla="val -99639"/>
            <a:gd name="adj2" fmla="val -48611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de gele vakken kunt u de gegevens invoeren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8</xdr:row>
          <xdr:rowOff>158750</xdr:rowOff>
        </xdr:from>
        <xdr:to>
          <xdr:col>11</xdr:col>
          <xdr:colOff>38100</xdr:colOff>
          <xdr:row>10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8</xdr:row>
          <xdr:rowOff>158750</xdr:rowOff>
        </xdr:from>
        <xdr:to>
          <xdr:col>12</xdr:col>
          <xdr:colOff>19050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9</xdr:row>
          <xdr:rowOff>177800</xdr:rowOff>
        </xdr:from>
        <xdr:to>
          <xdr:col>11</xdr:col>
          <xdr:colOff>38100</xdr:colOff>
          <xdr:row>11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9</xdr:row>
          <xdr:rowOff>177800</xdr:rowOff>
        </xdr:from>
        <xdr:to>
          <xdr:col>12</xdr:col>
          <xdr:colOff>19050</xdr:colOff>
          <xdr:row>11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3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10</xdr:row>
          <xdr:rowOff>177800</xdr:rowOff>
        </xdr:from>
        <xdr:to>
          <xdr:col>11</xdr:col>
          <xdr:colOff>38100</xdr:colOff>
          <xdr:row>12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3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10</xdr:row>
          <xdr:rowOff>171450</xdr:rowOff>
        </xdr:from>
        <xdr:to>
          <xdr:col>12</xdr:col>
          <xdr:colOff>19050</xdr:colOff>
          <xdr:row>12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12</xdr:row>
          <xdr:rowOff>82550</xdr:rowOff>
        </xdr:from>
        <xdr:to>
          <xdr:col>11</xdr:col>
          <xdr:colOff>50800</xdr:colOff>
          <xdr:row>13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3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12</xdr:row>
          <xdr:rowOff>82550</xdr:rowOff>
        </xdr:from>
        <xdr:to>
          <xdr:col>12</xdr:col>
          <xdr:colOff>31750</xdr:colOff>
          <xdr:row>13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3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13</xdr:row>
          <xdr:rowOff>171450</xdr:rowOff>
        </xdr:from>
        <xdr:to>
          <xdr:col>11</xdr:col>
          <xdr:colOff>50800</xdr:colOff>
          <xdr:row>15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3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13</xdr:row>
          <xdr:rowOff>171450</xdr:rowOff>
        </xdr:from>
        <xdr:to>
          <xdr:col>12</xdr:col>
          <xdr:colOff>31750</xdr:colOff>
          <xdr:row>15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14</xdr:row>
          <xdr:rowOff>177800</xdr:rowOff>
        </xdr:from>
        <xdr:to>
          <xdr:col>11</xdr:col>
          <xdr:colOff>50800</xdr:colOff>
          <xdr:row>16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3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14</xdr:row>
          <xdr:rowOff>177800</xdr:rowOff>
        </xdr:from>
        <xdr:to>
          <xdr:col>12</xdr:col>
          <xdr:colOff>31750</xdr:colOff>
          <xdr:row>16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3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15</xdr:row>
          <xdr:rowOff>171450</xdr:rowOff>
        </xdr:from>
        <xdr:to>
          <xdr:col>11</xdr:col>
          <xdr:colOff>50800</xdr:colOff>
          <xdr:row>17</xdr:row>
          <xdr:rowOff>12700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3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15</xdr:row>
          <xdr:rowOff>177800</xdr:rowOff>
        </xdr:from>
        <xdr:to>
          <xdr:col>12</xdr:col>
          <xdr:colOff>31750</xdr:colOff>
          <xdr:row>17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3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16</xdr:row>
          <xdr:rowOff>177800</xdr:rowOff>
        </xdr:from>
        <xdr:to>
          <xdr:col>11</xdr:col>
          <xdr:colOff>50800</xdr:colOff>
          <xdr:row>18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3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16</xdr:row>
          <xdr:rowOff>171450</xdr:rowOff>
        </xdr:from>
        <xdr:to>
          <xdr:col>12</xdr:col>
          <xdr:colOff>31750</xdr:colOff>
          <xdr:row>18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3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17</xdr:row>
          <xdr:rowOff>177800</xdr:rowOff>
        </xdr:from>
        <xdr:to>
          <xdr:col>11</xdr:col>
          <xdr:colOff>50800</xdr:colOff>
          <xdr:row>19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3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17</xdr:row>
          <xdr:rowOff>177800</xdr:rowOff>
        </xdr:from>
        <xdr:to>
          <xdr:col>12</xdr:col>
          <xdr:colOff>31750</xdr:colOff>
          <xdr:row>19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3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18</xdr:row>
          <xdr:rowOff>177800</xdr:rowOff>
        </xdr:from>
        <xdr:to>
          <xdr:col>11</xdr:col>
          <xdr:colOff>38100</xdr:colOff>
          <xdr:row>20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3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18</xdr:row>
          <xdr:rowOff>177800</xdr:rowOff>
        </xdr:from>
        <xdr:to>
          <xdr:col>12</xdr:col>
          <xdr:colOff>31750</xdr:colOff>
          <xdr:row>20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3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19</xdr:row>
          <xdr:rowOff>171450</xdr:rowOff>
        </xdr:from>
        <xdr:to>
          <xdr:col>11</xdr:col>
          <xdr:colOff>38100</xdr:colOff>
          <xdr:row>21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3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19</xdr:row>
          <xdr:rowOff>177800</xdr:rowOff>
        </xdr:from>
        <xdr:to>
          <xdr:col>12</xdr:col>
          <xdr:colOff>31750</xdr:colOff>
          <xdr:row>21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3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20</xdr:row>
          <xdr:rowOff>171450</xdr:rowOff>
        </xdr:from>
        <xdr:to>
          <xdr:col>11</xdr:col>
          <xdr:colOff>50800</xdr:colOff>
          <xdr:row>22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3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20</xdr:row>
          <xdr:rowOff>171450</xdr:rowOff>
        </xdr:from>
        <xdr:to>
          <xdr:col>12</xdr:col>
          <xdr:colOff>31750</xdr:colOff>
          <xdr:row>22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3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36</xdr:row>
          <xdr:rowOff>158750</xdr:rowOff>
        </xdr:from>
        <xdr:to>
          <xdr:col>11</xdr:col>
          <xdr:colOff>38100</xdr:colOff>
          <xdr:row>38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3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39</xdr:row>
          <xdr:rowOff>171450</xdr:rowOff>
        </xdr:from>
        <xdr:to>
          <xdr:col>11</xdr:col>
          <xdr:colOff>31750</xdr:colOff>
          <xdr:row>41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3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36</xdr:row>
          <xdr:rowOff>158750</xdr:rowOff>
        </xdr:from>
        <xdr:to>
          <xdr:col>12</xdr:col>
          <xdr:colOff>38100</xdr:colOff>
          <xdr:row>38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3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37</xdr:row>
          <xdr:rowOff>171450</xdr:rowOff>
        </xdr:from>
        <xdr:to>
          <xdr:col>12</xdr:col>
          <xdr:colOff>31750</xdr:colOff>
          <xdr:row>39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3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38</xdr:row>
          <xdr:rowOff>171450</xdr:rowOff>
        </xdr:from>
        <xdr:to>
          <xdr:col>11</xdr:col>
          <xdr:colOff>31750</xdr:colOff>
          <xdr:row>40</xdr:row>
          <xdr:rowOff>12700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3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39</xdr:row>
          <xdr:rowOff>171450</xdr:rowOff>
        </xdr:from>
        <xdr:to>
          <xdr:col>12</xdr:col>
          <xdr:colOff>31750</xdr:colOff>
          <xdr:row>41</xdr:row>
          <xdr:rowOff>12700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3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40</xdr:row>
          <xdr:rowOff>171450</xdr:rowOff>
        </xdr:from>
        <xdr:to>
          <xdr:col>11</xdr:col>
          <xdr:colOff>31750</xdr:colOff>
          <xdr:row>42</xdr:row>
          <xdr:rowOff>12700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3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37</xdr:row>
          <xdr:rowOff>171450</xdr:rowOff>
        </xdr:from>
        <xdr:to>
          <xdr:col>11</xdr:col>
          <xdr:colOff>31750</xdr:colOff>
          <xdr:row>39</xdr:row>
          <xdr:rowOff>12700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3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38</xdr:row>
          <xdr:rowOff>171450</xdr:rowOff>
        </xdr:from>
        <xdr:to>
          <xdr:col>12</xdr:col>
          <xdr:colOff>31750</xdr:colOff>
          <xdr:row>40</xdr:row>
          <xdr:rowOff>12700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3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40</xdr:row>
          <xdr:rowOff>171450</xdr:rowOff>
        </xdr:from>
        <xdr:to>
          <xdr:col>12</xdr:col>
          <xdr:colOff>31750</xdr:colOff>
          <xdr:row>42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3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42</xdr:row>
          <xdr:rowOff>171450</xdr:rowOff>
        </xdr:from>
        <xdr:to>
          <xdr:col>11</xdr:col>
          <xdr:colOff>31750</xdr:colOff>
          <xdr:row>44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3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44</xdr:row>
          <xdr:rowOff>171450</xdr:rowOff>
        </xdr:from>
        <xdr:to>
          <xdr:col>11</xdr:col>
          <xdr:colOff>31750</xdr:colOff>
          <xdr:row>46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3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171450</xdr:rowOff>
        </xdr:from>
        <xdr:to>
          <xdr:col>12</xdr:col>
          <xdr:colOff>31750</xdr:colOff>
          <xdr:row>44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3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45</xdr:row>
          <xdr:rowOff>171450</xdr:rowOff>
        </xdr:from>
        <xdr:to>
          <xdr:col>12</xdr:col>
          <xdr:colOff>31750</xdr:colOff>
          <xdr:row>47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3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46</xdr:row>
          <xdr:rowOff>171450</xdr:rowOff>
        </xdr:from>
        <xdr:to>
          <xdr:col>11</xdr:col>
          <xdr:colOff>31750</xdr:colOff>
          <xdr:row>48</xdr:row>
          <xdr:rowOff>12700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3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47</xdr:row>
          <xdr:rowOff>171450</xdr:rowOff>
        </xdr:from>
        <xdr:to>
          <xdr:col>12</xdr:col>
          <xdr:colOff>31750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3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41</xdr:row>
          <xdr:rowOff>171450</xdr:rowOff>
        </xdr:from>
        <xdr:to>
          <xdr:col>11</xdr:col>
          <xdr:colOff>31750</xdr:colOff>
          <xdr:row>43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3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41</xdr:row>
          <xdr:rowOff>171450</xdr:rowOff>
        </xdr:from>
        <xdr:to>
          <xdr:col>12</xdr:col>
          <xdr:colOff>31750</xdr:colOff>
          <xdr:row>43</xdr:row>
          <xdr:rowOff>12700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3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43</xdr:row>
          <xdr:rowOff>171450</xdr:rowOff>
        </xdr:from>
        <xdr:to>
          <xdr:col>11</xdr:col>
          <xdr:colOff>31750</xdr:colOff>
          <xdr:row>45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3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43</xdr:row>
          <xdr:rowOff>171450</xdr:rowOff>
        </xdr:from>
        <xdr:to>
          <xdr:col>12</xdr:col>
          <xdr:colOff>31750</xdr:colOff>
          <xdr:row>45</xdr:row>
          <xdr:rowOff>12700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3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45</xdr:row>
          <xdr:rowOff>171450</xdr:rowOff>
        </xdr:from>
        <xdr:to>
          <xdr:col>11</xdr:col>
          <xdr:colOff>31750</xdr:colOff>
          <xdr:row>47</xdr:row>
          <xdr:rowOff>12700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3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44</xdr:row>
          <xdr:rowOff>171450</xdr:rowOff>
        </xdr:from>
        <xdr:to>
          <xdr:col>12</xdr:col>
          <xdr:colOff>31750</xdr:colOff>
          <xdr:row>46</xdr:row>
          <xdr:rowOff>12700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3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46</xdr:row>
          <xdr:rowOff>171450</xdr:rowOff>
        </xdr:from>
        <xdr:to>
          <xdr:col>12</xdr:col>
          <xdr:colOff>31750</xdr:colOff>
          <xdr:row>48</xdr:row>
          <xdr:rowOff>12700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3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47</xdr:row>
          <xdr:rowOff>171450</xdr:rowOff>
        </xdr:from>
        <xdr:to>
          <xdr:col>11</xdr:col>
          <xdr:colOff>31750</xdr:colOff>
          <xdr:row>49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3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12700</xdr:colOff>
      <xdr:row>9</xdr:row>
      <xdr:rowOff>0</xdr:rowOff>
    </xdr:from>
    <xdr:to>
      <xdr:col>13</xdr:col>
      <xdr:colOff>1835150</xdr:colOff>
      <xdr:row>12</xdr:row>
      <xdr:rowOff>44450</xdr:rowOff>
    </xdr:to>
    <xdr:sp macro="" textlink="">
      <xdr:nvSpPr>
        <xdr:cNvPr id="2" name="Rechthoek: afgeronde hoe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5152D3-00FE-4C23-A17A-8C23AE89EDCC}"/>
            </a:ext>
          </a:extLst>
        </xdr:cNvPr>
        <xdr:cNvSpPr/>
      </xdr:nvSpPr>
      <xdr:spPr bwMode="auto">
        <a:xfrm>
          <a:off x="6477000" y="1301750"/>
          <a:ext cx="1822450" cy="615950"/>
        </a:xfrm>
        <a:prstGeom prst="roundRect">
          <a:avLst/>
        </a:prstGeom>
        <a:solidFill>
          <a:srgbClr val="58C8BD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/>
            <a:t>1e</a:t>
          </a:r>
          <a:r>
            <a:rPr lang="nl-NL" sz="1100" baseline="0"/>
            <a:t> menstekening</a:t>
          </a:r>
        </a:p>
        <a:p>
          <a:pPr algn="ctr"/>
          <a:r>
            <a:rPr lang="nl-NL" sz="1100" baseline="0"/>
            <a:t>(bij binnenkomst basisschool)</a:t>
          </a:r>
          <a:endParaRPr lang="nl-NL" sz="1100"/>
        </a:p>
      </xdr:txBody>
    </xdr:sp>
    <xdr:clientData/>
  </xdr:twoCellAnchor>
  <xdr:twoCellAnchor>
    <xdr:from>
      <xdr:col>13</xdr:col>
      <xdr:colOff>12700</xdr:colOff>
      <xdr:row>13</xdr:row>
      <xdr:rowOff>6350</xdr:rowOff>
    </xdr:from>
    <xdr:to>
      <xdr:col>13</xdr:col>
      <xdr:colOff>1835150</xdr:colOff>
      <xdr:row>16</xdr:row>
      <xdr:rowOff>50800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84F4E0-BE8B-46CC-AADF-4317F82C8F9E}"/>
            </a:ext>
          </a:extLst>
        </xdr:cNvPr>
        <xdr:cNvSpPr/>
      </xdr:nvSpPr>
      <xdr:spPr bwMode="auto">
        <a:xfrm>
          <a:off x="6477000" y="2070100"/>
          <a:ext cx="1822450" cy="615950"/>
        </a:xfrm>
        <a:prstGeom prst="roundRect">
          <a:avLst/>
        </a:prstGeom>
        <a:solidFill>
          <a:srgbClr val="9AD947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/>
            <a:t>2e</a:t>
          </a:r>
          <a:r>
            <a:rPr lang="nl-NL" sz="1100" baseline="0"/>
            <a:t> menstekening</a:t>
          </a:r>
        </a:p>
        <a:p>
          <a:pPr algn="ctr"/>
          <a:r>
            <a:rPr lang="nl-NL" sz="1100" baseline="0"/>
            <a:t>(na 4 maanden onderwijs)</a:t>
          </a:r>
          <a:endParaRPr lang="nl-NL" sz="1100"/>
        </a:p>
      </xdr:txBody>
    </xdr:sp>
    <xdr:clientData/>
  </xdr:twoCellAnchor>
  <xdr:twoCellAnchor>
    <xdr:from>
      <xdr:col>13</xdr:col>
      <xdr:colOff>0</xdr:colOff>
      <xdr:row>17</xdr:row>
      <xdr:rowOff>19050</xdr:rowOff>
    </xdr:from>
    <xdr:to>
      <xdr:col>13</xdr:col>
      <xdr:colOff>1822450</xdr:colOff>
      <xdr:row>20</xdr:row>
      <xdr:rowOff>63500</xdr:rowOff>
    </xdr:to>
    <xdr:sp macro="" textlink="">
      <xdr:nvSpPr>
        <xdr:cNvPr id="4" name="Rechthoek: afgeronde hoek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0E2DB1-81E4-40D4-894B-2E9A19A2A092}"/>
            </a:ext>
          </a:extLst>
        </xdr:cNvPr>
        <xdr:cNvSpPr/>
      </xdr:nvSpPr>
      <xdr:spPr bwMode="auto">
        <a:xfrm>
          <a:off x="6464300" y="2844800"/>
          <a:ext cx="1822450" cy="615950"/>
        </a:xfrm>
        <a:prstGeom prst="roundRect">
          <a:avLst/>
        </a:prstGeom>
        <a:solidFill>
          <a:srgbClr val="25FBB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 baseline="0"/>
            <a:t>signaleringsvragenlijst </a:t>
          </a:r>
        </a:p>
        <a:p>
          <a:pPr algn="ctr"/>
          <a:r>
            <a:rPr lang="nl-NL" sz="1100" baseline="0"/>
            <a:t>(na 4 maanden onderwijs)</a:t>
          </a:r>
          <a:endParaRPr lang="nl-NL" sz="1100"/>
        </a:p>
      </xdr:txBody>
    </xdr:sp>
    <xdr:clientData/>
  </xdr:twoCellAnchor>
  <xdr:twoCellAnchor>
    <xdr:from>
      <xdr:col>13</xdr:col>
      <xdr:colOff>0</xdr:colOff>
      <xdr:row>21</xdr:row>
      <xdr:rowOff>69850</xdr:rowOff>
    </xdr:from>
    <xdr:to>
      <xdr:col>13</xdr:col>
      <xdr:colOff>1822450</xdr:colOff>
      <xdr:row>37</xdr:row>
      <xdr:rowOff>139700</xdr:rowOff>
    </xdr:to>
    <xdr:sp macro="" textlink="">
      <xdr:nvSpPr>
        <xdr:cNvPr id="5" name="Rechthoek: afgeronde hoeken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CC8132-19B5-49CC-BE84-0CD8B932F2EA}"/>
            </a:ext>
          </a:extLst>
        </xdr:cNvPr>
        <xdr:cNvSpPr/>
      </xdr:nvSpPr>
      <xdr:spPr bwMode="auto">
        <a:xfrm>
          <a:off x="6464300" y="3657600"/>
          <a:ext cx="1822450" cy="615950"/>
        </a:xfrm>
        <a:prstGeom prst="roundRect">
          <a:avLst/>
        </a:prstGeom>
        <a:solidFill>
          <a:srgbClr val="31C2E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 baseline="0"/>
            <a:t>scorelijst</a:t>
          </a:r>
          <a:endParaRPr lang="nl-N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168212</xdr:colOff>
      <xdr:row>2</xdr:row>
      <xdr:rowOff>0</xdr:rowOff>
    </xdr:from>
    <xdr:to>
      <xdr:col>17</xdr:col>
      <xdr:colOff>1990662</xdr:colOff>
      <xdr:row>5</xdr:row>
      <xdr:rowOff>129980</xdr:rowOff>
    </xdr:to>
    <xdr:sp macro="" textlink="">
      <xdr:nvSpPr>
        <xdr:cNvPr id="6" name="Rechthoek: afgeronde hoek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D1B0B-1D1C-487C-A199-29FED8E1C374}"/>
            </a:ext>
          </a:extLst>
        </xdr:cNvPr>
        <xdr:cNvSpPr/>
      </xdr:nvSpPr>
      <xdr:spPr bwMode="auto">
        <a:xfrm>
          <a:off x="7049539" y="200867"/>
          <a:ext cx="1822450" cy="615950"/>
        </a:xfrm>
        <a:prstGeom prst="roundRect">
          <a:avLst/>
        </a:prstGeom>
        <a:solidFill>
          <a:srgbClr val="58C8BD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/>
            <a:t>1e</a:t>
          </a:r>
          <a:r>
            <a:rPr lang="nl-NL" sz="1100" baseline="0"/>
            <a:t> menstekening</a:t>
          </a:r>
        </a:p>
        <a:p>
          <a:pPr algn="ctr"/>
          <a:r>
            <a:rPr lang="nl-NL" sz="1100" baseline="0"/>
            <a:t>(bij binnenkomst basisschool)</a:t>
          </a:r>
          <a:endParaRPr lang="nl-NL" sz="1100"/>
        </a:p>
      </xdr:txBody>
    </xdr:sp>
    <xdr:clientData/>
  </xdr:twoCellAnchor>
  <xdr:twoCellAnchor>
    <xdr:from>
      <xdr:col>17</xdr:col>
      <xdr:colOff>168212</xdr:colOff>
      <xdr:row>6</xdr:row>
      <xdr:rowOff>120390</xdr:rowOff>
    </xdr:from>
    <xdr:to>
      <xdr:col>17</xdr:col>
      <xdr:colOff>1990662</xdr:colOff>
      <xdr:row>10</xdr:row>
      <xdr:rowOff>88381</xdr:rowOff>
    </xdr:to>
    <xdr:sp macro="" textlink="">
      <xdr:nvSpPr>
        <xdr:cNvPr id="7" name="Rechthoek: afgeronde hoek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82FD4E-87CA-42ED-8E66-69875DFA75ED}"/>
            </a:ext>
          </a:extLst>
        </xdr:cNvPr>
        <xdr:cNvSpPr/>
      </xdr:nvSpPr>
      <xdr:spPr bwMode="auto">
        <a:xfrm>
          <a:off x="7049539" y="969217"/>
          <a:ext cx="1822450" cy="615950"/>
        </a:xfrm>
        <a:prstGeom prst="roundRect">
          <a:avLst/>
        </a:prstGeom>
        <a:solidFill>
          <a:srgbClr val="9AD947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/>
            <a:t>2e</a:t>
          </a:r>
          <a:r>
            <a:rPr lang="nl-NL" sz="1100" baseline="0"/>
            <a:t> menstekening</a:t>
          </a:r>
        </a:p>
        <a:p>
          <a:pPr algn="ctr"/>
          <a:r>
            <a:rPr lang="nl-NL" sz="1100" baseline="0"/>
            <a:t>(na 4 maanden onderwijs)</a:t>
          </a:r>
          <a:endParaRPr lang="nl-NL" sz="1100"/>
        </a:p>
      </xdr:txBody>
    </xdr:sp>
    <xdr:clientData/>
  </xdr:twoCellAnchor>
  <xdr:twoCellAnchor>
    <xdr:from>
      <xdr:col>17</xdr:col>
      <xdr:colOff>155512</xdr:colOff>
      <xdr:row>11</xdr:row>
      <xdr:rowOff>85141</xdr:rowOff>
    </xdr:from>
    <xdr:to>
      <xdr:col>17</xdr:col>
      <xdr:colOff>1977962</xdr:colOff>
      <xdr:row>15</xdr:row>
      <xdr:rowOff>53132</xdr:rowOff>
    </xdr:to>
    <xdr:sp macro="" textlink="">
      <xdr:nvSpPr>
        <xdr:cNvPr id="8" name="Rechthoek: afgeronde hoek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4F1038-430D-4D52-A0EA-B7039C6D228C}"/>
            </a:ext>
          </a:extLst>
        </xdr:cNvPr>
        <xdr:cNvSpPr/>
      </xdr:nvSpPr>
      <xdr:spPr bwMode="auto">
        <a:xfrm>
          <a:off x="7036839" y="1743917"/>
          <a:ext cx="1822450" cy="615950"/>
        </a:xfrm>
        <a:prstGeom prst="roundRect">
          <a:avLst/>
        </a:prstGeom>
        <a:solidFill>
          <a:srgbClr val="25FBB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 baseline="0"/>
            <a:t>signaleringsvragenlijst </a:t>
          </a:r>
        </a:p>
        <a:p>
          <a:pPr algn="ctr"/>
          <a:r>
            <a:rPr lang="nl-NL" sz="1100" baseline="0"/>
            <a:t>(na 4 maanden onderwijs)</a:t>
          </a:r>
          <a:endParaRPr lang="nl-NL" sz="1100"/>
        </a:p>
      </xdr:txBody>
    </xdr:sp>
    <xdr:clientData/>
  </xdr:twoCellAnchor>
  <xdr:twoCellAnchor>
    <xdr:from>
      <xdr:col>17</xdr:col>
      <xdr:colOff>155512</xdr:colOff>
      <xdr:row>16</xdr:row>
      <xdr:rowOff>87993</xdr:rowOff>
    </xdr:from>
    <xdr:to>
      <xdr:col>17</xdr:col>
      <xdr:colOff>1977962</xdr:colOff>
      <xdr:row>20</xdr:row>
      <xdr:rowOff>55983</xdr:rowOff>
    </xdr:to>
    <xdr:sp macro="" textlink="">
      <xdr:nvSpPr>
        <xdr:cNvPr id="9" name="Rechthoek: afgeronde hoek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DBBFCD-0C21-442C-B026-6C3523817B80}"/>
            </a:ext>
          </a:extLst>
        </xdr:cNvPr>
        <xdr:cNvSpPr/>
      </xdr:nvSpPr>
      <xdr:spPr bwMode="auto">
        <a:xfrm>
          <a:off x="7036839" y="2556717"/>
          <a:ext cx="1822450" cy="615950"/>
        </a:xfrm>
        <a:prstGeom prst="roundRect">
          <a:avLst/>
        </a:prstGeom>
        <a:solidFill>
          <a:srgbClr val="31C2E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8100" dir="2700000" sx="99000" sy="99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nl-NL" sz="1100" baseline="0"/>
            <a:t>scorelijst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26" Type="http://schemas.openxmlformats.org/officeDocument/2006/relationships/ctrlProp" Target="../ctrlProps/ctrlProp59.xml"/><Relationship Id="rId39" Type="http://schemas.openxmlformats.org/officeDocument/2006/relationships/ctrlProp" Target="../ctrlProps/ctrlProp72.xml"/><Relationship Id="rId21" Type="http://schemas.openxmlformats.org/officeDocument/2006/relationships/ctrlProp" Target="../ctrlProps/ctrlProp54.xml"/><Relationship Id="rId34" Type="http://schemas.openxmlformats.org/officeDocument/2006/relationships/ctrlProp" Target="../ctrlProps/ctrlProp67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5" Type="http://schemas.openxmlformats.org/officeDocument/2006/relationships/ctrlProp" Target="../ctrlProps/ctrlProp58.xml"/><Relationship Id="rId33" Type="http://schemas.openxmlformats.org/officeDocument/2006/relationships/ctrlProp" Target="../ctrlProps/ctrlProp66.xml"/><Relationship Id="rId38" Type="http://schemas.openxmlformats.org/officeDocument/2006/relationships/ctrlProp" Target="../ctrlProps/ctrlProp7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29" Type="http://schemas.openxmlformats.org/officeDocument/2006/relationships/ctrlProp" Target="../ctrlProps/ctrlProp6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24" Type="http://schemas.openxmlformats.org/officeDocument/2006/relationships/ctrlProp" Target="../ctrlProps/ctrlProp57.xml"/><Relationship Id="rId32" Type="http://schemas.openxmlformats.org/officeDocument/2006/relationships/ctrlProp" Target="../ctrlProps/ctrlProp65.xml"/><Relationship Id="rId37" Type="http://schemas.openxmlformats.org/officeDocument/2006/relationships/ctrlProp" Target="../ctrlProps/ctrlProp70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23" Type="http://schemas.openxmlformats.org/officeDocument/2006/relationships/ctrlProp" Target="../ctrlProps/ctrlProp56.xml"/><Relationship Id="rId28" Type="http://schemas.openxmlformats.org/officeDocument/2006/relationships/ctrlProp" Target="../ctrlProps/ctrlProp61.xml"/><Relationship Id="rId36" Type="http://schemas.openxmlformats.org/officeDocument/2006/relationships/ctrlProp" Target="../ctrlProps/ctrlProp69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31" Type="http://schemas.openxmlformats.org/officeDocument/2006/relationships/ctrlProp" Target="../ctrlProps/ctrlProp64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Relationship Id="rId22" Type="http://schemas.openxmlformats.org/officeDocument/2006/relationships/ctrlProp" Target="../ctrlProps/ctrlProp55.xml"/><Relationship Id="rId27" Type="http://schemas.openxmlformats.org/officeDocument/2006/relationships/ctrlProp" Target="../ctrlProps/ctrlProp60.xml"/><Relationship Id="rId30" Type="http://schemas.openxmlformats.org/officeDocument/2006/relationships/ctrlProp" Target="../ctrlProps/ctrlProp63.xml"/><Relationship Id="rId35" Type="http://schemas.openxmlformats.org/officeDocument/2006/relationships/ctrlProp" Target="../ctrlProps/ctrlProp68.xml"/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2.xml"/><Relationship Id="rId18" Type="http://schemas.openxmlformats.org/officeDocument/2006/relationships/ctrlProp" Target="../ctrlProps/ctrlProp87.xml"/><Relationship Id="rId26" Type="http://schemas.openxmlformats.org/officeDocument/2006/relationships/ctrlProp" Target="../ctrlProps/ctrlProp95.xml"/><Relationship Id="rId39" Type="http://schemas.openxmlformats.org/officeDocument/2006/relationships/ctrlProp" Target="../ctrlProps/ctrlProp108.xml"/><Relationship Id="rId21" Type="http://schemas.openxmlformats.org/officeDocument/2006/relationships/ctrlProp" Target="../ctrlProps/ctrlProp90.xml"/><Relationship Id="rId34" Type="http://schemas.openxmlformats.org/officeDocument/2006/relationships/ctrlProp" Target="../ctrlProps/ctrlProp103.xml"/><Relationship Id="rId42" Type="http://schemas.openxmlformats.org/officeDocument/2006/relationships/ctrlProp" Target="../ctrlProps/ctrlProp111.xml"/><Relationship Id="rId47" Type="http://schemas.openxmlformats.org/officeDocument/2006/relationships/ctrlProp" Target="../ctrlProps/ctrlProp116.xml"/><Relationship Id="rId50" Type="http://schemas.openxmlformats.org/officeDocument/2006/relationships/ctrlProp" Target="../ctrlProps/ctrlProp119.xml"/><Relationship Id="rId7" Type="http://schemas.openxmlformats.org/officeDocument/2006/relationships/ctrlProp" Target="../ctrlProps/ctrlProp7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5.xml"/><Relationship Id="rId29" Type="http://schemas.openxmlformats.org/officeDocument/2006/relationships/ctrlProp" Target="../ctrlProps/ctrlProp98.xml"/><Relationship Id="rId11" Type="http://schemas.openxmlformats.org/officeDocument/2006/relationships/ctrlProp" Target="../ctrlProps/ctrlProp80.xml"/><Relationship Id="rId24" Type="http://schemas.openxmlformats.org/officeDocument/2006/relationships/ctrlProp" Target="../ctrlProps/ctrlProp93.xml"/><Relationship Id="rId32" Type="http://schemas.openxmlformats.org/officeDocument/2006/relationships/ctrlProp" Target="../ctrlProps/ctrlProp101.xml"/><Relationship Id="rId37" Type="http://schemas.openxmlformats.org/officeDocument/2006/relationships/ctrlProp" Target="../ctrlProps/ctrlProp106.xml"/><Relationship Id="rId40" Type="http://schemas.openxmlformats.org/officeDocument/2006/relationships/ctrlProp" Target="../ctrlProps/ctrlProp109.xml"/><Relationship Id="rId45" Type="http://schemas.openxmlformats.org/officeDocument/2006/relationships/ctrlProp" Target="../ctrlProps/ctrlProp114.xml"/><Relationship Id="rId5" Type="http://schemas.openxmlformats.org/officeDocument/2006/relationships/ctrlProp" Target="../ctrlProps/ctrlProp74.xml"/><Relationship Id="rId15" Type="http://schemas.openxmlformats.org/officeDocument/2006/relationships/ctrlProp" Target="../ctrlProps/ctrlProp84.xml"/><Relationship Id="rId23" Type="http://schemas.openxmlformats.org/officeDocument/2006/relationships/ctrlProp" Target="../ctrlProps/ctrlProp92.xml"/><Relationship Id="rId28" Type="http://schemas.openxmlformats.org/officeDocument/2006/relationships/ctrlProp" Target="../ctrlProps/ctrlProp97.xml"/><Relationship Id="rId36" Type="http://schemas.openxmlformats.org/officeDocument/2006/relationships/ctrlProp" Target="../ctrlProps/ctrlProp105.xml"/><Relationship Id="rId49" Type="http://schemas.openxmlformats.org/officeDocument/2006/relationships/ctrlProp" Target="../ctrlProps/ctrlProp118.xml"/><Relationship Id="rId10" Type="http://schemas.openxmlformats.org/officeDocument/2006/relationships/ctrlProp" Target="../ctrlProps/ctrlProp79.xml"/><Relationship Id="rId19" Type="http://schemas.openxmlformats.org/officeDocument/2006/relationships/ctrlProp" Target="../ctrlProps/ctrlProp88.xml"/><Relationship Id="rId31" Type="http://schemas.openxmlformats.org/officeDocument/2006/relationships/ctrlProp" Target="../ctrlProps/ctrlProp100.xml"/><Relationship Id="rId44" Type="http://schemas.openxmlformats.org/officeDocument/2006/relationships/ctrlProp" Target="../ctrlProps/ctrlProp113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Relationship Id="rId14" Type="http://schemas.openxmlformats.org/officeDocument/2006/relationships/ctrlProp" Target="../ctrlProps/ctrlProp83.xml"/><Relationship Id="rId22" Type="http://schemas.openxmlformats.org/officeDocument/2006/relationships/ctrlProp" Target="../ctrlProps/ctrlProp91.xml"/><Relationship Id="rId27" Type="http://schemas.openxmlformats.org/officeDocument/2006/relationships/ctrlProp" Target="../ctrlProps/ctrlProp96.xml"/><Relationship Id="rId30" Type="http://schemas.openxmlformats.org/officeDocument/2006/relationships/ctrlProp" Target="../ctrlProps/ctrlProp99.xml"/><Relationship Id="rId35" Type="http://schemas.openxmlformats.org/officeDocument/2006/relationships/ctrlProp" Target="../ctrlProps/ctrlProp104.xml"/><Relationship Id="rId43" Type="http://schemas.openxmlformats.org/officeDocument/2006/relationships/ctrlProp" Target="../ctrlProps/ctrlProp112.xml"/><Relationship Id="rId48" Type="http://schemas.openxmlformats.org/officeDocument/2006/relationships/ctrlProp" Target="../ctrlProps/ctrlProp117.xml"/><Relationship Id="rId8" Type="http://schemas.openxmlformats.org/officeDocument/2006/relationships/ctrlProp" Target="../ctrlProps/ctrlProp77.xml"/><Relationship Id="rId51" Type="http://schemas.openxmlformats.org/officeDocument/2006/relationships/ctrlProp" Target="../ctrlProps/ctrlProp120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81.xml"/><Relationship Id="rId17" Type="http://schemas.openxmlformats.org/officeDocument/2006/relationships/ctrlProp" Target="../ctrlProps/ctrlProp86.xml"/><Relationship Id="rId25" Type="http://schemas.openxmlformats.org/officeDocument/2006/relationships/ctrlProp" Target="../ctrlProps/ctrlProp94.xml"/><Relationship Id="rId33" Type="http://schemas.openxmlformats.org/officeDocument/2006/relationships/ctrlProp" Target="../ctrlProps/ctrlProp102.xml"/><Relationship Id="rId38" Type="http://schemas.openxmlformats.org/officeDocument/2006/relationships/ctrlProp" Target="../ctrlProps/ctrlProp107.xml"/><Relationship Id="rId46" Type="http://schemas.openxmlformats.org/officeDocument/2006/relationships/ctrlProp" Target="../ctrlProps/ctrlProp115.xml"/><Relationship Id="rId20" Type="http://schemas.openxmlformats.org/officeDocument/2006/relationships/ctrlProp" Target="../ctrlProps/ctrlProp89.xml"/><Relationship Id="rId41" Type="http://schemas.openxmlformats.org/officeDocument/2006/relationships/ctrlProp" Target="../ctrlProps/ctrlProp11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744D-7D1B-4364-A711-B8C2A587F517}">
  <sheetPr>
    <tabColor rgb="FF0070C0"/>
  </sheetPr>
  <dimension ref="B1:G22"/>
  <sheetViews>
    <sheetView showGridLines="0" showRowColHeaders="0" tabSelected="1" zoomScaleNormal="100" zoomScaleSheetLayoutView="50" workbookViewId="0">
      <selection activeCell="C6" sqref="C6:F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2.5" x14ac:dyDescent="0.25"/>
  <cols>
    <col min="2" max="2" width="14.453125" bestFit="1" customWidth="1"/>
    <col min="7" max="7" width="48.7265625" bestFit="1" customWidth="1"/>
    <col min="8" max="8" width="41.26953125" bestFit="1" customWidth="1"/>
  </cols>
  <sheetData>
    <row r="1" spans="2:7" ht="23" x14ac:dyDescent="0.5">
      <c r="B1" s="112" t="s">
        <v>108</v>
      </c>
      <c r="C1" s="112"/>
      <c r="D1" s="112"/>
      <c r="E1" s="112"/>
      <c r="F1" s="112"/>
      <c r="G1" s="112"/>
    </row>
    <row r="3" spans="2:7" x14ac:dyDescent="0.25">
      <c r="B3" t="s">
        <v>0</v>
      </c>
      <c r="C3" s="111"/>
      <c r="D3" s="111"/>
      <c r="E3" s="111"/>
      <c r="F3" s="111"/>
    </row>
    <row r="4" spans="2:7" x14ac:dyDescent="0.25">
      <c r="B4" t="s">
        <v>18</v>
      </c>
      <c r="C4" s="113"/>
      <c r="D4" s="113"/>
      <c r="E4" s="113"/>
      <c r="F4" s="113"/>
    </row>
    <row r="5" spans="2:7" x14ac:dyDescent="0.25">
      <c r="B5" t="s">
        <v>1</v>
      </c>
      <c r="C5" s="111"/>
      <c r="D5" s="111"/>
      <c r="E5" s="111"/>
      <c r="F5" s="111"/>
    </row>
    <row r="6" spans="2:7" x14ac:dyDescent="0.25">
      <c r="B6" t="s">
        <v>107</v>
      </c>
      <c r="C6" s="111"/>
      <c r="D6" s="111"/>
      <c r="E6" s="111"/>
      <c r="F6" s="111"/>
    </row>
    <row r="22" spans="7:7" ht="12.5" customHeight="1" x14ac:dyDescent="0.5">
      <c r="G22" s="90"/>
    </row>
  </sheetData>
  <sheetProtection sheet="1" objects="1" scenarios="1"/>
  <mergeCells count="5">
    <mergeCell ref="C6:F6"/>
    <mergeCell ref="B1:G1"/>
    <mergeCell ref="C3:F3"/>
    <mergeCell ref="C4:F4"/>
    <mergeCell ref="C5:F5"/>
  </mergeCells>
  <phoneticPr fontId="4" type="noConversion"/>
  <pageMargins left="0.75" right="0.75" top="1" bottom="1" header="0.5" footer="0.5"/>
  <pageSetup paperSize="9" scale="87" orientation="landscape" horizontalDpi="4294967293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EBBF-6F38-4C4D-A391-9BF5D06DD5B8}">
  <sheetPr>
    <tabColor rgb="FF58C8BD"/>
  </sheetPr>
  <dimension ref="B1:F60"/>
  <sheetViews>
    <sheetView showGridLines="0" showRowColHeaders="0" zoomScaleNormal="10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796875" defaultRowHeight="12.5" x14ac:dyDescent="0.25"/>
  <cols>
    <col min="1" max="1" width="2.7265625" style="79" customWidth="1"/>
    <col min="2" max="2" width="20.7265625" style="89" customWidth="1"/>
    <col min="3" max="4" width="20.7265625" style="53" customWidth="1"/>
    <col min="5" max="5" width="20.7265625" style="79" customWidth="1"/>
    <col min="6" max="6" width="42.1796875" style="79" bestFit="1" customWidth="1"/>
    <col min="7" max="16384" width="9.1796875" style="79"/>
  </cols>
  <sheetData>
    <row r="1" spans="2:6" ht="20" customHeight="1" x14ac:dyDescent="0.25"/>
    <row r="2" spans="2:6" x14ac:dyDescent="0.25">
      <c r="B2" s="60" t="s">
        <v>0</v>
      </c>
      <c r="C2" s="60">
        <f>Algemeen!$C$3</f>
        <v>0</v>
      </c>
      <c r="D2" s="61" t="s">
        <v>18</v>
      </c>
      <c r="E2" s="106">
        <f>Algemeen!$C$4</f>
        <v>0</v>
      </c>
    </row>
    <row r="3" spans="2:6" x14ac:dyDescent="0.25">
      <c r="B3" s="60" t="s">
        <v>1</v>
      </c>
      <c r="C3" s="60">
        <f>Algemeen!$C$5</f>
        <v>0</v>
      </c>
      <c r="D3" s="61" t="s">
        <v>19</v>
      </c>
      <c r="E3" s="102"/>
    </row>
    <row r="4" spans="2:6" x14ac:dyDescent="0.25">
      <c r="B4" s="60" t="s">
        <v>106</v>
      </c>
      <c r="C4" s="110"/>
      <c r="D4" s="61" t="s">
        <v>107</v>
      </c>
      <c r="E4" s="60">
        <f>Algemeen!$C$6</f>
        <v>0</v>
      </c>
    </row>
    <row r="5" spans="2:6" ht="25.5" customHeight="1" x14ac:dyDescent="0.25">
      <c r="B5" s="114" t="s">
        <v>101</v>
      </c>
      <c r="C5" s="115"/>
      <c r="D5" s="115"/>
      <c r="E5" s="116"/>
    </row>
    <row r="6" spans="2:6" ht="12.75" customHeight="1" x14ac:dyDescent="0.3">
      <c r="B6" s="62" t="s">
        <v>95</v>
      </c>
      <c r="C6" s="63" t="s">
        <v>94</v>
      </c>
      <c r="D6" s="92" t="s">
        <v>96</v>
      </c>
      <c r="E6" s="64" t="s">
        <v>100</v>
      </c>
    </row>
    <row r="7" spans="2:6" ht="12.75" customHeight="1" x14ac:dyDescent="0.25">
      <c r="B7" s="65"/>
      <c r="C7" s="66" t="s">
        <v>91</v>
      </c>
      <c r="D7" s="45"/>
      <c r="E7" s="4" t="s">
        <v>99</v>
      </c>
    </row>
    <row r="8" spans="2:6" ht="12.75" customHeight="1" x14ac:dyDescent="0.25">
      <c r="B8" s="65"/>
      <c r="C8" s="66" t="s">
        <v>92</v>
      </c>
      <c r="D8" s="45"/>
      <c r="E8" s="117">
        <f>B43+C43+D43</f>
        <v>0</v>
      </c>
    </row>
    <row r="9" spans="2:6" ht="12.75" customHeight="1" x14ac:dyDescent="0.25">
      <c r="B9" s="65"/>
      <c r="C9" s="67" t="s">
        <v>93</v>
      </c>
      <c r="D9" s="23"/>
      <c r="E9" s="118"/>
    </row>
    <row r="10" spans="2:6" x14ac:dyDescent="0.25">
      <c r="B10" s="81"/>
      <c r="C10" s="82"/>
      <c r="D10" s="98" t="s">
        <v>97</v>
      </c>
      <c r="E10" s="83" t="s">
        <v>117</v>
      </c>
      <c r="F10" s="91"/>
    </row>
    <row r="11" spans="2:6" x14ac:dyDescent="0.25">
      <c r="B11" s="84"/>
      <c r="C11" s="85"/>
      <c r="D11" s="103" t="s">
        <v>98</v>
      </c>
      <c r="E11" s="104" t="str">
        <f>IF(E8="","",IF(E8=0,"zeer laag",IF(E8&lt;5,"laag",IF(E8&lt;11,"gemiddeld",IF(E8&lt;16,"hoog",IF(E8&gt;15,"zeer hoog"))))))</f>
        <v>zeer laag</v>
      </c>
      <c r="F11"/>
    </row>
    <row r="12" spans="2:6" x14ac:dyDescent="0.25">
      <c r="B12" s="84"/>
      <c r="C12" s="85"/>
      <c r="D12" s="84"/>
      <c r="E12" s="80"/>
      <c r="F12"/>
    </row>
    <row r="13" spans="2:6" x14ac:dyDescent="0.25">
      <c r="B13" s="84"/>
      <c r="C13" s="85"/>
      <c r="D13" s="84"/>
      <c r="E13" s="80"/>
      <c r="F13"/>
    </row>
    <row r="14" spans="2:6" x14ac:dyDescent="0.25">
      <c r="B14" s="84"/>
      <c r="C14" s="85"/>
      <c r="D14" s="84"/>
      <c r="E14" s="80"/>
      <c r="F14"/>
    </row>
    <row r="15" spans="2:6" x14ac:dyDescent="0.25">
      <c r="B15" s="84"/>
      <c r="C15" s="85"/>
      <c r="D15" s="84"/>
      <c r="E15" s="80"/>
      <c r="F15"/>
    </row>
    <row r="16" spans="2:6" x14ac:dyDescent="0.25">
      <c r="B16" s="84"/>
      <c r="C16" s="85"/>
      <c r="D16" s="84"/>
      <c r="E16" s="80"/>
      <c r="F16"/>
    </row>
    <row r="17" spans="2:6" x14ac:dyDescent="0.25">
      <c r="B17" s="84"/>
      <c r="C17" s="85"/>
      <c r="D17" s="84"/>
      <c r="E17" s="80"/>
      <c r="F17"/>
    </row>
    <row r="18" spans="2:6" x14ac:dyDescent="0.25">
      <c r="B18" s="84"/>
      <c r="C18" s="85"/>
      <c r="D18" s="84"/>
      <c r="E18" s="80"/>
      <c r="F18"/>
    </row>
    <row r="19" spans="2:6" x14ac:dyDescent="0.25">
      <c r="B19" s="84"/>
      <c r="C19" s="85"/>
      <c r="D19" s="84"/>
      <c r="E19" s="80"/>
    </row>
    <row r="20" spans="2:6" x14ac:dyDescent="0.25">
      <c r="B20" s="84"/>
      <c r="C20" s="85"/>
      <c r="D20" s="84"/>
      <c r="E20" s="80"/>
    </row>
    <row r="21" spans="2:6" x14ac:dyDescent="0.25">
      <c r="B21" s="84"/>
      <c r="C21" s="85"/>
      <c r="D21" s="84"/>
      <c r="E21" s="80"/>
    </row>
    <row r="22" spans="2:6" x14ac:dyDescent="0.25">
      <c r="B22" s="84"/>
      <c r="C22" s="85"/>
      <c r="D22" s="84"/>
      <c r="E22" s="80"/>
    </row>
    <row r="23" spans="2:6" x14ac:dyDescent="0.25">
      <c r="B23" s="84"/>
      <c r="C23" s="85"/>
      <c r="D23" s="84"/>
      <c r="E23" s="80"/>
    </row>
    <row r="24" spans="2:6" x14ac:dyDescent="0.25">
      <c r="B24" s="84"/>
      <c r="C24" s="85"/>
      <c r="D24" s="84"/>
      <c r="E24" s="80"/>
    </row>
    <row r="25" spans="2:6" x14ac:dyDescent="0.25">
      <c r="B25" s="84"/>
      <c r="C25" s="85"/>
      <c r="D25" s="84"/>
      <c r="E25" s="80"/>
    </row>
    <row r="26" spans="2:6" x14ac:dyDescent="0.25">
      <c r="B26" s="84"/>
      <c r="C26" s="96" t="s">
        <v>111</v>
      </c>
      <c r="D26" s="84"/>
      <c r="E26" s="80"/>
    </row>
    <row r="27" spans="2:6" x14ac:dyDescent="0.25">
      <c r="B27" s="84"/>
      <c r="C27" s="100" t="s">
        <v>112</v>
      </c>
      <c r="D27" s="84"/>
      <c r="E27" s="80"/>
    </row>
    <row r="28" spans="2:6" x14ac:dyDescent="0.25">
      <c r="B28" s="84"/>
      <c r="C28" s="97" t="s">
        <v>113</v>
      </c>
      <c r="D28" s="84"/>
      <c r="E28" s="80"/>
    </row>
    <row r="29" spans="2:6" x14ac:dyDescent="0.25">
      <c r="B29" s="84"/>
      <c r="C29" s="100" t="s">
        <v>114</v>
      </c>
      <c r="D29" s="84"/>
      <c r="E29" s="80"/>
    </row>
    <row r="30" spans="2:6" x14ac:dyDescent="0.25">
      <c r="B30" s="84"/>
      <c r="C30" s="85"/>
      <c r="D30" s="84"/>
      <c r="E30" s="80"/>
    </row>
    <row r="31" spans="2:6" x14ac:dyDescent="0.25">
      <c r="B31" s="84"/>
      <c r="C31" s="85"/>
      <c r="D31" s="84"/>
      <c r="E31" s="80"/>
    </row>
    <row r="32" spans="2:6" x14ac:dyDescent="0.25">
      <c r="B32" s="84"/>
      <c r="C32" s="85"/>
      <c r="D32" s="84"/>
      <c r="E32" s="80"/>
    </row>
    <row r="33" spans="2:5" x14ac:dyDescent="0.25">
      <c r="B33" s="84"/>
      <c r="C33" s="85"/>
      <c r="D33" s="84"/>
      <c r="E33" s="80"/>
    </row>
    <row r="34" spans="2:5" x14ac:dyDescent="0.25">
      <c r="B34" s="84"/>
      <c r="C34" s="85"/>
      <c r="D34" s="84"/>
      <c r="E34" s="80"/>
    </row>
    <row r="35" spans="2:5" x14ac:dyDescent="0.25">
      <c r="B35" s="84"/>
      <c r="C35" s="85"/>
      <c r="D35" s="84"/>
      <c r="E35" s="80"/>
    </row>
    <row r="36" spans="2:5" x14ac:dyDescent="0.25">
      <c r="B36" s="84"/>
      <c r="C36" s="85"/>
      <c r="D36" s="84"/>
      <c r="E36" s="80"/>
    </row>
    <row r="37" spans="2:5" x14ac:dyDescent="0.25">
      <c r="B37" s="84"/>
      <c r="C37" s="85"/>
      <c r="D37" s="84"/>
      <c r="E37" s="80"/>
    </row>
    <row r="38" spans="2:5" x14ac:dyDescent="0.25">
      <c r="B38" s="84"/>
      <c r="C38" s="85"/>
      <c r="D38" s="84"/>
      <c r="E38" s="80"/>
    </row>
    <row r="39" spans="2:5" x14ac:dyDescent="0.25">
      <c r="B39" s="84"/>
      <c r="C39" s="85"/>
      <c r="D39" s="84"/>
      <c r="E39" s="80"/>
    </row>
    <row r="40" spans="2:5" x14ac:dyDescent="0.25">
      <c r="B40" s="84"/>
      <c r="C40" s="85"/>
      <c r="D40" s="84"/>
      <c r="E40" s="80"/>
    </row>
    <row r="41" spans="2:5" x14ac:dyDescent="0.25">
      <c r="B41" s="84"/>
      <c r="C41" s="85"/>
      <c r="D41" s="84"/>
      <c r="E41" s="80"/>
    </row>
    <row r="42" spans="2:5" x14ac:dyDescent="0.25">
      <c r="B42" s="86"/>
      <c r="C42" s="87"/>
      <c r="D42" s="86"/>
      <c r="E42" s="80"/>
    </row>
    <row r="43" spans="2:5" x14ac:dyDescent="0.25">
      <c r="B43" s="68">
        <f>B60</f>
        <v>0</v>
      </c>
      <c r="C43" s="69">
        <f>C58</f>
        <v>0</v>
      </c>
      <c r="D43" s="69">
        <f>D50</f>
        <v>0</v>
      </c>
      <c r="E43" s="88"/>
    </row>
    <row r="44" spans="2:5" hidden="1" x14ac:dyDescent="0.25">
      <c r="B44" s="89" t="b">
        <v>0</v>
      </c>
      <c r="C44" s="53" t="b">
        <v>0</v>
      </c>
      <c r="D44" s="53" t="b">
        <v>0</v>
      </c>
    </row>
    <row r="45" spans="2:5" hidden="1" x14ac:dyDescent="0.25">
      <c r="B45" s="89" t="b">
        <v>0</v>
      </c>
      <c r="C45" s="53" t="b">
        <v>0</v>
      </c>
      <c r="D45" s="53" t="b">
        <v>0</v>
      </c>
    </row>
    <row r="46" spans="2:5" hidden="1" x14ac:dyDescent="0.25">
      <c r="B46" s="89" t="b">
        <v>0</v>
      </c>
      <c r="C46" s="53" t="b">
        <v>0</v>
      </c>
      <c r="D46" s="53" t="b">
        <v>0</v>
      </c>
    </row>
    <row r="47" spans="2:5" hidden="1" x14ac:dyDescent="0.25">
      <c r="B47" s="89" t="b">
        <v>0</v>
      </c>
      <c r="C47" s="53" t="b">
        <v>0</v>
      </c>
      <c r="D47" s="53" t="b">
        <v>0</v>
      </c>
    </row>
    <row r="48" spans="2:5" hidden="1" x14ac:dyDescent="0.25">
      <c r="B48" s="89" t="b">
        <v>0</v>
      </c>
      <c r="C48" s="53" t="b">
        <v>0</v>
      </c>
      <c r="D48" s="53" t="b">
        <v>0</v>
      </c>
    </row>
    <row r="49" spans="2:4" hidden="1" x14ac:dyDescent="0.25">
      <c r="B49" s="89" t="b">
        <v>0</v>
      </c>
      <c r="C49" s="53" t="b">
        <v>0</v>
      </c>
      <c r="D49" s="53" t="b">
        <v>0</v>
      </c>
    </row>
    <row r="50" spans="2:4" hidden="1" x14ac:dyDescent="0.25">
      <c r="B50" s="89" t="b">
        <v>0</v>
      </c>
      <c r="C50" s="53" t="b">
        <v>0</v>
      </c>
      <c r="D50" s="53">
        <f>COUNTIF(D44:D49,"waar")</f>
        <v>0</v>
      </c>
    </row>
    <row r="51" spans="2:4" hidden="1" x14ac:dyDescent="0.25">
      <c r="B51" s="89" t="b">
        <v>0</v>
      </c>
      <c r="C51" s="53" t="b">
        <v>0</v>
      </c>
    </row>
    <row r="52" spans="2:4" hidden="1" x14ac:dyDescent="0.25">
      <c r="B52" s="89" t="b">
        <v>0</v>
      </c>
      <c r="C52" s="53" t="b">
        <v>0</v>
      </c>
    </row>
    <row r="53" spans="2:4" hidden="1" x14ac:dyDescent="0.25">
      <c r="B53" s="89" t="b">
        <v>0</v>
      </c>
      <c r="C53" s="53" t="b">
        <v>0</v>
      </c>
    </row>
    <row r="54" spans="2:4" hidden="1" x14ac:dyDescent="0.25">
      <c r="B54" s="89" t="b">
        <v>0</v>
      </c>
      <c r="C54" s="53" t="b">
        <v>0</v>
      </c>
    </row>
    <row r="55" spans="2:4" hidden="1" x14ac:dyDescent="0.25">
      <c r="B55" s="89" t="b">
        <v>0</v>
      </c>
      <c r="C55" s="53" t="b">
        <v>0</v>
      </c>
    </row>
    <row r="56" spans="2:4" hidden="1" x14ac:dyDescent="0.25">
      <c r="B56" s="89" t="b">
        <v>0</v>
      </c>
      <c r="C56" s="53" t="b">
        <v>0</v>
      </c>
    </row>
    <row r="57" spans="2:4" hidden="1" x14ac:dyDescent="0.25">
      <c r="B57" s="89" t="b">
        <v>0</v>
      </c>
      <c r="C57" s="53" t="b">
        <v>0</v>
      </c>
    </row>
    <row r="58" spans="2:4" hidden="1" x14ac:dyDescent="0.25">
      <c r="B58" s="89" t="b">
        <v>0</v>
      </c>
      <c r="C58" s="53">
        <f>COUNTIF(C44:C57,"waar")</f>
        <v>0</v>
      </c>
    </row>
    <row r="59" spans="2:4" hidden="1" x14ac:dyDescent="0.25">
      <c r="B59" s="89" t="b">
        <v>0</v>
      </c>
    </row>
    <row r="60" spans="2:4" hidden="1" x14ac:dyDescent="0.25">
      <c r="B60" s="89">
        <f>COUNTIF(B44:B59,"waar")</f>
        <v>0</v>
      </c>
    </row>
  </sheetData>
  <sheetProtection sheet="1" objects="1" scenarios="1"/>
  <mergeCells count="2">
    <mergeCell ref="B5:E5"/>
    <mergeCell ref="E8:E9"/>
  </mergeCells>
  <phoneticPr fontId="4" type="noConversion"/>
  <conditionalFormatting sqref="E11">
    <cfRule type="cellIs" dxfId="14" priority="1" stopIfTrue="1" operator="equal">
      <formula>"zeer laag"</formula>
    </cfRule>
    <cfRule type="cellIs" dxfId="13" priority="2" stopIfTrue="1" operator="equal">
      <formula>"laag"</formula>
    </cfRule>
    <cfRule type="cellIs" dxfId="12" priority="3" stopIfTrue="1" operator="equal">
      <formula>"gemiddeld"</formula>
    </cfRule>
  </conditionalFormatting>
  <pageMargins left="0.4" right="0.4" top="1" bottom="1" header="0.5" footer="0.5"/>
  <pageSetup paperSize="9" scale="110" orientation="portrait" horizontalDpi="4294967293" r:id="rId1"/>
  <headerFooter alignWithMargins="0">
    <oddHeader>&amp;C&amp;"Arial,Vet"&amp;12Menstekening 1e keer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0" r:id="rId4" name="Check Box 44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29</xdr:row>
                    <xdr:rowOff>120650</xdr:rowOff>
                  </from>
                  <to>
                    <xdr:col>2</xdr:col>
                    <xdr:colOff>1371600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5" name="Check Box 45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120650</xdr:rowOff>
                  </from>
                  <to>
                    <xdr:col>2</xdr:col>
                    <xdr:colOff>1371600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6" name="Check Box 46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33</xdr:row>
                    <xdr:rowOff>120650</xdr:rowOff>
                  </from>
                  <to>
                    <xdr:col>2</xdr:col>
                    <xdr:colOff>1371600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7" name="Check Box 48">
              <controlPr defaultSize="0" autoFill="0" autoLine="0" autoPict="0">
                <anchor moveWithCells="1">
                  <from>
                    <xdr:col>2</xdr:col>
                    <xdr:colOff>38100</xdr:colOff>
                    <xdr:row>23</xdr:row>
                    <xdr:rowOff>120650</xdr:rowOff>
                  </from>
                  <to>
                    <xdr:col>2</xdr:col>
                    <xdr:colOff>1371600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8" name="Check Box 49">
              <controlPr defaultSize="0" autoFill="0" autoLine="0" autoPict="0">
                <anchor moveWithCells="1">
                  <from>
                    <xdr:col>2</xdr:col>
                    <xdr:colOff>38100</xdr:colOff>
                    <xdr:row>21</xdr:row>
                    <xdr:rowOff>120650</xdr:rowOff>
                  </from>
                  <to>
                    <xdr:col>2</xdr:col>
                    <xdr:colOff>1371600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9" name="Check Box 50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120650</xdr:rowOff>
                  </from>
                  <to>
                    <xdr:col>2</xdr:col>
                    <xdr:colOff>1371600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10" name="Check Box 51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120650</xdr:rowOff>
                  </from>
                  <to>
                    <xdr:col>2</xdr:col>
                    <xdr:colOff>1371600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1" name="Check Box 5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120650</xdr:rowOff>
                  </from>
                  <to>
                    <xdr:col>2</xdr:col>
                    <xdr:colOff>1371600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2" name="Check Box 53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120650</xdr:rowOff>
                  </from>
                  <to>
                    <xdr:col>2</xdr:col>
                    <xdr:colOff>1371600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3" name="Check Box 54">
              <controlPr defaultSize="0" autoFill="0" autoLine="0" autoPict="0">
                <anchor moveWithCells="1">
                  <from>
                    <xdr:col>2</xdr:col>
                    <xdr:colOff>38100</xdr:colOff>
                    <xdr:row>11</xdr:row>
                    <xdr:rowOff>120650</xdr:rowOff>
                  </from>
                  <to>
                    <xdr:col>2</xdr:col>
                    <xdr:colOff>1371600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4" name="Check Box 55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120650</xdr:rowOff>
                  </from>
                  <to>
                    <xdr:col>2</xdr:col>
                    <xdr:colOff>1371600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5" name="Check Box 69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120650</xdr:rowOff>
                  </from>
                  <to>
                    <xdr:col>1</xdr:col>
                    <xdr:colOff>1371600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6" name="Check Box 70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120650</xdr:rowOff>
                  </from>
                  <to>
                    <xdr:col>1</xdr:col>
                    <xdr:colOff>1371600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7" name="Check Box 71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120650</xdr:rowOff>
                  </from>
                  <to>
                    <xdr:col>1</xdr:col>
                    <xdr:colOff>1371600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8" name="Check Box 72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120650</xdr:rowOff>
                  </from>
                  <to>
                    <xdr:col>1</xdr:col>
                    <xdr:colOff>1371600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9" name="Check Box 73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120650</xdr:rowOff>
                  </from>
                  <to>
                    <xdr:col>1</xdr:col>
                    <xdr:colOff>1371600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20" name="Check Box 74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120650</xdr:rowOff>
                  </from>
                  <to>
                    <xdr:col>1</xdr:col>
                    <xdr:colOff>1371600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21" name="Check Box 75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120650</xdr:rowOff>
                  </from>
                  <to>
                    <xdr:col>1</xdr:col>
                    <xdr:colOff>1371600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22" name="Check Box 76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120650</xdr:rowOff>
                  </from>
                  <to>
                    <xdr:col>1</xdr:col>
                    <xdr:colOff>1371600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23" name="Check Box 77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120650</xdr:rowOff>
                  </from>
                  <to>
                    <xdr:col>1</xdr:col>
                    <xdr:colOff>1371600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4" name="Check Box 78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120650</xdr:rowOff>
                  </from>
                  <to>
                    <xdr:col>1</xdr:col>
                    <xdr:colOff>1371600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5" name="Check Box 79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120650</xdr:rowOff>
                  </from>
                  <to>
                    <xdr:col>1</xdr:col>
                    <xdr:colOff>1371600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6" name="Check Box 80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120650</xdr:rowOff>
                  </from>
                  <to>
                    <xdr:col>1</xdr:col>
                    <xdr:colOff>1428750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7" name="Check Box 81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120650</xdr:rowOff>
                  </from>
                  <to>
                    <xdr:col>1</xdr:col>
                    <xdr:colOff>1371600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8" name="Check Box 82">
              <controlPr defaultSize="0" autoFill="0" autoLine="0" autoPict="0">
                <anchor moveWithCells="1">
                  <from>
                    <xdr:col>1</xdr:col>
                    <xdr:colOff>38100</xdr:colOff>
                    <xdr:row>35</xdr:row>
                    <xdr:rowOff>120650</xdr:rowOff>
                  </from>
                  <to>
                    <xdr:col>1</xdr:col>
                    <xdr:colOff>1371600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9" name="Check Box 83">
              <controlPr defaultSize="0" autoFill="0" autoLine="0" autoPict="0">
                <anchor moveWithCells="1">
                  <from>
                    <xdr:col>1</xdr:col>
                    <xdr:colOff>38100</xdr:colOff>
                    <xdr:row>37</xdr:row>
                    <xdr:rowOff>120650</xdr:rowOff>
                  </from>
                  <to>
                    <xdr:col>1</xdr:col>
                    <xdr:colOff>1371600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30" name="Check Box 84">
              <controlPr defaultSize="0" autoFill="0" autoLine="0" autoPict="0">
                <anchor moveWithCells="1">
                  <from>
                    <xdr:col>1</xdr:col>
                    <xdr:colOff>38100</xdr:colOff>
                    <xdr:row>39</xdr:row>
                    <xdr:rowOff>120650</xdr:rowOff>
                  </from>
                  <to>
                    <xdr:col>1</xdr:col>
                    <xdr:colOff>1371600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31" name="Check Box 85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120650</xdr:rowOff>
                  </from>
                  <to>
                    <xdr:col>2</xdr:col>
                    <xdr:colOff>1371600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32" name="Check Box 86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120650</xdr:rowOff>
                  </from>
                  <to>
                    <xdr:col>2</xdr:col>
                    <xdr:colOff>1371600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33" name="Check Box 87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120650</xdr:rowOff>
                  </from>
                  <to>
                    <xdr:col>2</xdr:col>
                    <xdr:colOff>1371600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34" name="Check Box 88">
              <controlPr defaultSize="0" autoFill="0" autoLine="0" autoPict="0">
                <anchor moveWithCells="1">
                  <from>
                    <xdr:col>3</xdr:col>
                    <xdr:colOff>38100</xdr:colOff>
                    <xdr:row>11</xdr:row>
                    <xdr:rowOff>120650</xdr:rowOff>
                  </from>
                  <to>
                    <xdr:col>3</xdr:col>
                    <xdr:colOff>1371600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35" name="Check Box 89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120650</xdr:rowOff>
                  </from>
                  <to>
                    <xdr:col>3</xdr:col>
                    <xdr:colOff>1371600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6" name="Check Box 90">
              <controlPr defaultSize="0" autoFill="0" autoLine="0" autoPict="0">
                <anchor moveWithCells="1">
                  <from>
                    <xdr:col>3</xdr:col>
                    <xdr:colOff>38100</xdr:colOff>
                    <xdr:row>15</xdr:row>
                    <xdr:rowOff>120650</xdr:rowOff>
                  </from>
                  <to>
                    <xdr:col>3</xdr:col>
                    <xdr:colOff>1371600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37" name="Check Box 91">
              <controlPr defaultSize="0" autoFill="0" autoLine="0" autoPict="0">
                <anchor moveWithCells="1">
                  <from>
                    <xdr:col>3</xdr:col>
                    <xdr:colOff>38100</xdr:colOff>
                    <xdr:row>17</xdr:row>
                    <xdr:rowOff>120650</xdr:rowOff>
                  </from>
                  <to>
                    <xdr:col>3</xdr:col>
                    <xdr:colOff>1371600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38" name="Check Box 93">
              <controlPr defaultSize="0" autoFill="0" autoLine="0" autoPict="0">
                <anchor moveWithCells="1">
                  <from>
                    <xdr:col>3</xdr:col>
                    <xdr:colOff>38100</xdr:colOff>
                    <xdr:row>19</xdr:row>
                    <xdr:rowOff>120650</xdr:rowOff>
                  </from>
                  <to>
                    <xdr:col>3</xdr:col>
                    <xdr:colOff>1371600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39" name="Check Box 94">
              <controlPr defaultSize="0" autoFill="0" autoLine="0" autoPict="0">
                <anchor moveWithCells="1">
                  <from>
                    <xdr:col>3</xdr:col>
                    <xdr:colOff>38100</xdr:colOff>
                    <xdr:row>21</xdr:row>
                    <xdr:rowOff>120650</xdr:rowOff>
                  </from>
                  <to>
                    <xdr:col>3</xdr:col>
                    <xdr:colOff>1371600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51A2-081B-4349-9004-3B82DC746671}">
  <sheetPr>
    <tabColor rgb="FF9AD947"/>
  </sheetPr>
  <dimension ref="B1:F60"/>
  <sheetViews>
    <sheetView showGridLines="0" showRowColHeaders="0" zoomScaleNormal="100" workbookViewId="0">
      <selection activeCell="F34" sqref="F3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796875" defaultRowHeight="12.5" x14ac:dyDescent="0.25"/>
  <cols>
    <col min="1" max="1" width="2.7265625" style="79" customWidth="1"/>
    <col min="2" max="2" width="20.7265625" style="89" customWidth="1"/>
    <col min="3" max="4" width="20.7265625" style="53" customWidth="1"/>
    <col min="5" max="5" width="20.7265625" style="79" customWidth="1"/>
    <col min="6" max="6" width="42.1796875" style="79" bestFit="1" customWidth="1"/>
    <col min="7" max="16384" width="9.1796875" style="79"/>
  </cols>
  <sheetData>
    <row r="1" spans="2:6" ht="20" customHeight="1" x14ac:dyDescent="0.25"/>
    <row r="2" spans="2:6" x14ac:dyDescent="0.25">
      <c r="B2" s="60" t="s">
        <v>0</v>
      </c>
      <c r="C2" s="60">
        <f>Algemeen!$C$3</f>
        <v>0</v>
      </c>
      <c r="D2" s="61" t="s">
        <v>18</v>
      </c>
      <c r="E2" s="106">
        <f>Algemeen!$C$4</f>
        <v>0</v>
      </c>
    </row>
    <row r="3" spans="2:6" x14ac:dyDescent="0.25">
      <c r="B3" s="60" t="s">
        <v>1</v>
      </c>
      <c r="C3" s="60">
        <f>Algemeen!$C$5</f>
        <v>0</v>
      </c>
      <c r="D3" s="61" t="s">
        <v>19</v>
      </c>
      <c r="E3" s="78"/>
    </row>
    <row r="4" spans="2:6" x14ac:dyDescent="0.25">
      <c r="B4" s="60" t="s">
        <v>106</v>
      </c>
      <c r="C4" s="78"/>
      <c r="D4" s="61" t="s">
        <v>107</v>
      </c>
      <c r="E4" s="60">
        <f>Algemeen!$C$6</f>
        <v>0</v>
      </c>
    </row>
    <row r="5" spans="2:6" ht="25.5" customHeight="1" x14ac:dyDescent="0.25">
      <c r="B5" s="114" t="s">
        <v>101</v>
      </c>
      <c r="C5" s="115"/>
      <c r="D5" s="115"/>
      <c r="E5" s="116"/>
    </row>
    <row r="6" spans="2:6" ht="12.75" customHeight="1" x14ac:dyDescent="0.3">
      <c r="B6" s="62" t="s">
        <v>95</v>
      </c>
      <c r="C6" s="63" t="s">
        <v>94</v>
      </c>
      <c r="D6" s="92" t="s">
        <v>96</v>
      </c>
      <c r="E6" s="64" t="s">
        <v>100</v>
      </c>
    </row>
    <row r="7" spans="2:6" ht="12.75" customHeight="1" x14ac:dyDescent="0.25">
      <c r="B7" s="65"/>
      <c r="C7" s="66" t="s">
        <v>91</v>
      </c>
      <c r="D7" s="45"/>
      <c r="E7" s="4" t="s">
        <v>99</v>
      </c>
    </row>
    <row r="8" spans="2:6" ht="12.75" customHeight="1" x14ac:dyDescent="0.25">
      <c r="B8" s="65"/>
      <c r="C8" s="66" t="s">
        <v>92</v>
      </c>
      <c r="D8" s="45"/>
      <c r="E8" s="117">
        <f>B43+C43+D43</f>
        <v>0</v>
      </c>
    </row>
    <row r="9" spans="2:6" ht="12.75" customHeight="1" x14ac:dyDescent="0.25">
      <c r="B9" s="65"/>
      <c r="C9" s="67" t="s">
        <v>93</v>
      </c>
      <c r="D9" s="23"/>
      <c r="E9" s="118"/>
    </row>
    <row r="10" spans="2:6" x14ac:dyDescent="0.25">
      <c r="B10" s="81"/>
      <c r="C10" s="82"/>
      <c r="D10" s="98" t="s">
        <v>97</v>
      </c>
      <c r="E10" s="83" t="s">
        <v>117</v>
      </c>
      <c r="F10" s="91"/>
    </row>
    <row r="11" spans="2:6" x14ac:dyDescent="0.25">
      <c r="B11" s="84"/>
      <c r="C11" s="85"/>
      <c r="D11" s="99" t="s">
        <v>98</v>
      </c>
      <c r="E11" s="105" t="str">
        <f>IF(E8="","",IF(E8=0,"zeer laag",IF(E8&lt;5,"laag",IF(E8&lt;11,"gemiddeld",IF(E8&lt;16,"hoog",IF(E8&gt;15,"zeer hoog"))))))</f>
        <v>zeer laag</v>
      </c>
      <c r="F11"/>
    </row>
    <row r="12" spans="2:6" x14ac:dyDescent="0.25">
      <c r="B12" s="84"/>
      <c r="C12" s="85"/>
      <c r="D12" s="84"/>
      <c r="E12" s="80"/>
      <c r="F12" s="108"/>
    </row>
    <row r="13" spans="2:6" x14ac:dyDescent="0.25">
      <c r="B13" s="84"/>
      <c r="C13" s="85"/>
      <c r="D13" s="84"/>
      <c r="E13" s="80"/>
      <c r="F13"/>
    </row>
    <row r="14" spans="2:6" x14ac:dyDescent="0.25">
      <c r="B14" s="84"/>
      <c r="C14" s="85"/>
      <c r="D14" s="84"/>
      <c r="E14" s="80"/>
      <c r="F14" s="107"/>
    </row>
    <row r="15" spans="2:6" x14ac:dyDescent="0.25">
      <c r="B15" s="84"/>
      <c r="C15" s="85"/>
      <c r="D15" s="84"/>
      <c r="E15" s="80"/>
      <c r="F15"/>
    </row>
    <row r="16" spans="2:6" x14ac:dyDescent="0.25">
      <c r="B16" s="84"/>
      <c r="C16" s="85"/>
      <c r="D16" s="84"/>
      <c r="E16" s="80"/>
      <c r="F16" s="108"/>
    </row>
    <row r="17" spans="2:6" x14ac:dyDescent="0.25">
      <c r="B17" s="84"/>
      <c r="C17" s="85"/>
      <c r="D17" s="84"/>
      <c r="E17" s="80"/>
      <c r="F17"/>
    </row>
    <row r="18" spans="2:6" x14ac:dyDescent="0.25">
      <c r="B18" s="84"/>
      <c r="C18" s="85"/>
      <c r="D18" s="84"/>
      <c r="E18" s="80"/>
      <c r="F18" s="107"/>
    </row>
    <row r="19" spans="2:6" x14ac:dyDescent="0.25">
      <c r="B19" s="84"/>
      <c r="C19" s="85"/>
      <c r="D19" s="84"/>
      <c r="E19" s="80"/>
    </row>
    <row r="20" spans="2:6" x14ac:dyDescent="0.25">
      <c r="B20" s="84"/>
      <c r="C20" s="85"/>
      <c r="D20" s="84"/>
      <c r="E20" s="80"/>
    </row>
    <row r="21" spans="2:6" x14ac:dyDescent="0.25">
      <c r="B21" s="84"/>
      <c r="C21" s="85"/>
      <c r="D21" s="84"/>
      <c r="E21" s="80"/>
    </row>
    <row r="22" spans="2:6" x14ac:dyDescent="0.25">
      <c r="B22" s="84"/>
      <c r="C22" s="85"/>
      <c r="D22" s="84"/>
      <c r="E22" s="80"/>
    </row>
    <row r="23" spans="2:6" x14ac:dyDescent="0.25">
      <c r="B23" s="84"/>
      <c r="C23" s="85"/>
      <c r="D23" s="84"/>
      <c r="E23" s="80"/>
    </row>
    <row r="24" spans="2:6" x14ac:dyDescent="0.25">
      <c r="B24" s="84"/>
      <c r="C24" s="85"/>
      <c r="D24" s="84"/>
      <c r="E24" s="80"/>
    </row>
    <row r="25" spans="2:6" x14ac:dyDescent="0.25">
      <c r="B25" s="84"/>
      <c r="C25" s="85"/>
      <c r="D25" s="84"/>
      <c r="E25" s="80"/>
    </row>
    <row r="26" spans="2:6" x14ac:dyDescent="0.25">
      <c r="B26" s="84"/>
      <c r="C26" s="96" t="s">
        <v>111</v>
      </c>
      <c r="D26" s="84"/>
      <c r="E26" s="80"/>
    </row>
    <row r="27" spans="2:6" x14ac:dyDescent="0.25">
      <c r="B27" s="84"/>
      <c r="C27" s="100" t="s">
        <v>112</v>
      </c>
      <c r="D27" s="84"/>
      <c r="E27" s="80"/>
    </row>
    <row r="28" spans="2:6" x14ac:dyDescent="0.25">
      <c r="B28" s="84"/>
      <c r="C28" s="97" t="s">
        <v>113</v>
      </c>
      <c r="D28" s="84"/>
      <c r="E28" s="80"/>
    </row>
    <row r="29" spans="2:6" x14ac:dyDescent="0.25">
      <c r="B29" s="84"/>
      <c r="C29" s="100" t="s">
        <v>114</v>
      </c>
      <c r="D29" s="84"/>
      <c r="E29" s="80"/>
    </row>
    <row r="30" spans="2:6" x14ac:dyDescent="0.25">
      <c r="B30" s="84"/>
      <c r="C30" s="85"/>
      <c r="D30" s="84"/>
      <c r="E30" s="80"/>
    </row>
    <row r="31" spans="2:6" x14ac:dyDescent="0.25">
      <c r="B31" s="84"/>
      <c r="C31" s="85"/>
      <c r="D31" s="84"/>
      <c r="E31" s="80"/>
    </row>
    <row r="32" spans="2:6" x14ac:dyDescent="0.25">
      <c r="B32" s="84"/>
      <c r="C32" s="85"/>
      <c r="D32" s="84"/>
      <c r="E32" s="80"/>
    </row>
    <row r="33" spans="2:5" x14ac:dyDescent="0.25">
      <c r="B33" s="84"/>
      <c r="C33" s="85"/>
      <c r="D33" s="84"/>
      <c r="E33" s="80"/>
    </row>
    <row r="34" spans="2:5" x14ac:dyDescent="0.25">
      <c r="B34" s="84"/>
      <c r="C34" s="85"/>
      <c r="D34" s="84"/>
      <c r="E34" s="80"/>
    </row>
    <row r="35" spans="2:5" x14ac:dyDescent="0.25">
      <c r="B35" s="84"/>
      <c r="C35" s="85"/>
      <c r="D35" s="84"/>
      <c r="E35" s="80"/>
    </row>
    <row r="36" spans="2:5" x14ac:dyDescent="0.25">
      <c r="B36" s="84"/>
      <c r="C36" s="85"/>
      <c r="D36" s="84"/>
      <c r="E36" s="80"/>
    </row>
    <row r="37" spans="2:5" x14ac:dyDescent="0.25">
      <c r="B37" s="84"/>
      <c r="C37" s="85"/>
      <c r="D37" s="84"/>
      <c r="E37" s="80"/>
    </row>
    <row r="38" spans="2:5" x14ac:dyDescent="0.25">
      <c r="B38" s="84"/>
      <c r="C38" s="85"/>
      <c r="D38" s="84"/>
      <c r="E38" s="80"/>
    </row>
    <row r="39" spans="2:5" x14ac:dyDescent="0.25">
      <c r="B39" s="84"/>
      <c r="C39" s="85"/>
      <c r="D39" s="84"/>
      <c r="E39" s="80"/>
    </row>
    <row r="40" spans="2:5" x14ac:dyDescent="0.25">
      <c r="B40" s="84"/>
      <c r="C40" s="85"/>
      <c r="D40" s="84"/>
      <c r="E40" s="80"/>
    </row>
    <row r="41" spans="2:5" x14ac:dyDescent="0.25">
      <c r="B41" s="84"/>
      <c r="C41" s="85"/>
      <c r="D41" s="84"/>
      <c r="E41" s="80"/>
    </row>
    <row r="42" spans="2:5" x14ac:dyDescent="0.25">
      <c r="B42" s="86"/>
      <c r="C42" s="87"/>
      <c r="D42" s="86"/>
      <c r="E42" s="80"/>
    </row>
    <row r="43" spans="2:5" x14ac:dyDescent="0.25">
      <c r="B43" s="68">
        <f>B60</f>
        <v>0</v>
      </c>
      <c r="C43" s="69">
        <f>C58</f>
        <v>0</v>
      </c>
      <c r="D43" s="69">
        <f>D50</f>
        <v>0</v>
      </c>
      <c r="E43" s="88"/>
    </row>
    <row r="44" spans="2:5" hidden="1" x14ac:dyDescent="0.25">
      <c r="B44" s="89" t="b">
        <v>0</v>
      </c>
      <c r="C44" s="53" t="b">
        <v>0</v>
      </c>
      <c r="D44" s="53" t="b">
        <v>0</v>
      </c>
    </row>
    <row r="45" spans="2:5" hidden="1" x14ac:dyDescent="0.25">
      <c r="B45" s="89" t="b">
        <v>0</v>
      </c>
      <c r="C45" s="53" t="b">
        <v>0</v>
      </c>
      <c r="D45" s="53" t="b">
        <v>0</v>
      </c>
    </row>
    <row r="46" spans="2:5" hidden="1" x14ac:dyDescent="0.25">
      <c r="B46" s="89" t="b">
        <v>0</v>
      </c>
      <c r="C46" s="53" t="b">
        <v>0</v>
      </c>
      <c r="D46" s="53" t="b">
        <v>0</v>
      </c>
    </row>
    <row r="47" spans="2:5" hidden="1" x14ac:dyDescent="0.25">
      <c r="B47" s="89" t="b">
        <v>0</v>
      </c>
      <c r="C47" s="53" t="b">
        <v>0</v>
      </c>
      <c r="D47" s="53" t="b">
        <v>0</v>
      </c>
    </row>
    <row r="48" spans="2:5" hidden="1" x14ac:dyDescent="0.25">
      <c r="B48" s="89" t="b">
        <v>0</v>
      </c>
      <c r="C48" s="53" t="b">
        <v>0</v>
      </c>
      <c r="D48" s="53" t="b">
        <v>0</v>
      </c>
    </row>
    <row r="49" spans="2:4" hidden="1" x14ac:dyDescent="0.25">
      <c r="B49" s="89" t="b">
        <v>0</v>
      </c>
      <c r="C49" s="53" t="b">
        <v>0</v>
      </c>
      <c r="D49" s="53" t="b">
        <v>0</v>
      </c>
    </row>
    <row r="50" spans="2:4" hidden="1" x14ac:dyDescent="0.25">
      <c r="B50" s="89" t="b">
        <v>0</v>
      </c>
      <c r="C50" s="53" t="b">
        <v>0</v>
      </c>
      <c r="D50" s="53">
        <f>COUNTIF(D44:D49,"waar")</f>
        <v>0</v>
      </c>
    </row>
    <row r="51" spans="2:4" hidden="1" x14ac:dyDescent="0.25">
      <c r="B51" s="89" t="b">
        <v>0</v>
      </c>
      <c r="C51" s="53" t="b">
        <v>0</v>
      </c>
    </row>
    <row r="52" spans="2:4" hidden="1" x14ac:dyDescent="0.25">
      <c r="B52" s="89" t="b">
        <v>0</v>
      </c>
      <c r="C52" s="53" t="b">
        <v>0</v>
      </c>
    </row>
    <row r="53" spans="2:4" hidden="1" x14ac:dyDescent="0.25">
      <c r="B53" s="89" t="b">
        <v>0</v>
      </c>
      <c r="C53" s="53" t="b">
        <v>0</v>
      </c>
    </row>
    <row r="54" spans="2:4" hidden="1" x14ac:dyDescent="0.25">
      <c r="B54" s="89" t="b">
        <v>0</v>
      </c>
      <c r="C54" s="53" t="b">
        <v>0</v>
      </c>
    </row>
    <row r="55" spans="2:4" hidden="1" x14ac:dyDescent="0.25">
      <c r="B55" s="89" t="b">
        <v>0</v>
      </c>
      <c r="C55" s="53" t="b">
        <v>0</v>
      </c>
    </row>
    <row r="56" spans="2:4" hidden="1" x14ac:dyDescent="0.25">
      <c r="B56" s="89" t="b">
        <v>0</v>
      </c>
      <c r="C56" s="53" t="b">
        <v>0</v>
      </c>
    </row>
    <row r="57" spans="2:4" hidden="1" x14ac:dyDescent="0.25">
      <c r="B57" s="89" t="b">
        <v>0</v>
      </c>
      <c r="C57" s="53" t="b">
        <v>0</v>
      </c>
    </row>
    <row r="58" spans="2:4" hidden="1" x14ac:dyDescent="0.25">
      <c r="B58" s="89" t="b">
        <v>0</v>
      </c>
      <c r="C58" s="53">
        <f>COUNTIF(C44:C57,"waar")</f>
        <v>0</v>
      </c>
    </row>
    <row r="59" spans="2:4" hidden="1" x14ac:dyDescent="0.25">
      <c r="B59" s="89" t="b">
        <v>0</v>
      </c>
    </row>
    <row r="60" spans="2:4" hidden="1" x14ac:dyDescent="0.25">
      <c r="B60" s="89">
        <f>COUNTIF(B44:B59,"waar")</f>
        <v>0</v>
      </c>
    </row>
  </sheetData>
  <sheetProtection sheet="1" objects="1" scenarios="1"/>
  <mergeCells count="2">
    <mergeCell ref="B5:E5"/>
    <mergeCell ref="E8:E9"/>
  </mergeCells>
  <phoneticPr fontId="4" type="noConversion"/>
  <conditionalFormatting sqref="E11">
    <cfRule type="cellIs" dxfId="11" priority="1" stopIfTrue="1" operator="equal">
      <formula>"zeer laag"</formula>
    </cfRule>
    <cfRule type="cellIs" dxfId="10" priority="2" stopIfTrue="1" operator="equal">
      <formula>"laag"</formula>
    </cfRule>
    <cfRule type="cellIs" dxfId="9" priority="3" stopIfTrue="1" operator="equal">
      <formula>"gemiddeld"</formula>
    </cfRule>
  </conditionalFormatting>
  <pageMargins left="0.75" right="0.75" top="1" bottom="1" header="0.5" footer="0.5"/>
  <pageSetup paperSize="9" orientation="portrait" horizontalDpi="4294967293" r:id="rId1"/>
  <headerFooter alignWithMargins="0">
    <oddHeader>&amp;C&amp;"Arial,Vet"&amp;12Menstekening 2e keer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6" r:id="rId4" name="Check Box 8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29</xdr:row>
                    <xdr:rowOff>120650</xdr:rowOff>
                  </from>
                  <to>
                    <xdr:col>2</xdr:col>
                    <xdr:colOff>1371600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5" name="Check Box 9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120650</xdr:rowOff>
                  </from>
                  <to>
                    <xdr:col>2</xdr:col>
                    <xdr:colOff>1371600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6" name="Check Box 10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33</xdr:row>
                    <xdr:rowOff>120650</xdr:rowOff>
                  </from>
                  <to>
                    <xdr:col>2</xdr:col>
                    <xdr:colOff>1371600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7" name="Check Box 12">
              <controlPr defaultSize="0" autoFill="0" autoLine="0" autoPict="0">
                <anchor moveWithCells="1">
                  <from>
                    <xdr:col>2</xdr:col>
                    <xdr:colOff>38100</xdr:colOff>
                    <xdr:row>21</xdr:row>
                    <xdr:rowOff>120650</xdr:rowOff>
                  </from>
                  <to>
                    <xdr:col>2</xdr:col>
                    <xdr:colOff>1371600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8" name="Check Box 13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120650</xdr:rowOff>
                  </from>
                  <to>
                    <xdr:col>2</xdr:col>
                    <xdr:colOff>1371600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9" name="Check Box 1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120650</xdr:rowOff>
                  </from>
                  <to>
                    <xdr:col>2</xdr:col>
                    <xdr:colOff>1371600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0" name="Check Box 15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120650</xdr:rowOff>
                  </from>
                  <to>
                    <xdr:col>2</xdr:col>
                    <xdr:colOff>1371600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1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120650</xdr:rowOff>
                  </from>
                  <to>
                    <xdr:col>2</xdr:col>
                    <xdr:colOff>1371600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2" name="Check Box 17">
              <controlPr defaultSize="0" autoFill="0" autoLine="0" autoPict="0">
                <anchor moveWithCells="1">
                  <from>
                    <xdr:col>2</xdr:col>
                    <xdr:colOff>38100</xdr:colOff>
                    <xdr:row>11</xdr:row>
                    <xdr:rowOff>120650</xdr:rowOff>
                  </from>
                  <to>
                    <xdr:col>2</xdr:col>
                    <xdr:colOff>1371600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3" name="Check Box 18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120650</xdr:rowOff>
                  </from>
                  <to>
                    <xdr:col>2</xdr:col>
                    <xdr:colOff>1371600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4" name="Check Box 19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120650</xdr:rowOff>
                  </from>
                  <to>
                    <xdr:col>1</xdr:col>
                    <xdr:colOff>1371600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5" name="Check Box 20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120650</xdr:rowOff>
                  </from>
                  <to>
                    <xdr:col>1</xdr:col>
                    <xdr:colOff>1371600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6" name="Check Box 21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120650</xdr:rowOff>
                  </from>
                  <to>
                    <xdr:col>1</xdr:col>
                    <xdr:colOff>1371600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7" name="Check Box 22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120650</xdr:rowOff>
                  </from>
                  <to>
                    <xdr:col>1</xdr:col>
                    <xdr:colOff>1371600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8" name="Check Box 23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120650</xdr:rowOff>
                  </from>
                  <to>
                    <xdr:col>1</xdr:col>
                    <xdr:colOff>1371600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9" name="Check Box 24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120650</xdr:rowOff>
                  </from>
                  <to>
                    <xdr:col>1</xdr:col>
                    <xdr:colOff>1371600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0" name="Check Box 25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120650</xdr:rowOff>
                  </from>
                  <to>
                    <xdr:col>1</xdr:col>
                    <xdr:colOff>1371600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1" name="Check Box 26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120650</xdr:rowOff>
                  </from>
                  <to>
                    <xdr:col>1</xdr:col>
                    <xdr:colOff>1371600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2" name="Check Box 27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120650</xdr:rowOff>
                  </from>
                  <to>
                    <xdr:col>1</xdr:col>
                    <xdr:colOff>1371600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3" name="Check Box 28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120650</xdr:rowOff>
                  </from>
                  <to>
                    <xdr:col>1</xdr:col>
                    <xdr:colOff>1371600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4" name="Check Box 29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120650</xdr:rowOff>
                  </from>
                  <to>
                    <xdr:col>1</xdr:col>
                    <xdr:colOff>1371600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5" name="Check Box 30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120650</xdr:rowOff>
                  </from>
                  <to>
                    <xdr:col>1</xdr:col>
                    <xdr:colOff>1428750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6" name="Check Box 31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120650</xdr:rowOff>
                  </from>
                  <to>
                    <xdr:col>1</xdr:col>
                    <xdr:colOff>1371600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7" name="Check Box 32">
              <controlPr defaultSize="0" autoFill="0" autoLine="0" autoPict="0">
                <anchor moveWithCells="1">
                  <from>
                    <xdr:col>1</xdr:col>
                    <xdr:colOff>38100</xdr:colOff>
                    <xdr:row>35</xdr:row>
                    <xdr:rowOff>120650</xdr:rowOff>
                  </from>
                  <to>
                    <xdr:col>1</xdr:col>
                    <xdr:colOff>1371600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8" name="Check Box 33">
              <controlPr defaultSize="0" autoFill="0" autoLine="0" autoPict="0">
                <anchor moveWithCells="1">
                  <from>
                    <xdr:col>1</xdr:col>
                    <xdr:colOff>38100</xdr:colOff>
                    <xdr:row>37</xdr:row>
                    <xdr:rowOff>120650</xdr:rowOff>
                  </from>
                  <to>
                    <xdr:col>1</xdr:col>
                    <xdr:colOff>1371600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9" name="Check Box 34">
              <controlPr defaultSize="0" autoFill="0" autoLine="0" autoPict="0">
                <anchor moveWithCells="1">
                  <from>
                    <xdr:col>1</xdr:col>
                    <xdr:colOff>38100</xdr:colOff>
                    <xdr:row>39</xdr:row>
                    <xdr:rowOff>120650</xdr:rowOff>
                  </from>
                  <to>
                    <xdr:col>1</xdr:col>
                    <xdr:colOff>1371600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0" name="Check Box 35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120650</xdr:rowOff>
                  </from>
                  <to>
                    <xdr:col>2</xdr:col>
                    <xdr:colOff>1371600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1" name="Check Box 36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120650</xdr:rowOff>
                  </from>
                  <to>
                    <xdr:col>2</xdr:col>
                    <xdr:colOff>1371600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2" name="Check Box 37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120650</xdr:rowOff>
                  </from>
                  <to>
                    <xdr:col>2</xdr:col>
                    <xdr:colOff>1371600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3" name="Check Box 38">
              <controlPr defaultSize="0" autoFill="0" autoLine="0" autoPict="0">
                <anchor moveWithCells="1">
                  <from>
                    <xdr:col>3</xdr:col>
                    <xdr:colOff>38100</xdr:colOff>
                    <xdr:row>11</xdr:row>
                    <xdr:rowOff>120650</xdr:rowOff>
                  </from>
                  <to>
                    <xdr:col>3</xdr:col>
                    <xdr:colOff>1371600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34" name="Check Box 39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120650</xdr:rowOff>
                  </from>
                  <to>
                    <xdr:col>3</xdr:col>
                    <xdr:colOff>1371600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35" name="Check Box 40">
              <controlPr defaultSize="0" autoFill="0" autoLine="0" autoPict="0">
                <anchor moveWithCells="1">
                  <from>
                    <xdr:col>3</xdr:col>
                    <xdr:colOff>38100</xdr:colOff>
                    <xdr:row>15</xdr:row>
                    <xdr:rowOff>120650</xdr:rowOff>
                  </from>
                  <to>
                    <xdr:col>3</xdr:col>
                    <xdr:colOff>1371600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36" name="Check Box 41">
              <controlPr defaultSize="0" autoFill="0" autoLine="0" autoPict="0">
                <anchor moveWithCells="1">
                  <from>
                    <xdr:col>3</xdr:col>
                    <xdr:colOff>38100</xdr:colOff>
                    <xdr:row>17</xdr:row>
                    <xdr:rowOff>120650</xdr:rowOff>
                  </from>
                  <to>
                    <xdr:col>3</xdr:col>
                    <xdr:colOff>1371600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37" name="Check Box 42">
              <controlPr defaultSize="0" autoFill="0" autoLine="0" autoPict="0">
                <anchor moveWithCells="1">
                  <from>
                    <xdr:col>3</xdr:col>
                    <xdr:colOff>38100</xdr:colOff>
                    <xdr:row>19</xdr:row>
                    <xdr:rowOff>120650</xdr:rowOff>
                  </from>
                  <to>
                    <xdr:col>3</xdr:col>
                    <xdr:colOff>1371600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38" name="Check Box 43">
              <controlPr defaultSize="0" autoFill="0" autoLine="0" autoPict="0">
                <anchor moveWithCells="1">
                  <from>
                    <xdr:col>3</xdr:col>
                    <xdr:colOff>38100</xdr:colOff>
                    <xdr:row>21</xdr:row>
                    <xdr:rowOff>120650</xdr:rowOff>
                  </from>
                  <to>
                    <xdr:col>3</xdr:col>
                    <xdr:colOff>1371600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39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23</xdr:row>
                    <xdr:rowOff>120650</xdr:rowOff>
                  </from>
                  <to>
                    <xdr:col>2</xdr:col>
                    <xdr:colOff>1371600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58803-5A04-47F1-834A-142162549D0A}">
  <sheetPr>
    <tabColor rgb="FF25FBB4"/>
  </sheetPr>
  <dimension ref="B1:N79"/>
  <sheetViews>
    <sheetView showGridLines="0" showRowColHeaders="0" zoomScaleNormal="100" workbookViewId="0">
      <selection activeCell="N69" sqref="N6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2.5" x14ac:dyDescent="0.25"/>
  <cols>
    <col min="1" max="1" width="2.7265625" customWidth="1"/>
    <col min="2" max="2" width="6" customWidth="1"/>
    <col min="10" max="10" width="10.54296875" bestFit="1" customWidth="1"/>
    <col min="11" max="12" width="4.7265625" style="1" customWidth="1"/>
    <col min="13" max="13" width="2.7265625" customWidth="1"/>
    <col min="14" max="14" width="43.7265625" bestFit="1" customWidth="1"/>
  </cols>
  <sheetData>
    <row r="1" spans="2:14" ht="20" customHeight="1" thickBot="1" x14ac:dyDescent="0.3"/>
    <row r="2" spans="2:14" x14ac:dyDescent="0.25">
      <c r="B2" s="141" t="s">
        <v>0</v>
      </c>
      <c r="C2" s="133"/>
      <c r="D2" s="143">
        <f>Algemeen!$C$3</f>
        <v>0</v>
      </c>
      <c r="E2" s="143"/>
      <c r="F2" s="143"/>
      <c r="G2" s="35"/>
      <c r="H2" s="42" t="s">
        <v>18</v>
      </c>
      <c r="I2" s="42"/>
      <c r="J2" s="146">
        <f>Algemeen!$C$4</f>
        <v>0</v>
      </c>
      <c r="K2" s="146"/>
      <c r="L2" s="147"/>
    </row>
    <row r="3" spans="2:14" x14ac:dyDescent="0.25">
      <c r="B3" s="156" t="s">
        <v>1</v>
      </c>
      <c r="C3" s="132"/>
      <c r="D3" s="144">
        <f>Algemeen!$C$5</f>
        <v>0</v>
      </c>
      <c r="E3" s="144"/>
      <c r="F3" s="144"/>
      <c r="H3" s="132" t="s">
        <v>19</v>
      </c>
      <c r="I3" s="132"/>
      <c r="J3" s="148"/>
      <c r="K3" s="148"/>
      <c r="L3" s="149"/>
    </row>
    <row r="4" spans="2:14" ht="13" thickBot="1" x14ac:dyDescent="0.3">
      <c r="B4" s="155" t="s">
        <v>2</v>
      </c>
      <c r="C4" s="140"/>
      <c r="D4" s="145"/>
      <c r="E4" s="145"/>
      <c r="F4" s="145"/>
      <c r="G4" s="28"/>
      <c r="H4" s="140" t="s">
        <v>20</v>
      </c>
      <c r="I4" s="140"/>
      <c r="J4" s="150">
        <f>Algemeen!$C$6</f>
        <v>0</v>
      </c>
      <c r="K4" s="150"/>
      <c r="L4" s="151"/>
    </row>
    <row r="5" spans="2:14" ht="13" thickBot="1" x14ac:dyDescent="0.3"/>
    <row r="6" spans="2:14" ht="13" x14ac:dyDescent="0.3">
      <c r="B6" s="135" t="s">
        <v>116</v>
      </c>
      <c r="C6" s="136"/>
      <c r="D6" s="136"/>
      <c r="E6" s="136"/>
      <c r="F6" s="136"/>
      <c r="G6" s="136"/>
      <c r="H6" s="136"/>
      <c r="I6" s="136"/>
      <c r="J6" s="136"/>
      <c r="K6" s="136"/>
      <c r="L6" s="137"/>
    </row>
    <row r="7" spans="2:14" ht="13" thickBot="1" x14ac:dyDescent="0.3">
      <c r="B7" s="152" t="s">
        <v>3</v>
      </c>
      <c r="C7" s="153"/>
      <c r="D7" s="153"/>
      <c r="E7" s="153"/>
      <c r="F7" s="153"/>
      <c r="G7" s="153"/>
      <c r="H7" s="153"/>
      <c r="I7" s="153"/>
      <c r="J7" s="153"/>
      <c r="K7" s="153"/>
      <c r="L7" s="154"/>
    </row>
    <row r="8" spans="2:14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4" ht="13" thickBot="1" x14ac:dyDescent="0.3">
      <c r="K9" s="1" t="s">
        <v>5</v>
      </c>
      <c r="L9" s="1" t="s">
        <v>6</v>
      </c>
    </row>
    <row r="10" spans="2:14" ht="15" customHeight="1" x14ac:dyDescent="0.25">
      <c r="B10" s="39">
        <v>1</v>
      </c>
      <c r="C10" s="133" t="s">
        <v>4</v>
      </c>
      <c r="D10" s="133"/>
      <c r="E10" s="133"/>
      <c r="F10" s="133"/>
      <c r="G10" s="133"/>
      <c r="H10" s="133"/>
      <c r="I10" s="133"/>
      <c r="J10" s="133"/>
      <c r="K10" s="54"/>
      <c r="L10" s="55"/>
      <c r="N10" s="91"/>
    </row>
    <row r="11" spans="2:14" ht="15" customHeight="1" x14ac:dyDescent="0.25">
      <c r="B11" s="40">
        <v>2</v>
      </c>
      <c r="C11" s="132" t="s">
        <v>90</v>
      </c>
      <c r="D11" s="132"/>
      <c r="E11" s="132"/>
      <c r="F11" s="132"/>
      <c r="G11" s="132"/>
      <c r="H11" s="132"/>
      <c r="I11" s="132"/>
      <c r="J11" s="132"/>
      <c r="K11" s="56"/>
      <c r="L11" s="57"/>
    </row>
    <row r="12" spans="2:14" ht="15" customHeight="1" x14ac:dyDescent="0.25">
      <c r="B12" s="40">
        <v>3</v>
      </c>
      <c r="C12" s="142" t="s">
        <v>7</v>
      </c>
      <c r="D12" s="142"/>
      <c r="E12" s="142"/>
      <c r="F12" s="142"/>
      <c r="G12" s="142"/>
      <c r="H12" s="142"/>
      <c r="I12" s="142"/>
      <c r="J12" s="142"/>
      <c r="K12" s="56"/>
      <c r="L12" s="57"/>
      <c r="N12" s="109"/>
    </row>
    <row r="13" spans="2:14" ht="15" customHeight="1" x14ac:dyDescent="0.25">
      <c r="B13" s="123">
        <v>4</v>
      </c>
      <c r="C13" s="157" t="s">
        <v>16</v>
      </c>
      <c r="D13" s="158"/>
      <c r="E13" s="158"/>
      <c r="F13" s="158"/>
      <c r="G13" s="158"/>
      <c r="H13" s="158"/>
      <c r="I13" s="158"/>
      <c r="J13" s="159"/>
      <c r="K13" s="119"/>
      <c r="L13" s="121"/>
    </row>
    <row r="14" spans="2:14" ht="15" customHeight="1" x14ac:dyDescent="0.25">
      <c r="B14" s="124"/>
      <c r="C14" s="160" t="s">
        <v>8</v>
      </c>
      <c r="D14" s="161"/>
      <c r="E14" s="161"/>
      <c r="F14" s="161"/>
      <c r="G14" s="161"/>
      <c r="H14" s="161"/>
      <c r="I14" s="161"/>
      <c r="J14" s="162"/>
      <c r="K14" s="120"/>
      <c r="L14" s="122"/>
      <c r="N14" s="109"/>
    </row>
    <row r="15" spans="2:14" ht="15" customHeight="1" x14ac:dyDescent="0.25">
      <c r="B15" s="40">
        <v>5</v>
      </c>
      <c r="C15" s="163" t="s">
        <v>9</v>
      </c>
      <c r="D15" s="163"/>
      <c r="E15" s="163"/>
      <c r="F15" s="163"/>
      <c r="G15" s="163"/>
      <c r="H15" s="163"/>
      <c r="I15" s="163"/>
      <c r="J15" s="163"/>
      <c r="K15" s="56"/>
      <c r="L15" s="57"/>
    </row>
    <row r="16" spans="2:14" ht="15" customHeight="1" x14ac:dyDescent="0.25">
      <c r="B16" s="40">
        <v>6</v>
      </c>
      <c r="C16" s="132" t="s">
        <v>10</v>
      </c>
      <c r="D16" s="132"/>
      <c r="E16" s="132"/>
      <c r="F16" s="132"/>
      <c r="G16" s="132"/>
      <c r="H16" s="132"/>
      <c r="I16" s="132"/>
      <c r="J16" s="132"/>
      <c r="K16" s="56"/>
      <c r="L16" s="57"/>
      <c r="N16" s="109"/>
    </row>
    <row r="17" spans="2:14" ht="15" customHeight="1" x14ac:dyDescent="0.25">
      <c r="B17" s="40">
        <v>7</v>
      </c>
      <c r="C17" s="132" t="s">
        <v>11</v>
      </c>
      <c r="D17" s="132"/>
      <c r="E17" s="132"/>
      <c r="F17" s="132"/>
      <c r="G17" s="132"/>
      <c r="H17" s="132"/>
      <c r="I17" s="132"/>
      <c r="J17" s="132"/>
      <c r="K17" s="56"/>
      <c r="L17" s="57"/>
    </row>
    <row r="18" spans="2:14" ht="15" customHeight="1" x14ac:dyDescent="0.25">
      <c r="B18" s="40">
        <v>8</v>
      </c>
      <c r="C18" s="132" t="s">
        <v>12</v>
      </c>
      <c r="D18" s="132"/>
      <c r="E18" s="132"/>
      <c r="F18" s="132"/>
      <c r="G18" s="132"/>
      <c r="H18" s="132"/>
      <c r="I18" s="132"/>
      <c r="J18" s="132"/>
      <c r="K18" s="56"/>
      <c r="L18" s="57"/>
      <c r="N18" s="109"/>
    </row>
    <row r="19" spans="2:14" ht="15" customHeight="1" x14ac:dyDescent="0.25">
      <c r="B19" s="40">
        <v>9</v>
      </c>
      <c r="C19" s="132" t="s">
        <v>13</v>
      </c>
      <c r="D19" s="132"/>
      <c r="E19" s="132"/>
      <c r="F19" s="132"/>
      <c r="G19" s="132"/>
      <c r="H19" s="132"/>
      <c r="I19" s="132"/>
      <c r="J19" s="132"/>
      <c r="K19" s="56"/>
      <c r="L19" s="57"/>
    </row>
    <row r="20" spans="2:14" ht="15" customHeight="1" x14ac:dyDescent="0.25">
      <c r="B20" s="40">
        <v>10</v>
      </c>
      <c r="C20" s="132" t="s">
        <v>14</v>
      </c>
      <c r="D20" s="132"/>
      <c r="E20" s="132"/>
      <c r="F20" s="132"/>
      <c r="G20" s="132"/>
      <c r="H20" s="132"/>
      <c r="I20" s="132"/>
      <c r="J20" s="132"/>
      <c r="K20" s="56"/>
      <c r="L20" s="57"/>
    </row>
    <row r="21" spans="2:14" ht="15" customHeight="1" x14ac:dyDescent="0.25">
      <c r="B21" s="40">
        <v>11</v>
      </c>
      <c r="C21" s="132" t="s">
        <v>15</v>
      </c>
      <c r="D21" s="132"/>
      <c r="E21" s="132"/>
      <c r="F21" s="132"/>
      <c r="G21" s="132"/>
      <c r="H21" s="132"/>
      <c r="I21" s="132"/>
      <c r="J21" s="132"/>
      <c r="K21" s="56"/>
      <c r="L21" s="57"/>
    </row>
    <row r="22" spans="2:14" ht="15" customHeight="1" thickBot="1" x14ac:dyDescent="0.3">
      <c r="B22" s="41">
        <v>12</v>
      </c>
      <c r="C22" s="140" t="s">
        <v>17</v>
      </c>
      <c r="D22" s="140"/>
      <c r="E22" s="140"/>
      <c r="F22" s="140"/>
      <c r="G22" s="140"/>
      <c r="H22" s="140"/>
      <c r="I22" s="140"/>
      <c r="J22" s="140"/>
      <c r="K22" s="58"/>
      <c r="L22" s="59"/>
    </row>
    <row r="23" spans="2:14" ht="15" hidden="1" customHeight="1" x14ac:dyDescent="0.25">
      <c r="B23" s="1"/>
      <c r="C23" s="2"/>
      <c r="D23" s="2"/>
      <c r="E23" s="2"/>
      <c r="F23" s="2"/>
      <c r="G23" s="2"/>
      <c r="H23" s="2"/>
      <c r="I23" s="2"/>
      <c r="J23" s="2"/>
      <c r="K23" s="53" t="b">
        <v>0</v>
      </c>
      <c r="L23" s="53" t="b">
        <v>0</v>
      </c>
    </row>
    <row r="24" spans="2:14" ht="15" hidden="1" customHeight="1" x14ac:dyDescent="0.25">
      <c r="B24" s="1"/>
      <c r="C24" s="2"/>
      <c r="D24" s="2"/>
      <c r="E24" s="2"/>
      <c r="F24" s="2"/>
      <c r="G24" s="2"/>
      <c r="H24" s="2"/>
      <c r="I24" s="2"/>
      <c r="J24" s="2"/>
      <c r="K24" s="53" t="b">
        <v>0</v>
      </c>
      <c r="L24" s="53" t="b">
        <v>0</v>
      </c>
    </row>
    <row r="25" spans="2:14" ht="15" hidden="1" customHeight="1" x14ac:dyDescent="0.25">
      <c r="B25" s="1"/>
      <c r="C25" s="2"/>
      <c r="D25" s="2"/>
      <c r="E25" s="2"/>
      <c r="F25" s="2"/>
      <c r="G25" s="2"/>
      <c r="H25" s="2"/>
      <c r="I25" s="2"/>
      <c r="J25" s="2"/>
      <c r="K25" s="53" t="b">
        <v>0</v>
      </c>
      <c r="L25" s="53" t="b">
        <v>0</v>
      </c>
    </row>
    <row r="26" spans="2:14" ht="15" hidden="1" customHeight="1" x14ac:dyDescent="0.25">
      <c r="B26" s="1"/>
      <c r="C26" s="2"/>
      <c r="D26" s="2"/>
      <c r="E26" s="2"/>
      <c r="F26" s="2"/>
      <c r="G26" s="2"/>
      <c r="H26" s="2"/>
      <c r="I26" s="2"/>
      <c r="J26" s="2"/>
      <c r="K26" s="53" t="b">
        <v>0</v>
      </c>
      <c r="L26" s="53" t="b">
        <v>0</v>
      </c>
    </row>
    <row r="27" spans="2:14" ht="15" hidden="1" customHeight="1" x14ac:dyDescent="0.25">
      <c r="B27" s="1"/>
      <c r="C27" s="2"/>
      <c r="D27" s="2"/>
      <c r="E27" s="2"/>
      <c r="F27" s="2"/>
      <c r="G27" s="2"/>
      <c r="H27" s="2"/>
      <c r="I27" s="2"/>
      <c r="J27" s="2"/>
      <c r="K27" s="53" t="b">
        <v>0</v>
      </c>
      <c r="L27" s="53" t="b">
        <v>0</v>
      </c>
    </row>
    <row r="28" spans="2:14" ht="15" hidden="1" customHeight="1" x14ac:dyDescent="0.25">
      <c r="B28" s="1"/>
      <c r="C28" s="2"/>
      <c r="D28" s="2"/>
      <c r="E28" s="2"/>
      <c r="F28" s="2"/>
      <c r="G28" s="2"/>
      <c r="H28" s="2"/>
      <c r="I28" s="2"/>
      <c r="J28" s="2"/>
      <c r="K28" s="53" t="b">
        <v>0</v>
      </c>
      <c r="L28" s="53" t="b">
        <v>0</v>
      </c>
    </row>
    <row r="29" spans="2:14" ht="15" hidden="1" customHeight="1" x14ac:dyDescent="0.25">
      <c r="B29" s="1"/>
      <c r="C29" s="2"/>
      <c r="D29" s="2"/>
      <c r="E29" s="2"/>
      <c r="F29" s="2"/>
      <c r="G29" s="2"/>
      <c r="H29" s="2"/>
      <c r="I29" s="2"/>
      <c r="J29" s="2"/>
      <c r="K29" s="53" t="b">
        <v>0</v>
      </c>
      <c r="L29" s="53" t="b">
        <v>0</v>
      </c>
    </row>
    <row r="30" spans="2:14" ht="15" hidden="1" customHeight="1" x14ac:dyDescent="0.25">
      <c r="B30" s="1"/>
      <c r="C30" s="2"/>
      <c r="D30" s="2"/>
      <c r="E30" s="2"/>
      <c r="F30" s="2"/>
      <c r="G30" s="2"/>
      <c r="H30" s="2"/>
      <c r="I30" s="2"/>
      <c r="J30" s="2"/>
      <c r="K30" s="53" t="b">
        <v>0</v>
      </c>
      <c r="L30" s="53" t="b">
        <v>0</v>
      </c>
    </row>
    <row r="31" spans="2:14" ht="15" hidden="1" customHeight="1" x14ac:dyDescent="0.25">
      <c r="B31" s="1"/>
      <c r="C31" s="2"/>
      <c r="D31" s="2"/>
      <c r="E31" s="2"/>
      <c r="F31" s="2"/>
      <c r="G31" s="2"/>
      <c r="H31" s="2"/>
      <c r="I31" s="2"/>
      <c r="J31" s="2"/>
      <c r="K31" s="53" t="b">
        <v>0</v>
      </c>
      <c r="L31" s="53" t="b">
        <v>0</v>
      </c>
    </row>
    <row r="32" spans="2:14" ht="15" hidden="1" customHeight="1" x14ac:dyDescent="0.25">
      <c r="B32" s="1"/>
      <c r="C32" s="2"/>
      <c r="D32" s="2"/>
      <c r="E32" s="2"/>
      <c r="F32" s="2"/>
      <c r="G32" s="2"/>
      <c r="H32" s="2"/>
      <c r="I32" s="2"/>
      <c r="J32" s="2"/>
      <c r="K32" s="53" t="b">
        <v>0</v>
      </c>
      <c r="L32" s="53" t="b">
        <v>0</v>
      </c>
    </row>
    <row r="33" spans="2:12" ht="15" hidden="1" customHeight="1" x14ac:dyDescent="0.25">
      <c r="B33" s="1"/>
      <c r="C33" s="2"/>
      <c r="D33" s="2"/>
      <c r="E33" s="2"/>
      <c r="F33" s="2"/>
      <c r="G33" s="2"/>
      <c r="H33" s="2"/>
      <c r="I33" s="2"/>
      <c r="J33" s="2"/>
      <c r="K33" s="53" t="b">
        <v>0</v>
      </c>
      <c r="L33" s="53" t="b">
        <v>0</v>
      </c>
    </row>
    <row r="34" spans="2:12" ht="15" hidden="1" customHeight="1" x14ac:dyDescent="0.25">
      <c r="B34" s="1"/>
      <c r="C34" s="2"/>
      <c r="D34" s="2"/>
      <c r="E34" s="2"/>
      <c r="F34" s="2"/>
      <c r="G34" s="2"/>
      <c r="H34" s="2"/>
      <c r="I34" s="2"/>
      <c r="J34" s="2"/>
      <c r="K34" s="53" t="b">
        <v>0</v>
      </c>
      <c r="L34" s="53" t="b">
        <v>0</v>
      </c>
    </row>
    <row r="35" spans="2:12" ht="15" hidden="1" customHeight="1" x14ac:dyDescent="0.25">
      <c r="B35" s="1"/>
      <c r="C35" s="2"/>
      <c r="D35" s="2"/>
      <c r="E35" s="2"/>
      <c r="F35" s="2"/>
      <c r="G35" s="2"/>
      <c r="H35" s="2"/>
      <c r="I35" s="2"/>
      <c r="J35" s="2"/>
      <c r="K35" s="53">
        <f>COUNTIF(K23:K34,"waar")</f>
        <v>0</v>
      </c>
      <c r="L35" s="53">
        <f>COUNTIF(L23:L34,"waar")</f>
        <v>0</v>
      </c>
    </row>
    <row r="36" spans="2:12" ht="15" customHeight="1" x14ac:dyDescent="0.25">
      <c r="B36" s="1"/>
      <c r="C36" s="139" t="s">
        <v>110</v>
      </c>
      <c r="D36" s="139"/>
      <c r="E36" s="139"/>
      <c r="F36" s="139"/>
      <c r="G36" s="139"/>
      <c r="H36" s="139"/>
      <c r="I36" s="139"/>
      <c r="J36" s="139"/>
      <c r="K36" s="1">
        <f>K35</f>
        <v>0</v>
      </c>
      <c r="L36" s="1">
        <f>L35</f>
        <v>0</v>
      </c>
    </row>
    <row r="37" spans="2:12" ht="13" thickBot="1" x14ac:dyDescent="0.3"/>
    <row r="38" spans="2:12" ht="15" customHeight="1" x14ac:dyDescent="0.25">
      <c r="B38" s="39">
        <v>13</v>
      </c>
      <c r="C38" s="133" t="s">
        <v>21</v>
      </c>
      <c r="D38" s="133"/>
      <c r="E38" s="133"/>
      <c r="F38" s="133"/>
      <c r="G38" s="133"/>
      <c r="H38" s="133"/>
      <c r="I38" s="133"/>
      <c r="J38" s="133"/>
      <c r="K38" s="54"/>
      <c r="L38" s="55"/>
    </row>
    <row r="39" spans="2:12" ht="15" customHeight="1" x14ac:dyDescent="0.25">
      <c r="B39" s="40">
        <v>14</v>
      </c>
      <c r="C39" s="132" t="s">
        <v>22</v>
      </c>
      <c r="D39" s="132"/>
      <c r="E39" s="132"/>
      <c r="F39" s="132"/>
      <c r="G39" s="132"/>
      <c r="H39" s="132"/>
      <c r="I39" s="132"/>
      <c r="J39" s="132"/>
      <c r="K39" s="56"/>
      <c r="L39" s="57"/>
    </row>
    <row r="40" spans="2:12" ht="15" customHeight="1" x14ac:dyDescent="0.25">
      <c r="B40" s="40">
        <v>15</v>
      </c>
      <c r="C40" s="132" t="s">
        <v>23</v>
      </c>
      <c r="D40" s="132"/>
      <c r="E40" s="132"/>
      <c r="F40" s="132"/>
      <c r="G40" s="132"/>
      <c r="H40" s="132"/>
      <c r="I40" s="132"/>
      <c r="J40" s="132"/>
      <c r="K40" s="56"/>
      <c r="L40" s="57"/>
    </row>
    <row r="41" spans="2:12" ht="15" customHeight="1" x14ac:dyDescent="0.25">
      <c r="B41" s="40">
        <v>16</v>
      </c>
      <c r="C41" s="132" t="s">
        <v>24</v>
      </c>
      <c r="D41" s="132"/>
      <c r="E41" s="132"/>
      <c r="F41" s="132"/>
      <c r="G41" s="132"/>
      <c r="H41" s="132"/>
      <c r="I41" s="132"/>
      <c r="J41" s="132"/>
      <c r="K41" s="56"/>
      <c r="L41" s="57"/>
    </row>
    <row r="42" spans="2:12" ht="15" customHeight="1" x14ac:dyDescent="0.25">
      <c r="B42" s="40">
        <v>17</v>
      </c>
      <c r="C42" s="132" t="s">
        <v>25</v>
      </c>
      <c r="D42" s="132"/>
      <c r="E42" s="132"/>
      <c r="F42" s="132"/>
      <c r="G42" s="132"/>
      <c r="H42" s="132"/>
      <c r="I42" s="132"/>
      <c r="J42" s="132"/>
      <c r="K42" s="56"/>
      <c r="L42" s="57"/>
    </row>
    <row r="43" spans="2:12" ht="15" customHeight="1" x14ac:dyDescent="0.25">
      <c r="B43" s="40">
        <v>18</v>
      </c>
      <c r="C43" s="132" t="s">
        <v>26</v>
      </c>
      <c r="D43" s="132"/>
      <c r="E43" s="132"/>
      <c r="F43" s="132"/>
      <c r="G43" s="132"/>
      <c r="H43" s="132"/>
      <c r="I43" s="132"/>
      <c r="J43" s="132"/>
      <c r="K43" s="56"/>
      <c r="L43" s="57"/>
    </row>
    <row r="44" spans="2:12" ht="15" customHeight="1" x14ac:dyDescent="0.25">
      <c r="B44" s="40">
        <v>19</v>
      </c>
      <c r="C44" s="132" t="s">
        <v>27</v>
      </c>
      <c r="D44" s="132"/>
      <c r="E44" s="132"/>
      <c r="F44" s="132"/>
      <c r="G44" s="132"/>
      <c r="H44" s="132"/>
      <c r="I44" s="132"/>
      <c r="J44" s="132"/>
      <c r="K44" s="56"/>
      <c r="L44" s="57"/>
    </row>
    <row r="45" spans="2:12" ht="15" customHeight="1" x14ac:dyDescent="0.25">
      <c r="B45" s="40">
        <v>20</v>
      </c>
      <c r="C45" s="132" t="s">
        <v>28</v>
      </c>
      <c r="D45" s="132"/>
      <c r="E45" s="132"/>
      <c r="F45" s="132"/>
      <c r="G45" s="132"/>
      <c r="H45" s="132"/>
      <c r="I45" s="132"/>
      <c r="J45" s="132"/>
      <c r="K45" s="56"/>
      <c r="L45" s="57"/>
    </row>
    <row r="46" spans="2:12" ht="15" customHeight="1" x14ac:dyDescent="0.25">
      <c r="B46" s="40">
        <v>21</v>
      </c>
      <c r="C46" s="132" t="s">
        <v>29</v>
      </c>
      <c r="D46" s="132"/>
      <c r="E46" s="132"/>
      <c r="F46" s="132"/>
      <c r="G46" s="132"/>
      <c r="H46" s="132"/>
      <c r="I46" s="132"/>
      <c r="J46" s="132"/>
      <c r="K46" s="56"/>
      <c r="L46" s="57"/>
    </row>
    <row r="47" spans="2:12" ht="15" customHeight="1" x14ac:dyDescent="0.25">
      <c r="B47" s="40">
        <v>22</v>
      </c>
      <c r="C47" s="132" t="s">
        <v>30</v>
      </c>
      <c r="D47" s="132"/>
      <c r="E47" s="132"/>
      <c r="F47" s="132"/>
      <c r="G47" s="132"/>
      <c r="H47" s="132"/>
      <c r="I47" s="132"/>
      <c r="J47" s="132"/>
      <c r="K47" s="56"/>
      <c r="L47" s="57"/>
    </row>
    <row r="48" spans="2:12" ht="15" customHeight="1" x14ac:dyDescent="0.25">
      <c r="B48" s="40">
        <v>23</v>
      </c>
      <c r="C48" s="132" t="s">
        <v>31</v>
      </c>
      <c r="D48" s="132"/>
      <c r="E48" s="132"/>
      <c r="F48" s="132"/>
      <c r="G48" s="132"/>
      <c r="H48" s="132"/>
      <c r="I48" s="132"/>
      <c r="J48" s="132"/>
      <c r="K48" s="56"/>
      <c r="L48" s="57"/>
    </row>
    <row r="49" spans="2:12" ht="15" customHeight="1" thickBot="1" x14ac:dyDescent="0.3">
      <c r="B49" s="41">
        <v>24</v>
      </c>
      <c r="C49" s="140" t="s">
        <v>32</v>
      </c>
      <c r="D49" s="140"/>
      <c r="E49" s="140"/>
      <c r="F49" s="140"/>
      <c r="G49" s="140"/>
      <c r="H49" s="140"/>
      <c r="I49" s="140"/>
      <c r="J49" s="140"/>
      <c r="K49" s="58"/>
      <c r="L49" s="59"/>
    </row>
    <row r="50" spans="2:12" ht="15" hidden="1" customHeight="1" x14ac:dyDescent="0.25">
      <c r="B50" s="1"/>
      <c r="C50" s="2"/>
      <c r="D50" s="2"/>
      <c r="E50" s="2"/>
      <c r="F50" s="2"/>
      <c r="G50" s="2"/>
      <c r="H50" s="2"/>
      <c r="I50" s="2"/>
      <c r="J50" s="2"/>
      <c r="K50" s="70" t="b">
        <v>0</v>
      </c>
      <c r="L50" s="70" t="b">
        <v>0</v>
      </c>
    </row>
    <row r="51" spans="2:12" ht="15" hidden="1" customHeight="1" x14ac:dyDescent="0.25">
      <c r="B51" s="1"/>
      <c r="C51" s="2"/>
      <c r="D51" s="2"/>
      <c r="E51" s="2"/>
      <c r="F51" s="2"/>
      <c r="G51" s="2"/>
      <c r="H51" s="2"/>
      <c r="I51" s="2"/>
      <c r="J51" s="2"/>
      <c r="K51" s="71" t="b">
        <v>0</v>
      </c>
      <c r="L51" s="71" t="b">
        <v>0</v>
      </c>
    </row>
    <row r="52" spans="2:12" ht="15" hidden="1" customHeight="1" x14ac:dyDescent="0.25">
      <c r="B52" s="1"/>
      <c r="C52" s="2"/>
      <c r="D52" s="2"/>
      <c r="E52" s="2"/>
      <c r="F52" s="2"/>
      <c r="G52" s="2"/>
      <c r="H52" s="2"/>
      <c r="I52" s="2"/>
      <c r="J52" s="2"/>
      <c r="K52" s="71" t="b">
        <v>0</v>
      </c>
      <c r="L52" s="71" t="b">
        <v>0</v>
      </c>
    </row>
    <row r="53" spans="2:12" ht="15" hidden="1" customHeight="1" x14ac:dyDescent="0.25">
      <c r="B53" s="1"/>
      <c r="C53" s="2"/>
      <c r="D53" s="2"/>
      <c r="E53" s="2"/>
      <c r="F53" s="2"/>
      <c r="G53" s="2"/>
      <c r="H53" s="2"/>
      <c r="I53" s="2"/>
      <c r="J53" s="2"/>
      <c r="K53" s="71" t="b">
        <v>0</v>
      </c>
      <c r="L53" s="71" t="b">
        <v>0</v>
      </c>
    </row>
    <row r="54" spans="2:12" ht="15" hidden="1" customHeight="1" x14ac:dyDescent="0.25">
      <c r="B54" s="1"/>
      <c r="C54" s="2"/>
      <c r="D54" s="2"/>
      <c r="E54" s="2"/>
      <c r="F54" s="2"/>
      <c r="G54" s="2"/>
      <c r="H54" s="2"/>
      <c r="I54" s="2"/>
      <c r="J54" s="2"/>
      <c r="K54" s="71" t="b">
        <v>0</v>
      </c>
      <c r="L54" s="71" t="b">
        <v>0</v>
      </c>
    </row>
    <row r="55" spans="2:12" ht="15" hidden="1" customHeight="1" x14ac:dyDescent="0.25">
      <c r="B55" s="1"/>
      <c r="C55" s="2"/>
      <c r="D55" s="2"/>
      <c r="E55" s="2"/>
      <c r="F55" s="2"/>
      <c r="G55" s="2"/>
      <c r="H55" s="2"/>
      <c r="I55" s="2"/>
      <c r="J55" s="2"/>
      <c r="K55" s="71" t="b">
        <v>0</v>
      </c>
      <c r="L55" s="71" t="b">
        <v>0</v>
      </c>
    </row>
    <row r="56" spans="2:12" ht="15" hidden="1" customHeight="1" x14ac:dyDescent="0.25">
      <c r="B56" s="1"/>
      <c r="C56" s="2"/>
      <c r="D56" s="2"/>
      <c r="E56" s="2"/>
      <c r="F56" s="2"/>
      <c r="G56" s="2"/>
      <c r="H56" s="2"/>
      <c r="I56" s="2"/>
      <c r="J56" s="2"/>
      <c r="K56" s="71" t="b">
        <v>0</v>
      </c>
      <c r="L56" s="71" t="b">
        <v>0</v>
      </c>
    </row>
    <row r="57" spans="2:12" ht="15" hidden="1" customHeight="1" x14ac:dyDescent="0.25">
      <c r="B57" s="1"/>
      <c r="C57" s="2"/>
      <c r="D57" s="2"/>
      <c r="E57" s="2"/>
      <c r="F57" s="2"/>
      <c r="G57" s="2"/>
      <c r="H57" s="2"/>
      <c r="I57" s="2"/>
      <c r="J57" s="2"/>
      <c r="K57" s="71" t="b">
        <v>0</v>
      </c>
      <c r="L57" s="71" t="b">
        <v>0</v>
      </c>
    </row>
    <row r="58" spans="2:12" ht="15" hidden="1" customHeight="1" x14ac:dyDescent="0.25">
      <c r="B58" s="1"/>
      <c r="C58" s="2"/>
      <c r="D58" s="2"/>
      <c r="E58" s="2"/>
      <c r="F58" s="2"/>
      <c r="G58" s="2"/>
      <c r="H58" s="2"/>
      <c r="I58" s="2"/>
      <c r="J58" s="2"/>
      <c r="K58" s="71" t="b">
        <v>0</v>
      </c>
      <c r="L58" s="71" t="b">
        <v>0</v>
      </c>
    </row>
    <row r="59" spans="2:12" ht="15" hidden="1" customHeight="1" x14ac:dyDescent="0.25">
      <c r="B59" s="1"/>
      <c r="C59" s="2"/>
      <c r="D59" s="2"/>
      <c r="E59" s="2"/>
      <c r="F59" s="2"/>
      <c r="G59" s="2"/>
      <c r="H59" s="2"/>
      <c r="I59" s="2"/>
      <c r="J59" s="2"/>
      <c r="K59" s="71" t="b">
        <v>0</v>
      </c>
      <c r="L59" s="71" t="b">
        <v>0</v>
      </c>
    </row>
    <row r="60" spans="2:12" ht="15" hidden="1" customHeight="1" x14ac:dyDescent="0.25">
      <c r="B60" s="1"/>
      <c r="C60" s="2"/>
      <c r="D60" s="2"/>
      <c r="E60" s="2"/>
      <c r="F60" s="2"/>
      <c r="G60" s="2"/>
      <c r="H60" s="2"/>
      <c r="I60" s="2"/>
      <c r="J60" s="2"/>
      <c r="K60" s="71" t="b">
        <v>0</v>
      </c>
      <c r="L60" s="71" t="b">
        <v>0</v>
      </c>
    </row>
    <row r="61" spans="2:12" ht="15" hidden="1" customHeight="1" x14ac:dyDescent="0.25">
      <c r="B61" s="1"/>
      <c r="C61" s="2"/>
      <c r="D61" s="2"/>
      <c r="E61" s="2"/>
      <c r="F61" s="2"/>
      <c r="G61" s="2"/>
      <c r="H61" s="2"/>
      <c r="I61" s="2"/>
      <c r="J61" s="2"/>
      <c r="K61" s="71" t="b">
        <v>0</v>
      </c>
      <c r="L61" s="71" t="b">
        <v>0</v>
      </c>
    </row>
    <row r="62" spans="2:12" ht="15" hidden="1" customHeight="1" x14ac:dyDescent="0.25">
      <c r="B62" s="1"/>
      <c r="C62" s="2"/>
      <c r="D62" s="2"/>
      <c r="E62" s="2"/>
      <c r="F62" s="2"/>
      <c r="G62" s="2"/>
      <c r="H62" s="2"/>
      <c r="I62" s="2"/>
      <c r="J62" s="2"/>
      <c r="K62" s="71">
        <f>COUNTIF(K50:K59,"waar")</f>
        <v>0</v>
      </c>
      <c r="L62" s="71">
        <f>COUNTIF(L50:L59,"waar")</f>
        <v>0</v>
      </c>
    </row>
    <row r="63" spans="2:12" ht="15" customHeight="1" x14ac:dyDescent="0.25">
      <c r="C63" s="139" t="s">
        <v>109</v>
      </c>
      <c r="D63" s="139"/>
      <c r="E63" s="139"/>
      <c r="F63" s="139"/>
      <c r="G63" s="139"/>
      <c r="H63" s="139"/>
      <c r="I63" s="139"/>
      <c r="J63" s="139"/>
      <c r="K63" s="1">
        <f>K62</f>
        <v>0</v>
      </c>
      <c r="L63" s="1">
        <f>L62</f>
        <v>0</v>
      </c>
    </row>
    <row r="64" spans="2:12" ht="15" customHeight="1" thickBot="1" x14ac:dyDescent="0.3">
      <c r="C64" s="37"/>
      <c r="D64" s="37"/>
      <c r="E64" s="37"/>
      <c r="F64" s="37"/>
      <c r="G64" s="37"/>
      <c r="H64" s="37"/>
      <c r="I64" s="37"/>
      <c r="J64" s="37"/>
    </row>
    <row r="65" spans="2:12" ht="15" customHeight="1" x14ac:dyDescent="0.25">
      <c r="B65" s="135" t="s">
        <v>89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7"/>
    </row>
    <row r="66" spans="2:12" ht="15" customHeight="1" x14ac:dyDescent="0.25">
      <c r="B66" s="126"/>
      <c r="C66" s="127"/>
      <c r="D66" s="127"/>
      <c r="E66" s="127"/>
      <c r="F66" s="127"/>
      <c r="G66" s="127"/>
      <c r="H66" s="127"/>
      <c r="I66" s="127"/>
      <c r="J66" s="127"/>
      <c r="K66" s="127"/>
      <c r="L66" s="128"/>
    </row>
    <row r="67" spans="2:12" ht="15" customHeight="1" thickBot="1" x14ac:dyDescent="0.3">
      <c r="B67" s="129"/>
      <c r="C67" s="130"/>
      <c r="D67" s="130"/>
      <c r="E67" s="130"/>
      <c r="F67" s="130"/>
      <c r="G67" s="130"/>
      <c r="H67" s="130"/>
      <c r="I67" s="130"/>
      <c r="J67" s="130"/>
      <c r="K67" s="130"/>
      <c r="L67" s="131"/>
    </row>
    <row r="68" spans="2:12" ht="15" customHeight="1" thickBot="1" x14ac:dyDescent="0.3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</row>
    <row r="69" spans="2:12" ht="15" customHeight="1" x14ac:dyDescent="0.25">
      <c r="B69" s="135" t="s">
        <v>115</v>
      </c>
      <c r="C69" s="136"/>
      <c r="D69" s="136"/>
      <c r="E69" s="136"/>
      <c r="F69" s="136"/>
      <c r="G69" s="136"/>
      <c r="H69" s="136"/>
      <c r="I69" s="136"/>
      <c r="J69" s="136"/>
      <c r="K69" s="136"/>
      <c r="L69" s="137"/>
    </row>
    <row r="70" spans="2:12" ht="15" customHeight="1" x14ac:dyDescent="0.25">
      <c r="B70" s="138"/>
      <c r="C70" s="127"/>
      <c r="D70" s="127"/>
      <c r="E70" s="127"/>
      <c r="F70" s="127"/>
      <c r="G70" s="127"/>
      <c r="H70" s="127"/>
      <c r="I70" s="127"/>
      <c r="J70" s="127"/>
      <c r="K70" s="127"/>
      <c r="L70" s="128"/>
    </row>
    <row r="71" spans="2:12" ht="15" customHeight="1" thickBot="1" x14ac:dyDescent="0.3">
      <c r="B71" s="129"/>
      <c r="C71" s="130"/>
      <c r="D71" s="130"/>
      <c r="E71" s="130"/>
      <c r="F71" s="130"/>
      <c r="G71" s="130"/>
      <c r="H71" s="130"/>
      <c r="I71" s="130"/>
      <c r="J71" s="130"/>
      <c r="K71" s="130"/>
      <c r="L71" s="131"/>
    </row>
    <row r="72" spans="2:12" ht="13" thickBot="1" x14ac:dyDescent="0.3"/>
    <row r="73" spans="2:12" x14ac:dyDescent="0.25">
      <c r="B73" s="135" t="s">
        <v>33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7"/>
    </row>
    <row r="74" spans="2:12" x14ac:dyDescent="0.25">
      <c r="B74" s="138"/>
      <c r="C74" s="127"/>
      <c r="D74" s="127"/>
      <c r="E74" s="127"/>
      <c r="F74" s="127"/>
      <c r="G74" s="127"/>
      <c r="H74" s="127"/>
      <c r="I74" s="127"/>
      <c r="J74" s="127"/>
      <c r="K74" s="127"/>
      <c r="L74" s="128"/>
    </row>
    <row r="75" spans="2:12" ht="13" thickBot="1" x14ac:dyDescent="0.3">
      <c r="B75" s="129"/>
      <c r="C75" s="130"/>
      <c r="D75" s="130"/>
      <c r="E75" s="130"/>
      <c r="F75" s="130"/>
      <c r="G75" s="130"/>
      <c r="H75" s="130"/>
      <c r="I75" s="130"/>
      <c r="J75" s="130"/>
      <c r="K75" s="130"/>
      <c r="L75" s="131"/>
    </row>
    <row r="79" spans="2:12" x14ac:dyDescent="0.25">
      <c r="J79" s="134"/>
      <c r="K79" s="134"/>
      <c r="L79" s="134"/>
    </row>
  </sheetData>
  <sheetProtection sheet="1" objects="1" scenarios="1"/>
  <mergeCells count="54">
    <mergeCell ref="B65:L65"/>
    <mergeCell ref="B6:L6"/>
    <mergeCell ref="B7:L7"/>
    <mergeCell ref="B4:C4"/>
    <mergeCell ref="B3:C3"/>
    <mergeCell ref="C13:J13"/>
    <mergeCell ref="C14:J14"/>
    <mergeCell ref="C15:J15"/>
    <mergeCell ref="C20:J20"/>
    <mergeCell ref="C21:J21"/>
    <mergeCell ref="C22:J22"/>
    <mergeCell ref="C36:J36"/>
    <mergeCell ref="C16:J16"/>
    <mergeCell ref="C17:J17"/>
    <mergeCell ref="B2:C2"/>
    <mergeCell ref="C10:J10"/>
    <mergeCell ref="C11:J11"/>
    <mergeCell ref="C12:J12"/>
    <mergeCell ref="D2:F2"/>
    <mergeCell ref="D3:F3"/>
    <mergeCell ref="D4:F4"/>
    <mergeCell ref="J2:L2"/>
    <mergeCell ref="J3:L3"/>
    <mergeCell ref="J4:L4"/>
    <mergeCell ref="H3:I3"/>
    <mergeCell ref="H4:I4"/>
    <mergeCell ref="C45:J45"/>
    <mergeCell ref="C46:J46"/>
    <mergeCell ref="C47:J47"/>
    <mergeCell ref="C48:J48"/>
    <mergeCell ref="C49:J49"/>
    <mergeCell ref="J79:L79"/>
    <mergeCell ref="B69:L69"/>
    <mergeCell ref="B70:L70"/>
    <mergeCell ref="B71:L71"/>
    <mergeCell ref="B73:L73"/>
    <mergeCell ref="B74:L74"/>
    <mergeCell ref="B75:L75"/>
    <mergeCell ref="K13:K14"/>
    <mergeCell ref="L13:L14"/>
    <mergeCell ref="B13:B14"/>
    <mergeCell ref="B68:L68"/>
    <mergeCell ref="B66:L66"/>
    <mergeCell ref="B67:L67"/>
    <mergeCell ref="C41:J41"/>
    <mergeCell ref="C42:J42"/>
    <mergeCell ref="C43:J43"/>
    <mergeCell ref="C38:J38"/>
    <mergeCell ref="C18:J18"/>
    <mergeCell ref="C19:J19"/>
    <mergeCell ref="C39:J39"/>
    <mergeCell ref="C40:J40"/>
    <mergeCell ref="C63:J63"/>
    <mergeCell ref="C44:J44"/>
  </mergeCells>
  <phoneticPr fontId="0" type="noConversion"/>
  <conditionalFormatting sqref="K50:L62">
    <cfRule type="cellIs" dxfId="8" priority="1" stopIfTrue="1" operator="equal">
      <formula>"x"</formula>
    </cfRule>
  </conditionalFormatting>
  <pageMargins left="0.44" right="0.56000000000000005" top="1" bottom="1" header="0.5" footer="0.5"/>
  <pageSetup paperSize="9" scale="99" orientation="portrait" horizontalDpi="4294967293" r:id="rId1"/>
  <headerFooter alignWithMargins="0">
    <oddHeader>&amp;C&amp;"Arial,Vet"&amp;12Signaleringsvragenlijst leerkracht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10</xdr:col>
                    <xdr:colOff>50800</xdr:colOff>
                    <xdr:row>8</xdr:row>
                    <xdr:rowOff>158750</xdr:rowOff>
                  </from>
                  <to>
                    <xdr:col>11</xdr:col>
                    <xdr:colOff>38100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11</xdr:col>
                    <xdr:colOff>31750</xdr:colOff>
                    <xdr:row>8</xdr:row>
                    <xdr:rowOff>158750</xdr:rowOff>
                  </from>
                  <to>
                    <xdr:col>12</xdr:col>
                    <xdr:colOff>19050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10</xdr:col>
                    <xdr:colOff>50800</xdr:colOff>
                    <xdr:row>9</xdr:row>
                    <xdr:rowOff>177800</xdr:rowOff>
                  </from>
                  <to>
                    <xdr:col>11</xdr:col>
                    <xdr:colOff>38100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11</xdr:col>
                    <xdr:colOff>31750</xdr:colOff>
                    <xdr:row>9</xdr:row>
                    <xdr:rowOff>177800</xdr:rowOff>
                  </from>
                  <to>
                    <xdr:col>12</xdr:col>
                    <xdr:colOff>19050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10</xdr:col>
                    <xdr:colOff>50800</xdr:colOff>
                    <xdr:row>10</xdr:row>
                    <xdr:rowOff>177800</xdr:rowOff>
                  </from>
                  <to>
                    <xdr:col>11</xdr:col>
                    <xdr:colOff>38100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10</xdr:row>
                    <xdr:rowOff>171450</xdr:rowOff>
                  </from>
                  <to>
                    <xdr:col>12</xdr:col>
                    <xdr:colOff>19050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10</xdr:col>
                    <xdr:colOff>57150</xdr:colOff>
                    <xdr:row>12</xdr:row>
                    <xdr:rowOff>82550</xdr:rowOff>
                  </from>
                  <to>
                    <xdr:col>11</xdr:col>
                    <xdr:colOff>50800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11</xdr:col>
                    <xdr:colOff>38100</xdr:colOff>
                    <xdr:row>12</xdr:row>
                    <xdr:rowOff>82550</xdr:rowOff>
                  </from>
                  <to>
                    <xdr:col>12</xdr:col>
                    <xdr:colOff>31750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10</xdr:col>
                    <xdr:colOff>57150</xdr:colOff>
                    <xdr:row>13</xdr:row>
                    <xdr:rowOff>171450</xdr:rowOff>
                  </from>
                  <to>
                    <xdr:col>11</xdr:col>
                    <xdr:colOff>50800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11</xdr:col>
                    <xdr:colOff>38100</xdr:colOff>
                    <xdr:row>13</xdr:row>
                    <xdr:rowOff>171450</xdr:rowOff>
                  </from>
                  <to>
                    <xdr:col>12</xdr:col>
                    <xdr:colOff>31750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10</xdr:col>
                    <xdr:colOff>57150</xdr:colOff>
                    <xdr:row>14</xdr:row>
                    <xdr:rowOff>177800</xdr:rowOff>
                  </from>
                  <to>
                    <xdr:col>11</xdr:col>
                    <xdr:colOff>50800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11</xdr:col>
                    <xdr:colOff>38100</xdr:colOff>
                    <xdr:row>14</xdr:row>
                    <xdr:rowOff>177800</xdr:rowOff>
                  </from>
                  <to>
                    <xdr:col>12</xdr:col>
                    <xdr:colOff>31750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10</xdr:col>
                    <xdr:colOff>57150</xdr:colOff>
                    <xdr:row>15</xdr:row>
                    <xdr:rowOff>171450</xdr:rowOff>
                  </from>
                  <to>
                    <xdr:col>11</xdr:col>
                    <xdr:colOff>50800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11</xdr:col>
                    <xdr:colOff>38100</xdr:colOff>
                    <xdr:row>15</xdr:row>
                    <xdr:rowOff>177800</xdr:rowOff>
                  </from>
                  <to>
                    <xdr:col>12</xdr:col>
                    <xdr:colOff>31750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10</xdr:col>
                    <xdr:colOff>57150</xdr:colOff>
                    <xdr:row>16</xdr:row>
                    <xdr:rowOff>177800</xdr:rowOff>
                  </from>
                  <to>
                    <xdr:col>11</xdr:col>
                    <xdr:colOff>50800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11</xdr:col>
                    <xdr:colOff>38100</xdr:colOff>
                    <xdr:row>16</xdr:row>
                    <xdr:rowOff>171450</xdr:rowOff>
                  </from>
                  <to>
                    <xdr:col>12</xdr:col>
                    <xdr:colOff>31750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10</xdr:col>
                    <xdr:colOff>57150</xdr:colOff>
                    <xdr:row>17</xdr:row>
                    <xdr:rowOff>177800</xdr:rowOff>
                  </from>
                  <to>
                    <xdr:col>11</xdr:col>
                    <xdr:colOff>50800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11</xdr:col>
                    <xdr:colOff>38100</xdr:colOff>
                    <xdr:row>17</xdr:row>
                    <xdr:rowOff>177800</xdr:rowOff>
                  </from>
                  <to>
                    <xdr:col>12</xdr:col>
                    <xdr:colOff>31750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10</xdr:col>
                    <xdr:colOff>50800</xdr:colOff>
                    <xdr:row>18</xdr:row>
                    <xdr:rowOff>177800</xdr:rowOff>
                  </from>
                  <to>
                    <xdr:col>11</xdr:col>
                    <xdr:colOff>38100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11</xdr:col>
                    <xdr:colOff>38100</xdr:colOff>
                    <xdr:row>18</xdr:row>
                    <xdr:rowOff>177800</xdr:rowOff>
                  </from>
                  <to>
                    <xdr:col>12</xdr:col>
                    <xdr:colOff>31750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10</xdr:col>
                    <xdr:colOff>50800</xdr:colOff>
                    <xdr:row>19</xdr:row>
                    <xdr:rowOff>171450</xdr:rowOff>
                  </from>
                  <to>
                    <xdr:col>11</xdr:col>
                    <xdr:colOff>38100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11</xdr:col>
                    <xdr:colOff>38100</xdr:colOff>
                    <xdr:row>19</xdr:row>
                    <xdr:rowOff>177800</xdr:rowOff>
                  </from>
                  <to>
                    <xdr:col>12</xdr:col>
                    <xdr:colOff>31750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10</xdr:col>
                    <xdr:colOff>57150</xdr:colOff>
                    <xdr:row>20</xdr:row>
                    <xdr:rowOff>171450</xdr:rowOff>
                  </from>
                  <to>
                    <xdr:col>11</xdr:col>
                    <xdr:colOff>50800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11</xdr:col>
                    <xdr:colOff>38100</xdr:colOff>
                    <xdr:row>20</xdr:row>
                    <xdr:rowOff>171450</xdr:rowOff>
                  </from>
                  <to>
                    <xdr:col>12</xdr:col>
                    <xdr:colOff>31750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10</xdr:col>
                    <xdr:colOff>50800</xdr:colOff>
                    <xdr:row>36</xdr:row>
                    <xdr:rowOff>158750</xdr:rowOff>
                  </from>
                  <to>
                    <xdr:col>11</xdr:col>
                    <xdr:colOff>38100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10</xdr:col>
                    <xdr:colOff>38100</xdr:colOff>
                    <xdr:row>39</xdr:row>
                    <xdr:rowOff>171450</xdr:rowOff>
                  </from>
                  <to>
                    <xdr:col>11</xdr:col>
                    <xdr:colOff>31750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11</xdr:col>
                    <xdr:colOff>50800</xdr:colOff>
                    <xdr:row>36</xdr:row>
                    <xdr:rowOff>158750</xdr:rowOff>
                  </from>
                  <to>
                    <xdr:col>12</xdr:col>
                    <xdr:colOff>38100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11</xdr:col>
                    <xdr:colOff>38100</xdr:colOff>
                    <xdr:row>37</xdr:row>
                    <xdr:rowOff>171450</xdr:rowOff>
                  </from>
                  <to>
                    <xdr:col>12</xdr:col>
                    <xdr:colOff>31750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10</xdr:col>
                    <xdr:colOff>38100</xdr:colOff>
                    <xdr:row>38</xdr:row>
                    <xdr:rowOff>171450</xdr:rowOff>
                  </from>
                  <to>
                    <xdr:col>11</xdr:col>
                    <xdr:colOff>31750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11</xdr:col>
                    <xdr:colOff>38100</xdr:colOff>
                    <xdr:row>39</xdr:row>
                    <xdr:rowOff>171450</xdr:rowOff>
                  </from>
                  <to>
                    <xdr:col>12</xdr:col>
                    <xdr:colOff>31750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10</xdr:col>
                    <xdr:colOff>38100</xdr:colOff>
                    <xdr:row>40</xdr:row>
                    <xdr:rowOff>171450</xdr:rowOff>
                  </from>
                  <to>
                    <xdr:col>11</xdr:col>
                    <xdr:colOff>31750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10</xdr:col>
                    <xdr:colOff>38100</xdr:colOff>
                    <xdr:row>37</xdr:row>
                    <xdr:rowOff>171450</xdr:rowOff>
                  </from>
                  <to>
                    <xdr:col>11</xdr:col>
                    <xdr:colOff>31750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11</xdr:col>
                    <xdr:colOff>38100</xdr:colOff>
                    <xdr:row>38</xdr:row>
                    <xdr:rowOff>171450</xdr:rowOff>
                  </from>
                  <to>
                    <xdr:col>12</xdr:col>
                    <xdr:colOff>31750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11</xdr:col>
                    <xdr:colOff>38100</xdr:colOff>
                    <xdr:row>40</xdr:row>
                    <xdr:rowOff>171450</xdr:rowOff>
                  </from>
                  <to>
                    <xdr:col>12</xdr:col>
                    <xdr:colOff>31750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10</xdr:col>
                    <xdr:colOff>38100</xdr:colOff>
                    <xdr:row>42</xdr:row>
                    <xdr:rowOff>171450</xdr:rowOff>
                  </from>
                  <to>
                    <xdr:col>11</xdr:col>
                    <xdr:colOff>31750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10</xdr:col>
                    <xdr:colOff>38100</xdr:colOff>
                    <xdr:row>44</xdr:row>
                    <xdr:rowOff>171450</xdr:rowOff>
                  </from>
                  <to>
                    <xdr:col>11</xdr:col>
                    <xdr:colOff>31750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171450</xdr:rowOff>
                  </from>
                  <to>
                    <xdr:col>12</xdr:col>
                    <xdr:colOff>31750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>
                  <from>
                    <xdr:col>11</xdr:col>
                    <xdr:colOff>38100</xdr:colOff>
                    <xdr:row>45</xdr:row>
                    <xdr:rowOff>171450</xdr:rowOff>
                  </from>
                  <to>
                    <xdr:col>12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10</xdr:col>
                    <xdr:colOff>38100</xdr:colOff>
                    <xdr:row>46</xdr:row>
                    <xdr:rowOff>171450</xdr:rowOff>
                  </from>
                  <to>
                    <xdr:col>11</xdr:col>
                    <xdr:colOff>31750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11</xdr:col>
                    <xdr:colOff>38100</xdr:colOff>
                    <xdr:row>47</xdr:row>
                    <xdr:rowOff>171450</xdr:rowOff>
                  </from>
                  <to>
                    <xdr:col>12</xdr:col>
                    <xdr:colOff>31750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10</xdr:col>
                    <xdr:colOff>38100</xdr:colOff>
                    <xdr:row>41</xdr:row>
                    <xdr:rowOff>171450</xdr:rowOff>
                  </from>
                  <to>
                    <xdr:col>11</xdr:col>
                    <xdr:colOff>31750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11</xdr:col>
                    <xdr:colOff>38100</xdr:colOff>
                    <xdr:row>41</xdr:row>
                    <xdr:rowOff>171450</xdr:rowOff>
                  </from>
                  <to>
                    <xdr:col>12</xdr:col>
                    <xdr:colOff>31750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6" name="Check Box 48">
              <controlPr defaultSize="0" autoFill="0" autoLine="0" autoPict="0">
                <anchor moveWithCells="1">
                  <from>
                    <xdr:col>10</xdr:col>
                    <xdr:colOff>38100</xdr:colOff>
                    <xdr:row>43</xdr:row>
                    <xdr:rowOff>171450</xdr:rowOff>
                  </from>
                  <to>
                    <xdr:col>11</xdr:col>
                    <xdr:colOff>31750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7" name="Check Box 49">
              <controlPr defaultSize="0" autoFill="0" autoLine="0" autoPict="0">
                <anchor moveWithCells="1">
                  <from>
                    <xdr:col>11</xdr:col>
                    <xdr:colOff>38100</xdr:colOff>
                    <xdr:row>43</xdr:row>
                    <xdr:rowOff>171450</xdr:rowOff>
                  </from>
                  <to>
                    <xdr:col>12</xdr:col>
                    <xdr:colOff>31750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8" name="Check Box 50">
              <controlPr defaultSize="0" autoFill="0" autoLine="0" autoPict="0">
                <anchor moveWithCells="1">
                  <from>
                    <xdr:col>10</xdr:col>
                    <xdr:colOff>38100</xdr:colOff>
                    <xdr:row>45</xdr:row>
                    <xdr:rowOff>171450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9" name="Check Box 51">
              <controlPr defaultSize="0" autoFill="0" autoLine="0" autoPict="0">
                <anchor moveWithCells="1">
                  <from>
                    <xdr:col>11</xdr:col>
                    <xdr:colOff>38100</xdr:colOff>
                    <xdr:row>44</xdr:row>
                    <xdr:rowOff>171450</xdr:rowOff>
                  </from>
                  <to>
                    <xdr:col>12</xdr:col>
                    <xdr:colOff>31750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0" name="Check Box 52">
              <controlPr defaultSize="0" autoFill="0" autoLine="0" autoPict="0">
                <anchor moveWithCells="1">
                  <from>
                    <xdr:col>11</xdr:col>
                    <xdr:colOff>38100</xdr:colOff>
                    <xdr:row>46</xdr:row>
                    <xdr:rowOff>171450</xdr:rowOff>
                  </from>
                  <to>
                    <xdr:col>12</xdr:col>
                    <xdr:colOff>31750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1" name="Check Box 53">
              <controlPr defaultSize="0" autoFill="0" autoLine="0" autoPict="0">
                <anchor moveWithCells="1">
                  <from>
                    <xdr:col>10</xdr:col>
                    <xdr:colOff>38100</xdr:colOff>
                    <xdr:row>47</xdr:row>
                    <xdr:rowOff>171450</xdr:rowOff>
                  </from>
                  <to>
                    <xdr:col>11</xdr:col>
                    <xdr:colOff>31750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7D3A-4BE0-4ECE-B350-46E83EC1D5D0}">
  <sheetPr>
    <tabColor rgb="FF31C2EF"/>
  </sheetPr>
  <dimension ref="B1:R58"/>
  <sheetViews>
    <sheetView showGridLines="0" showRowColHeaders="0" zoomScale="98" zoomScaleNormal="98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2.5" x14ac:dyDescent="0.25"/>
  <cols>
    <col min="1" max="1" width="2.7265625" customWidth="1"/>
    <col min="3" max="4" width="5.26953125" style="1" customWidth="1"/>
    <col min="5" max="5" width="28.54296875" bestFit="1" customWidth="1"/>
    <col min="6" max="7" width="20.7265625" customWidth="1"/>
    <col min="8" max="8" width="6.54296875" bestFit="1" customWidth="1"/>
    <col min="9" max="9" width="9.1796875" hidden="1" customWidth="1"/>
    <col min="10" max="11" width="9.1796875" style="1" hidden="1" customWidth="1"/>
    <col min="12" max="17" width="9.1796875" hidden="1" customWidth="1"/>
    <col min="18" max="18" width="43.7265625" bestFit="1" customWidth="1"/>
  </cols>
  <sheetData>
    <row r="1" spans="2:18" ht="20" customHeight="1" x14ac:dyDescent="0.25"/>
    <row r="2" spans="2:18" ht="16" thickBot="1" x14ac:dyDescent="0.4">
      <c r="B2" s="125" t="s">
        <v>82</v>
      </c>
      <c r="C2" s="125"/>
      <c r="E2" s="11">
        <f>Algemeen!$C$3</f>
        <v>0</v>
      </c>
    </row>
    <row r="3" spans="2:18" x14ac:dyDescent="0.25">
      <c r="B3" s="125" t="s">
        <v>83</v>
      </c>
      <c r="C3" s="125"/>
      <c r="E3" s="2">
        <f>Algemeen!$C$5</f>
        <v>0</v>
      </c>
      <c r="F3" s="46" t="s">
        <v>102</v>
      </c>
      <c r="G3" s="47" t="s">
        <v>103</v>
      </c>
    </row>
    <row r="4" spans="2:18" x14ac:dyDescent="0.25">
      <c r="B4" s="125" t="s">
        <v>84</v>
      </c>
      <c r="C4" s="125"/>
      <c r="E4" s="2" t="str">
        <f>IF(Signaleringsvragenlijst!D4="","",Signaleringsvragenlijst!D4)</f>
        <v/>
      </c>
      <c r="F4" s="40" t="s">
        <v>105</v>
      </c>
      <c r="G4" s="48" t="s">
        <v>105</v>
      </c>
    </row>
    <row r="5" spans="2:18" x14ac:dyDescent="0.25">
      <c r="B5" s="125" t="s">
        <v>87</v>
      </c>
      <c r="C5" s="125"/>
      <c r="E5" s="10">
        <f>Algemeen!$C$4</f>
        <v>0</v>
      </c>
      <c r="F5" s="49">
        <f>'1e Menstekening'!$E$8</f>
        <v>0</v>
      </c>
      <c r="G5" s="50">
        <f>'2e Menstekening'!$E$8</f>
        <v>0</v>
      </c>
    </row>
    <row r="6" spans="2:18" x14ac:dyDescent="0.25">
      <c r="B6" s="125" t="s">
        <v>86</v>
      </c>
      <c r="C6" s="125"/>
      <c r="E6" s="10" t="str">
        <f>IF(Signaleringsvragenlijst!J3="","",Signaleringsvragenlijst!J3)</f>
        <v/>
      </c>
      <c r="F6" s="40" t="s">
        <v>104</v>
      </c>
      <c r="G6" s="48" t="s">
        <v>104</v>
      </c>
    </row>
    <row r="7" spans="2:18" ht="13" thickBot="1" x14ac:dyDescent="0.3">
      <c r="B7" s="125" t="s">
        <v>85</v>
      </c>
      <c r="C7" s="125"/>
      <c r="E7" s="2">
        <f>Algemeen!$C$6</f>
        <v>0</v>
      </c>
      <c r="F7" s="51" t="str">
        <f>IF(F5="","",IF(F5=0,"zeer laag",IF(F5&lt;5,"laag",IF(F5&lt;11,"gemiddeld",IF(F5&lt;16,"hoog",IF(F5&gt;15,"zeer hoog"))))))</f>
        <v>zeer laag</v>
      </c>
      <c r="G7" s="52" t="str">
        <f>IF(G5="","",IF(G5=0,"zeer laag",IF(G5&lt;5,"laag",IF(G5&lt;11,"gemiddeld",IF(G5&lt;16,"hoog",IF(G5&gt;15,"zeer hoog"))))))</f>
        <v>zeer laag</v>
      </c>
    </row>
    <row r="8" spans="2:18" ht="13" thickBot="1" x14ac:dyDescent="0.3"/>
    <row r="9" spans="2:18" x14ac:dyDescent="0.25">
      <c r="B9" s="164" t="s">
        <v>74</v>
      </c>
      <c r="C9" s="165"/>
      <c r="D9" s="165"/>
      <c r="E9" s="165"/>
      <c r="F9" s="165"/>
      <c r="G9" s="166"/>
      <c r="H9" s="1"/>
      <c r="R9" s="91"/>
    </row>
    <row r="10" spans="2:18" x14ac:dyDescent="0.25">
      <c r="B10" s="156" t="s">
        <v>80</v>
      </c>
      <c r="C10" s="132"/>
      <c r="D10" s="132"/>
      <c r="E10" s="132"/>
      <c r="F10" s="167" t="str">
        <f>IF(Signaleringsvragenlijst!K36&lt;=6,"waarschijnlijk niet begaafd",IF(Signaleringsvragenlijst!K36&lt;10,"mogelijk begaafd",IF(Signaleringsvragenlijst!K36&gt;=10,"zeer waarschijnlijk begaafd")))</f>
        <v>waarschijnlijk niet begaafd</v>
      </c>
      <c r="G10" s="168"/>
      <c r="H10" s="1"/>
    </row>
    <row r="11" spans="2:18" x14ac:dyDescent="0.25">
      <c r="B11" s="179" t="s">
        <v>76</v>
      </c>
      <c r="C11" s="180"/>
      <c r="D11" s="180"/>
      <c r="E11" s="180"/>
      <c r="F11" s="180"/>
      <c r="G11" s="181"/>
      <c r="H11" s="1"/>
      <c r="J11" s="1" t="s">
        <v>35</v>
      </c>
      <c r="K11" s="1" t="s">
        <v>36</v>
      </c>
      <c r="R11" s="109"/>
    </row>
    <row r="12" spans="2:18" x14ac:dyDescent="0.25">
      <c r="B12" s="171" t="s">
        <v>79</v>
      </c>
      <c r="C12" s="158"/>
      <c r="D12" s="158"/>
      <c r="E12" s="158"/>
      <c r="F12" s="169" t="str">
        <f>IF(Signaleringsvragenlijst!K60=FALSE,"",IF(J12&lt;=6,M13,IF(J12&lt;10,M15,IF(J12&gt;9,M17))))</f>
        <v/>
      </c>
      <c r="G12" s="170"/>
      <c r="H12" s="1"/>
      <c r="I12" t="s">
        <v>34</v>
      </c>
      <c r="J12" s="1">
        <f>Signaleringsvragenlijst!K36</f>
        <v>0</v>
      </c>
      <c r="K12" s="1">
        <f>Signaleringsvragenlijst!L36</f>
        <v>0</v>
      </c>
      <c r="M12" t="s">
        <v>37</v>
      </c>
    </row>
    <row r="13" spans="2:18" x14ac:dyDescent="0.25">
      <c r="B13" s="182"/>
      <c r="C13" s="183"/>
      <c r="D13" s="183"/>
      <c r="E13" s="183"/>
      <c r="F13" s="184" t="str">
        <f>IF(Signaleringsvragenlijst!L60=FALSE,"",IF(J12&lt;=6,M12,IF(J12&lt;10,M14,IF(J12&gt;9,M16))))</f>
        <v/>
      </c>
      <c r="G13" s="185"/>
      <c r="H13" s="1"/>
      <c r="M13" t="s">
        <v>38</v>
      </c>
      <c r="R13" s="109"/>
    </row>
    <row r="14" spans="2:18" x14ac:dyDescent="0.25">
      <c r="B14" s="176" t="s">
        <v>81</v>
      </c>
      <c r="C14" s="177"/>
      <c r="D14" s="177"/>
      <c r="E14" s="177"/>
      <c r="F14" s="177"/>
      <c r="G14" s="178"/>
      <c r="H14" s="1"/>
      <c r="M14" t="s">
        <v>39</v>
      </c>
    </row>
    <row r="15" spans="2:18" x14ac:dyDescent="0.25">
      <c r="B15" s="171" t="s">
        <v>78</v>
      </c>
      <c r="C15" s="158"/>
      <c r="D15" s="158"/>
      <c r="E15" s="159"/>
      <c r="F15" s="169" t="str">
        <f>IF(Signaleringsvragenlijst!K60=FALSE,"",IF(J12&gt;6,"",IF(J16&lt;8,M19,IF(J16&gt;7,M20))))</f>
        <v/>
      </c>
      <c r="G15" s="170"/>
      <c r="H15" s="1"/>
      <c r="J15" s="1" t="s">
        <v>35</v>
      </c>
      <c r="K15" s="1" t="s">
        <v>36</v>
      </c>
      <c r="M15" t="s">
        <v>40</v>
      </c>
      <c r="R15" s="109"/>
    </row>
    <row r="16" spans="2:18" x14ac:dyDescent="0.25">
      <c r="B16" s="6"/>
      <c r="E16" s="5"/>
      <c r="F16" s="174" t="str">
        <f>IF(Signaleringsvragenlijst!K60=FALSE,"",IF(J12&gt;9,"",IF(J12&lt;7,"",IF(J16&lt;8,M23,IF(J16&gt;7,M24)))))</f>
        <v/>
      </c>
      <c r="G16" s="175"/>
      <c r="H16" s="1" t="str">
        <f>IF(F16="","",IF(F16="nadere analyse vraag 13 t/m 23 wenselijk","",IF(F16="mogelijk harmonisch begaafd","Type 1")))</f>
        <v/>
      </c>
      <c r="I16" t="s">
        <v>34</v>
      </c>
      <c r="J16" s="1">
        <f>Signaleringsvragenlijst!K63</f>
        <v>0</v>
      </c>
      <c r="K16" s="1">
        <f>Signaleringsvragenlijst!L63</f>
        <v>0</v>
      </c>
      <c r="M16" t="s">
        <v>41</v>
      </c>
    </row>
    <row r="17" spans="2:18" x14ac:dyDescent="0.25">
      <c r="B17" s="6"/>
      <c r="E17" s="5"/>
      <c r="F17" s="174" t="str">
        <f>IF(Signaleringsvragenlijst!K60=FALSE,"",IF(J12&lt;10,"",IF(J16&lt;8,M25,IF(J16&gt;7,M26))))</f>
        <v/>
      </c>
      <c r="G17" s="175"/>
      <c r="H17" s="1" t="str">
        <f>IF(F17="","",IF(F17="nadere analyse vraag 13 t/m 23 noodzakelijk","",IF(F17="zeer waarschijnlijk harmonisch begaafd","Type 1")))</f>
        <v/>
      </c>
      <c r="M17" t="s">
        <v>42</v>
      </c>
      <c r="R17" s="109"/>
    </row>
    <row r="18" spans="2:18" x14ac:dyDescent="0.25">
      <c r="B18" s="6"/>
      <c r="E18" s="5"/>
      <c r="F18" s="174" t="str">
        <f>IF(Signaleringsvragenlijst!L60=FALSE,"",IF(J12&gt;6,"",IF(J12&lt;7,M19)))</f>
        <v/>
      </c>
      <c r="G18" s="175"/>
      <c r="H18" s="1"/>
    </row>
    <row r="19" spans="2:18" x14ac:dyDescent="0.25">
      <c r="B19" s="6"/>
      <c r="E19" s="5"/>
      <c r="F19" s="174" t="str">
        <f>IF(Signaleringsvragenlijst!L60=FALSE,"",IF(J12&lt;7,"",IF(J12&gt;9,"",IF(J12=7,M23,IF(J12=8,M23,IF(J12=9,M23))))))</f>
        <v/>
      </c>
      <c r="G19" s="175"/>
      <c r="H19" s="1"/>
      <c r="M19" t="s">
        <v>44</v>
      </c>
    </row>
    <row r="20" spans="2:18" ht="13" thickBot="1" x14ac:dyDescent="0.3">
      <c r="B20" s="7"/>
      <c r="C20" s="8"/>
      <c r="D20" s="8"/>
      <c r="E20" s="9"/>
      <c r="F20" s="172" t="str">
        <f>IF(Signaleringsvragenlijst!L60=FALSE,"",IF(J12&lt;10,"",IF(J12&gt;=10,M25)))</f>
        <v/>
      </c>
      <c r="G20" s="173"/>
      <c r="H20" s="1"/>
      <c r="M20" t="s">
        <v>43</v>
      </c>
    </row>
    <row r="21" spans="2:18" x14ac:dyDescent="0.25">
      <c r="F21" s="1"/>
    </row>
    <row r="22" spans="2:18" x14ac:dyDescent="0.25">
      <c r="F22" s="1"/>
    </row>
    <row r="23" spans="2:18" ht="13" thickBot="1" x14ac:dyDescent="0.3">
      <c r="M23" t="s">
        <v>45</v>
      </c>
    </row>
    <row r="24" spans="2:18" x14ac:dyDescent="0.25">
      <c r="B24" s="164" t="s">
        <v>56</v>
      </c>
      <c r="C24" s="165"/>
      <c r="D24" s="165"/>
      <c r="E24" s="165"/>
      <c r="F24" s="165"/>
      <c r="G24" s="166"/>
      <c r="H24" s="1"/>
      <c r="M24" t="s">
        <v>46</v>
      </c>
    </row>
    <row r="25" spans="2:18" x14ac:dyDescent="0.25">
      <c r="B25" s="6"/>
      <c r="C25" s="1" t="s">
        <v>35</v>
      </c>
      <c r="D25" s="1" t="s">
        <v>36</v>
      </c>
      <c r="G25" s="38" t="s">
        <v>55</v>
      </c>
      <c r="M25" t="s">
        <v>48</v>
      </c>
    </row>
    <row r="26" spans="2:18" x14ac:dyDescent="0.25">
      <c r="B26" s="19" t="s">
        <v>49</v>
      </c>
      <c r="C26" s="18" t="str">
        <f>IF(Signaleringsvragenlijst!K50=FALSE,"",IF(Signaleringsvragenlijst!K50=TRUE,"x"))</f>
        <v/>
      </c>
      <c r="D26" s="18" t="str">
        <f>IF(Signaleringsvragenlijst!L50=FALSE,"",IF(Signaleringsvragenlijst!L50=TRUE,"x"))</f>
        <v/>
      </c>
      <c r="E26" s="12" t="s">
        <v>52</v>
      </c>
      <c r="F26" s="12"/>
      <c r="G26" s="15" t="str">
        <f>IF(C26="x","geen probleem",IF(D26="x","probleem",IF(C26="","")))</f>
        <v/>
      </c>
      <c r="M26" t="s">
        <v>47</v>
      </c>
    </row>
    <row r="27" spans="2:18" x14ac:dyDescent="0.25">
      <c r="B27" s="19" t="s">
        <v>50</v>
      </c>
      <c r="C27" s="18" t="str">
        <f>IF(Signaleringsvragenlijst!K51=FALSE,"",IF(Signaleringsvragenlijst!K51=TRUE,"x"))</f>
        <v/>
      </c>
      <c r="D27" s="18" t="str">
        <f>IF(Signaleringsvragenlijst!L51=FALSE,"",IF(Signaleringsvragenlijst!L51=TRUE,"x"))</f>
        <v/>
      </c>
      <c r="E27" s="12" t="s">
        <v>53</v>
      </c>
      <c r="F27" s="12"/>
      <c r="G27" s="15" t="str">
        <f>IF(C27="x","geen probleem",IF(D27="x","probleem",IF(C27="","")))</f>
        <v/>
      </c>
    </row>
    <row r="28" spans="2:18" ht="13" thickBot="1" x14ac:dyDescent="0.3">
      <c r="B28" s="20" t="s">
        <v>51</v>
      </c>
      <c r="C28" s="21" t="str">
        <f>IF(Signaleringsvragenlijst!K52=FALSE,"",IF(Signaleringsvragenlijst!K52=TRUE,"x"))</f>
        <v/>
      </c>
      <c r="D28" s="21" t="str">
        <f>IF(Signaleringsvragenlijst!L52=FALSE,"",IF(Signaleringsvragenlijst!L52=TRUE,"x"))</f>
        <v/>
      </c>
      <c r="E28" s="31" t="s">
        <v>54</v>
      </c>
      <c r="F28" s="31"/>
      <c r="G28" s="32" t="str">
        <f>IF(C28="x","geen probleem",IF(D28="x","probleem",IF(C28="","")))</f>
        <v/>
      </c>
    </row>
    <row r="29" spans="2:18" ht="13" thickBot="1" x14ac:dyDescent="0.3"/>
    <row r="30" spans="2:18" x14ac:dyDescent="0.25">
      <c r="B30" s="189" t="s">
        <v>57</v>
      </c>
      <c r="C30" s="190"/>
      <c r="D30" s="190"/>
      <c r="E30" s="190"/>
      <c r="F30" s="190"/>
      <c r="G30" s="191"/>
      <c r="H30" s="1"/>
    </row>
    <row r="31" spans="2:18" x14ac:dyDescent="0.25">
      <c r="B31" s="6"/>
      <c r="C31" s="1" t="s">
        <v>35</v>
      </c>
      <c r="D31" s="1" t="s">
        <v>36</v>
      </c>
      <c r="G31" s="38" t="s">
        <v>55</v>
      </c>
    </row>
    <row r="32" spans="2:18" x14ac:dyDescent="0.25">
      <c r="B32" s="34"/>
      <c r="C32" s="26"/>
      <c r="D32" s="26"/>
      <c r="E32" s="3" t="s">
        <v>65</v>
      </c>
      <c r="F32" s="25"/>
      <c r="G32" s="14"/>
    </row>
    <row r="33" spans="2:8" x14ac:dyDescent="0.25">
      <c r="B33" s="22" t="s">
        <v>58</v>
      </c>
      <c r="C33" s="23" t="str">
        <f>IF(Signaleringsvragenlijst!K53=FALSE,"",IF(Signaleringsvragenlijst!K53=TRUE,"x"))</f>
        <v/>
      </c>
      <c r="D33" s="23" t="str">
        <f>IF(Signaleringsvragenlijst!L53=FALSE,"",IF(Signaleringsvragenlijst!L53=TRUE,"x"))</f>
        <v/>
      </c>
      <c r="E33" s="4" t="s">
        <v>68</v>
      </c>
      <c r="G33" s="13" t="str">
        <f>IF(C33="x","geen probleem",IF(D33="x","probleem",IF(C33="","")))</f>
        <v/>
      </c>
    </row>
    <row r="34" spans="2:8" ht="13" thickBot="1" x14ac:dyDescent="0.3">
      <c r="B34" s="33" t="s">
        <v>59</v>
      </c>
      <c r="C34" s="45" t="str">
        <f>IF(Signaleringsvragenlijst!K54=FALSE,"",IF(Signaleringsvragenlijst!K54=TRUE,"x"))</f>
        <v/>
      </c>
      <c r="D34" s="45" t="str">
        <f>IF(Signaleringsvragenlijst!L54=FALSE,"",IF(Signaleringsvragenlijst!L54=TRUE,"x"))</f>
        <v/>
      </c>
      <c r="E34" s="4" t="s">
        <v>69</v>
      </c>
      <c r="G34" s="13" t="str">
        <f>IF(C34="x","geen probleem",IF(D34="x","probleem",IF(C34="","")))</f>
        <v/>
      </c>
    </row>
    <row r="35" spans="2:8" x14ac:dyDescent="0.25">
      <c r="B35" s="29" t="s">
        <v>60</v>
      </c>
      <c r="C35" s="30" t="str">
        <f>IF(Signaleringsvragenlijst!K55=FALSE,"",IF(Signaleringsvragenlijst!K55=TRUE,"x"))</f>
        <v/>
      </c>
      <c r="D35" s="30" t="str">
        <f>IF(Signaleringsvragenlijst!L55=FALSE,"",IF(Signaleringsvragenlijst!L55=TRUE,"x"))</f>
        <v/>
      </c>
      <c r="E35" s="36" t="s">
        <v>66</v>
      </c>
      <c r="F35" s="43"/>
      <c r="G35" s="44" t="str">
        <f>IF(C35="x","geen probleem",IF(D35="x","probleem",IF(C35="","")))</f>
        <v/>
      </c>
    </row>
    <row r="36" spans="2:8" ht="13" thickBot="1" x14ac:dyDescent="0.3">
      <c r="B36" s="33" t="s">
        <v>61</v>
      </c>
      <c r="C36" s="45" t="str">
        <f>IF(Signaleringsvragenlijst!K56=FALSE,"",IF(Signaleringsvragenlijst!K56=TRUE,"x"))</f>
        <v/>
      </c>
      <c r="D36" s="75" t="str">
        <f>IF(Signaleringsvragenlijst!L56=FALSE,"",IF(Signaleringsvragenlijst!L56=TRUE,"x"))</f>
        <v/>
      </c>
      <c r="E36" s="3" t="s">
        <v>67</v>
      </c>
      <c r="F36" s="77"/>
      <c r="G36" s="14" t="str">
        <f>IF(C36="x","geen probleem",IF(D36="x","probleem",IF(C36="","")))</f>
        <v/>
      </c>
    </row>
    <row r="37" spans="2:8" x14ac:dyDescent="0.25">
      <c r="B37" s="72"/>
      <c r="C37" s="73"/>
      <c r="D37" s="73"/>
      <c r="E37" s="74" t="s">
        <v>70</v>
      </c>
      <c r="F37" s="76"/>
      <c r="G37" s="44"/>
    </row>
    <row r="38" spans="2:8" x14ac:dyDescent="0.25">
      <c r="B38" s="19" t="s">
        <v>62</v>
      </c>
      <c r="C38" s="18" t="str">
        <f>IF(Signaleringsvragenlijst!K57=FALSE,"",IF(Signaleringsvragenlijst!K57=TRUE,"x"))</f>
        <v/>
      </c>
      <c r="D38" s="24" t="str">
        <f>IF(Signaleringsvragenlijst!L57=FALSE,"",IF(Signaleringsvragenlijst!L57=TRUE,"x"))</f>
        <v/>
      </c>
      <c r="E38" s="4" t="s">
        <v>71</v>
      </c>
      <c r="G38" s="13" t="str">
        <f>IF(C38="x","geen probleem",IF(D38="x","probleem",IF(C38="","")))</f>
        <v/>
      </c>
    </row>
    <row r="39" spans="2:8" x14ac:dyDescent="0.25">
      <c r="B39" s="33" t="s">
        <v>63</v>
      </c>
      <c r="C39" s="45" t="str">
        <f>IF(Signaleringsvragenlijst!K58=FALSE,"",IF(Signaleringsvragenlijst!K58=TRUE,"x"))</f>
        <v/>
      </c>
      <c r="D39" s="75" t="str">
        <f>IF(Signaleringsvragenlijst!L58=FALSE,"",IF(Signaleringsvragenlijst!L58=TRUE,"x"))</f>
        <v/>
      </c>
      <c r="E39" s="4" t="s">
        <v>72</v>
      </c>
      <c r="G39" s="13" t="str">
        <f>IF(C39="x","geen probleem",IF(D39="x","probleem",IF(C39="","")))</f>
        <v/>
      </c>
    </row>
    <row r="40" spans="2:8" ht="13" thickBot="1" x14ac:dyDescent="0.3">
      <c r="B40" s="20" t="s">
        <v>64</v>
      </c>
      <c r="C40" s="21" t="str">
        <f>IF(Signaleringsvragenlijst!K59=FALSE,"",IF(Signaleringsvragenlijst!K59=TRUE,"x"))</f>
        <v/>
      </c>
      <c r="D40" s="27" t="str">
        <f>IF(Signaleringsvragenlijst!L59=FALSE,"",IF(Signaleringsvragenlijst!L59=TRUE,"x"))</f>
        <v/>
      </c>
      <c r="E40" s="16" t="s">
        <v>73</v>
      </c>
      <c r="F40" s="28"/>
      <c r="G40" s="17" t="str">
        <f>IF(C40="x","geen probleem",IF(D40="x","probleem",IF(C40="","")))</f>
        <v/>
      </c>
    </row>
    <row r="41" spans="2:8" ht="13" thickBot="1" x14ac:dyDescent="0.3"/>
    <row r="42" spans="2:8" x14ac:dyDescent="0.25">
      <c r="B42" s="189" t="s">
        <v>75</v>
      </c>
      <c r="C42" s="190"/>
      <c r="D42" s="190"/>
      <c r="E42" s="190"/>
      <c r="F42" s="190"/>
      <c r="G42" s="191"/>
      <c r="H42" s="1"/>
    </row>
    <row r="43" spans="2:8" x14ac:dyDescent="0.25">
      <c r="B43" s="6"/>
      <c r="C43" s="1" t="s">
        <v>35</v>
      </c>
      <c r="D43" s="1" t="s">
        <v>36</v>
      </c>
      <c r="G43" s="38" t="s">
        <v>55</v>
      </c>
    </row>
    <row r="44" spans="2:8" ht="13" thickBot="1" x14ac:dyDescent="0.3">
      <c r="B44" s="20" t="s">
        <v>77</v>
      </c>
      <c r="C44" s="21" t="str">
        <f>IF(Signaleringsvragenlijst!K60=FALSE,"",IF(Signaleringsvragenlijst!K60=TRUE,"x"))</f>
        <v/>
      </c>
      <c r="D44" s="21" t="str">
        <f>IF(Signaleringsvragenlijst!L60=FALSE,"",IF(Signaleringsvragenlijst!L60=TRUE,"x"))</f>
        <v/>
      </c>
      <c r="E44" s="31" t="s">
        <v>88</v>
      </c>
      <c r="F44" s="31"/>
      <c r="G44" s="32" t="str">
        <f>IF(C44="x","geen probleem",IF(D44="x","probleem",IF(C44="","")))</f>
        <v/>
      </c>
    </row>
    <row r="47" spans="2:8" ht="13" thickBot="1" x14ac:dyDescent="0.3"/>
    <row r="48" spans="2:8" x14ac:dyDescent="0.25">
      <c r="B48" s="186" t="s">
        <v>89</v>
      </c>
      <c r="C48" s="187"/>
      <c r="D48" s="187"/>
      <c r="E48" s="187"/>
      <c r="F48" s="187"/>
      <c r="G48" s="188"/>
    </row>
    <row r="49" spans="2:7" x14ac:dyDescent="0.25">
      <c r="B49" s="6" t="str">
        <f>IF(Signaleringsvragenlijst!B66="","",Signaleringsvragenlijst!$B$66)</f>
        <v/>
      </c>
      <c r="G49" s="13"/>
    </row>
    <row r="50" spans="2:7" ht="13" thickBot="1" x14ac:dyDescent="0.3">
      <c r="B50" s="7" t="str">
        <f>IF(Signaleringsvragenlijst!B67="","",Signaleringsvragenlijst!$B$67)</f>
        <v/>
      </c>
      <c r="C50" s="8"/>
      <c r="D50" s="8"/>
      <c r="E50" s="28"/>
      <c r="F50" s="28"/>
      <c r="G50" s="17"/>
    </row>
    <row r="51" spans="2:7" ht="13" thickBot="1" x14ac:dyDescent="0.3"/>
    <row r="52" spans="2:7" x14ac:dyDescent="0.25">
      <c r="B52" s="186" t="s">
        <v>115</v>
      </c>
      <c r="C52" s="187"/>
      <c r="D52" s="187"/>
      <c r="E52" s="187"/>
      <c r="F52" s="187"/>
      <c r="G52" s="188"/>
    </row>
    <row r="53" spans="2:7" x14ac:dyDescent="0.25">
      <c r="B53" s="6" t="str">
        <f>IF(Signaleringsvragenlijst!B70="","",Signaleringsvragenlijst!$B$70)</f>
        <v/>
      </c>
      <c r="G53" s="13"/>
    </row>
    <row r="54" spans="2:7" ht="13" thickBot="1" x14ac:dyDescent="0.3">
      <c r="B54" s="7" t="str">
        <f>IF(Signaleringsvragenlijst!B71="","",Signaleringsvragenlijst!$B$71)</f>
        <v/>
      </c>
      <c r="C54" s="8"/>
      <c r="D54" s="8"/>
      <c r="E54" s="28"/>
      <c r="F54" s="28"/>
      <c r="G54" s="17"/>
    </row>
    <row r="55" spans="2:7" ht="13" thickBot="1" x14ac:dyDescent="0.3"/>
    <row r="56" spans="2:7" x14ac:dyDescent="0.25">
      <c r="B56" s="186" t="s">
        <v>33</v>
      </c>
      <c r="C56" s="187"/>
      <c r="D56" s="187"/>
      <c r="E56" s="187"/>
      <c r="F56" s="187"/>
      <c r="G56" s="188"/>
    </row>
    <row r="57" spans="2:7" x14ac:dyDescent="0.25">
      <c r="B57" s="101" t="str">
        <f>IF(Signaleringsvragenlijst!B74="","",Signaleringsvragenlijst!$B$74)</f>
        <v/>
      </c>
      <c r="C57" s="2"/>
      <c r="D57" s="2"/>
      <c r="E57" s="2"/>
      <c r="F57" s="2"/>
      <c r="G57" s="38"/>
    </row>
    <row r="58" spans="2:7" ht="13" thickBot="1" x14ac:dyDescent="0.3">
      <c r="B58" s="93" t="str">
        <f>IF(Signaleringsvragenlijst!B75="","",Signaleringsvragenlijst!$B$75)</f>
        <v/>
      </c>
      <c r="C58" s="94"/>
      <c r="D58" s="94"/>
      <c r="E58" s="94"/>
      <c r="F58" s="94"/>
      <c r="G58" s="95"/>
    </row>
  </sheetData>
  <sheetProtection sheet="1" objects="1" scenarios="1"/>
  <mergeCells count="28">
    <mergeCell ref="B56:G56"/>
    <mergeCell ref="B48:G48"/>
    <mergeCell ref="B52:G52"/>
    <mergeCell ref="B42:G42"/>
    <mergeCell ref="B24:G24"/>
    <mergeCell ref="B30:G30"/>
    <mergeCell ref="B2:C2"/>
    <mergeCell ref="B3:C3"/>
    <mergeCell ref="B4:C4"/>
    <mergeCell ref="B5:C5"/>
    <mergeCell ref="B6:C6"/>
    <mergeCell ref="B14:G14"/>
    <mergeCell ref="B11:G11"/>
    <mergeCell ref="F15:G15"/>
    <mergeCell ref="F16:G16"/>
    <mergeCell ref="B13:E13"/>
    <mergeCell ref="B12:E12"/>
    <mergeCell ref="F13:G13"/>
    <mergeCell ref="B15:E15"/>
    <mergeCell ref="F20:G20"/>
    <mergeCell ref="F17:G17"/>
    <mergeCell ref="F18:G18"/>
    <mergeCell ref="F19:G19"/>
    <mergeCell ref="B9:G9"/>
    <mergeCell ref="B7:C7"/>
    <mergeCell ref="B10:E10"/>
    <mergeCell ref="F10:G10"/>
    <mergeCell ref="F12:G12"/>
  </mergeCells>
  <phoneticPr fontId="0" type="noConversion"/>
  <conditionalFormatting sqref="C26:D28">
    <cfRule type="cellIs" dxfId="7" priority="7" stopIfTrue="1" operator="equal">
      <formula>"X"</formula>
    </cfRule>
  </conditionalFormatting>
  <conditionalFormatting sqref="C33:D40 C44:D46">
    <cfRule type="cellIs" dxfId="6" priority="8" stopIfTrue="1" operator="equal">
      <formula>"x"</formula>
    </cfRule>
  </conditionalFormatting>
  <conditionalFormatting sqref="F7:G7">
    <cfRule type="cellIs" dxfId="5" priority="1" stopIfTrue="1" operator="equal">
      <formula>"zeer laag"</formula>
    </cfRule>
    <cfRule type="cellIs" dxfId="4" priority="2" stopIfTrue="1" operator="equal">
      <formula>"laag"</formula>
    </cfRule>
    <cfRule type="cellIs" dxfId="3" priority="3" stopIfTrue="1" operator="equal">
      <formula>"gemiddeld"</formula>
    </cfRule>
  </conditionalFormatting>
  <conditionalFormatting sqref="G26:G28">
    <cfRule type="cellIs" priority="4" stopIfTrue="1" operator="equal">
      <formula>"geen probleem"</formula>
    </cfRule>
    <cfRule type="cellIs" dxfId="2" priority="5" stopIfTrue="1" operator="equal">
      <formula>"probleem"</formula>
    </cfRule>
  </conditionalFormatting>
  <conditionalFormatting sqref="G33:G40 G44:G46">
    <cfRule type="cellIs" dxfId="1" priority="6" stopIfTrue="1" operator="equal">
      <formula>"probleem"</formula>
    </cfRule>
  </conditionalFormatting>
  <conditionalFormatting sqref="H16:H17">
    <cfRule type="cellIs" dxfId="0" priority="9" stopIfTrue="1" operator="equal">
      <formula>"Type 1"</formula>
    </cfRule>
  </conditionalFormatting>
  <pageMargins left="0.63" right="0.28000000000000003" top="0.95" bottom="1" header="0.23" footer="0.5"/>
  <pageSetup paperSize="9" scale="95" orientation="portrait" horizontalDpi="4294967293" r:id="rId1"/>
  <headerFooter alignWithMargins="0">
    <oddHeader>&amp;C&amp;"Arial,Vet"&amp;12Scorelijst signaleringsvragenlijst</oddHeader>
  </headerFooter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18" ma:contentTypeDescription="Een nieuw document maken." ma:contentTypeScope="" ma:versionID="794ec5a261c0430190fa120e8d2627b2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d06bdda523cfe15de60291488c796d59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de8c01-f805-4697-8e18-a3d0ede4f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5be2ee-fb15-4b1c-b803-75bb16bbbb9c}" ma:internalName="TaxCatchAll" ma:showField="CatchAllData" ma:web="b6647730-621b-45fb-9aac-463b4d877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ecf5db-7d4d-4dbe-bce7-39d49be64e81">
      <Terms xmlns="http://schemas.microsoft.com/office/infopath/2007/PartnerControls"/>
    </lcf76f155ced4ddcb4097134ff3c332f>
    <TaxCatchAll xmlns="b6647730-621b-45fb-9aac-463b4d877dcd" xsi:nil="true"/>
  </documentManagement>
</p:properties>
</file>

<file path=customXml/itemProps1.xml><?xml version="1.0" encoding="utf-8"?>
<ds:datastoreItem xmlns:ds="http://schemas.openxmlformats.org/officeDocument/2006/customXml" ds:itemID="{5598B793-AF33-4C8B-8508-28500CE8B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12C35F-94B0-48B2-9D05-88FA99FE860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D234B96-3658-442B-9D8D-5D4D8803B3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D005B7-36C7-4855-9E1E-9986EB81C5D7}">
  <ds:schemaRefs>
    <ds:schemaRef ds:uri="http://schemas.microsoft.com/office/2006/metadata/properties"/>
    <ds:schemaRef ds:uri="http://schemas.microsoft.com/office/infopath/2007/PartnerControls"/>
    <ds:schemaRef ds:uri="c2ecf5db-7d4d-4dbe-bce7-39d49be64e81"/>
    <ds:schemaRef ds:uri="b6647730-621b-45fb-9aac-463b4d877d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Algemeen</vt:lpstr>
      <vt:lpstr>1e Menstekening</vt:lpstr>
      <vt:lpstr>2e Menstekening</vt:lpstr>
      <vt:lpstr>Signaleringsvragenlijst</vt:lpstr>
      <vt:lpstr>Scorelijst</vt:lpstr>
      <vt:lpstr>'1e Menstekening'!Afdrukbereik</vt:lpstr>
      <vt:lpstr>'2e Menstekening'!Afdrukbereik</vt:lpstr>
      <vt:lpstr>Algemeen!Afdrukbereik</vt:lpstr>
      <vt:lpstr>Scorelijst!Afdrukbereik</vt:lpstr>
      <vt:lpstr>Signaleringsvragenlijst!Afdrukbereik</vt:lpstr>
    </vt:vector>
  </TitlesOfParts>
  <Company>PCO Ommen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Harrie</dc:creator>
  <cp:lastModifiedBy>Directie PCB De Triangel | Harrie Meinen</cp:lastModifiedBy>
  <cp:lastPrinted>2025-06-24T09:26:00Z</cp:lastPrinted>
  <dcterms:created xsi:type="dcterms:W3CDTF">2006-05-22T19:34:46Z</dcterms:created>
  <dcterms:modified xsi:type="dcterms:W3CDTF">2025-07-16T13:11:27Z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Harrie Meinen | De Triangel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Harrie Meinen | De Triangel</vt:lpwstr>
  </property>
  <property fmtid="{D5CDD505-2E9C-101B-9397-08002B2CF9AE}" pid="5" name="ContentTypeId">
    <vt:lpwstr>0x0101005A684669C4F10646965A639A06F3BA99</vt:lpwstr>
  </property>
</Properties>
</file>