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UFORCE UPDATE 23-01-2017\EDUFORCE SiDi 3 - Excel + Flash 22-feb-2014\"/>
    </mc:Choice>
  </mc:AlternateContent>
  <bookViews>
    <workbookView xWindow="0" yWindow="0" windowWidth="24000" windowHeight="9735"/>
  </bookViews>
  <sheets>
    <sheet name="Oudervragenlijst Si-Di 3" sheetId="1" r:id="rId1"/>
    <sheet name="Resultaten oudergesprek" sheetId="2" r:id="rId2"/>
  </sheets>
  <definedNames>
    <definedName name="_xlnm.Print_Area" localSheetId="0">'Oudervragenlijst Si-Di 3'!$B$1:$F$183</definedName>
    <definedName name="_xlnm.Print_Area" localSheetId="1">'Resultaten oudergesprek'!$B$1:$I$41</definedName>
    <definedName name="OLE_LINK1" localSheetId="0">'Oudervragenlijst Si-Di 3'!#REF!</definedName>
  </definedNames>
  <calcPr calcId="152511"/>
</workbook>
</file>

<file path=xl/calcChain.xml><?xml version="1.0" encoding="utf-8"?>
<calcChain xmlns="http://schemas.openxmlformats.org/spreadsheetml/2006/main">
  <c r="B6" i="1" l="1"/>
  <c r="G65" i="1"/>
  <c r="D19" i="2" s="1"/>
  <c r="G120" i="1"/>
  <c r="G121" i="1" s="1"/>
  <c r="H120" i="1"/>
  <c r="H176" i="1"/>
  <c r="G176" i="1"/>
  <c r="G177" i="1" s="1"/>
  <c r="H144" i="1"/>
  <c r="G144" i="1"/>
  <c r="G145" i="1" s="1"/>
  <c r="G97" i="1"/>
  <c r="G98" i="1" s="1"/>
  <c r="H97" i="1"/>
  <c r="G161" i="1"/>
  <c r="G162" i="1" s="1"/>
  <c r="H161" i="1"/>
  <c r="B45" i="1"/>
  <c r="D23" i="2" l="1"/>
  <c r="B33" i="2" s="1"/>
  <c r="B152" i="1"/>
  <c r="D24" i="2"/>
  <c r="B34" i="2" s="1"/>
  <c r="B169" i="1"/>
  <c r="D21" i="2"/>
  <c r="B31" i="2" s="1"/>
  <c r="B105" i="1"/>
  <c r="D20" i="2"/>
  <c r="B30" i="2" s="1"/>
  <c r="B77" i="1"/>
  <c r="D22" i="2"/>
  <c r="B32" i="2" s="1"/>
  <c r="B128" i="1"/>
  <c r="B29" i="2"/>
  <c r="D25" i="2" l="1"/>
  <c r="E27" i="2" s="1"/>
</calcChain>
</file>

<file path=xl/sharedStrings.xml><?xml version="1.0" encoding="utf-8"?>
<sst xmlns="http://schemas.openxmlformats.org/spreadsheetml/2006/main" count="167" uniqueCount="136">
  <si>
    <t>Formulier 2.A. (1-2)</t>
  </si>
  <si>
    <t>Groep 1 en 2</t>
  </si>
  <si>
    <t>Inschatting ontwikkeling</t>
  </si>
  <si>
    <t>Mijn kind heeft:</t>
  </si>
  <si>
    <t>Toelichting</t>
  </si>
  <si>
    <t>Ondertekend door</t>
  </si>
  <si>
    <t>Naam ouder(s)</t>
  </si>
  <si>
    <t>Invuldatum</t>
  </si>
  <si>
    <t>Handtekening</t>
  </si>
  <si>
    <t>Vragenlijst</t>
  </si>
  <si>
    <t>Het is belangrijk dat alle vragen worden ingevuld en dat er per vraag maar één antwoordmogelijkheid wordt aangekruist.</t>
  </si>
  <si>
    <t>Uw kind als baby/peuter</t>
  </si>
  <si>
    <t xml:space="preserve">Ja </t>
  </si>
  <si>
    <t>Nee</t>
  </si>
  <si>
    <r>
      <t>1.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Kon als baby binnen een maand glimlachen</t>
    </r>
  </si>
  <si>
    <r>
      <t>2.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 xml:space="preserve">Was vanaf de geboorte gericht op interactie </t>
    </r>
  </si>
  <si>
    <r>
      <t>3.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Keek als baby veel om zich heen</t>
    </r>
  </si>
  <si>
    <r>
      <t>4.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Was als baby zeer alert</t>
    </r>
  </si>
  <si>
    <r>
      <t>5.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Was als baby veel wakker</t>
    </r>
  </si>
  <si>
    <r>
      <t>6.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 xml:space="preserve">Wilde als baby en peuter dingen doen waartoe het nog niet in staat was </t>
    </r>
  </si>
  <si>
    <r>
      <t>7.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Was zeer onderzoekend, wilde aldoor ontdekken</t>
    </r>
  </si>
  <si>
    <r>
      <t>8.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Was snel uitgekeken op bepaalde dingen</t>
    </r>
  </si>
  <si>
    <r>
      <t>9.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 xml:space="preserve">Had als peuter een ruime woordenschat  </t>
    </r>
  </si>
  <si>
    <r>
      <t>10.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Opvallend goed taalgebruik</t>
    </r>
  </si>
  <si>
    <r>
      <t>11.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Stelde zeer veel ‘waarom-vragen’</t>
    </r>
  </si>
  <si>
    <r>
      <t>12.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Verheugde zich op het naar school gaan</t>
    </r>
  </si>
  <si>
    <r>
      <t>13.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‘Las’ zelf prentenboeken</t>
    </r>
  </si>
  <si>
    <r>
      <t>14.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Verzon verhalen naar aanleiding van plaatjesboeken</t>
    </r>
  </si>
  <si>
    <r>
      <t>15.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Wanneer merkte u voor het eerst dat uw kind erg slim is en waardoor?</t>
    </r>
  </si>
  <si>
    <t>Toelichting in gesprek</t>
  </si>
  <si>
    <t>Uw beeld in groep 1 - 2</t>
  </si>
  <si>
    <t>Taalvaardigheden</t>
  </si>
  <si>
    <t>Nooit</t>
  </si>
  <si>
    <t>Soms</t>
  </si>
  <si>
    <t xml:space="preserve">Vaak </t>
  </si>
  <si>
    <t>Altijd</t>
  </si>
  <si>
    <r>
      <t>4.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Is geïnteresseerd in woordspelletjes</t>
    </r>
  </si>
  <si>
    <t>Ja</t>
  </si>
  <si>
    <t>Rekenvaardigheden</t>
  </si>
  <si>
    <r>
      <t>25.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Kent de symbolen voor de getallen 1 tot en met 10</t>
    </r>
  </si>
  <si>
    <t>Overige intellectuele vaardigheden</t>
  </si>
  <si>
    <r>
      <t>26.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een diepgaande interesse op een bepaald terrein</t>
    </r>
  </si>
  <si>
    <r>
      <t>27.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Komt soms na maanden terug op een gebeurtenis</t>
    </r>
  </si>
  <si>
    <r>
      <t>28.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nieuwsgierig</t>
    </r>
  </si>
  <si>
    <r>
      <t>30.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een levendige fantasie</t>
    </r>
  </si>
  <si>
    <r>
      <t>31.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goed in geheugenspelletjes, bijvoorbeeld memory</t>
    </r>
  </si>
  <si>
    <r>
      <t>33.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Maakt grapjes waar anderen om kunnen lachen</t>
    </r>
  </si>
  <si>
    <r>
      <t>34.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ondernemend</t>
    </r>
  </si>
  <si>
    <r>
      <t>35.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Trekt graag op met oudere kinderen</t>
    </r>
  </si>
  <si>
    <r>
      <t>36.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Neemt graag de leiding over andere kinderen</t>
    </r>
  </si>
  <si>
    <r>
      <t>37.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Houdt van uitdagingen</t>
    </r>
  </si>
  <si>
    <r>
      <t>38.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behoefte aan kennis</t>
    </r>
  </si>
  <si>
    <r>
      <t>39.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Lijkt stappen over te slaan wanneer hij/zij iets vertelt</t>
    </r>
  </si>
  <si>
    <t>Spelvaardigheden</t>
  </si>
  <si>
    <r>
      <t>40.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Speelt op een vindingrijke wijze met speelgoed</t>
    </r>
  </si>
  <si>
    <r>
      <t>41.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Kan een menstekening met details tekenen</t>
    </r>
  </si>
  <si>
    <r>
      <t>42.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Verzint eigen spelletjes</t>
    </r>
  </si>
  <si>
    <r>
      <t>44.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 xml:space="preserve">Is vindingrijk in zijn/haar fantasiespel </t>
    </r>
  </si>
  <si>
    <r>
      <t>45.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Kan zichzelf vermaken</t>
    </r>
  </si>
  <si>
    <r>
      <t>46.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Tekent thuis beter/anders dan op school</t>
    </r>
  </si>
  <si>
    <t>Taakgerichte vaardigheden</t>
  </si>
  <si>
    <r>
      <t>47.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Maakt werkjes zelfstandig</t>
    </r>
  </si>
  <si>
    <r>
      <t>48.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Werkt gedreven</t>
    </r>
  </si>
  <si>
    <r>
      <t>49.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Streeft naar perfectie</t>
    </r>
  </si>
  <si>
    <t>Naam leerling:</t>
  </si>
  <si>
    <t>Groep:</t>
  </si>
  <si>
    <t>Invuldatum:</t>
  </si>
  <si>
    <t>Onderdeel</t>
  </si>
  <si>
    <t>Aantal scores op</t>
  </si>
  <si>
    <t>Vaak/Altijd/Ja</t>
  </si>
  <si>
    <t>Minstens</t>
  </si>
  <si>
    <t>Aantal</t>
  </si>
  <si>
    <t>Baby peuterindicatie</t>
  </si>
  <si>
    <t>7 items</t>
  </si>
  <si>
    <t>8 items</t>
  </si>
  <si>
    <t>4 items</t>
  </si>
  <si>
    <t>9 items</t>
  </si>
  <si>
    <t>5 items</t>
  </si>
  <si>
    <t>3 items</t>
  </si>
  <si>
    <t>Conclusie</t>
  </si>
  <si>
    <t>Vermoeden van een ontwikkelingsvoorsprong</t>
  </si>
  <si>
    <t>Overige opmerkingen</t>
  </si>
  <si>
    <t>Berichtgeving naar ouders</t>
  </si>
  <si>
    <t>Verantwoordelijke leerkracht</t>
  </si>
  <si>
    <t>Naam:</t>
  </si>
  <si>
    <t xml:space="preserve">      Zo ja, kunt u hiervan een voorbeeld geven?</t>
  </si>
  <si>
    <r>
      <t>6.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Vraagt veel door</t>
    </r>
  </si>
  <si>
    <r>
      <t>7.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Heeft een gevarieerd woordgebruik</t>
    </r>
  </si>
  <si>
    <r>
      <t>8.</t>
    </r>
    <r>
      <rPr>
        <sz val="7"/>
        <color indexed="8"/>
        <rFont val="Times New Roman"/>
        <family val="1"/>
      </rPr>
      <t xml:space="preserve">     </t>
    </r>
    <r>
      <rPr>
        <sz val="9"/>
        <color indexed="8"/>
        <rFont val="Verdana"/>
        <family val="2"/>
      </rPr>
      <t>Gebruikt volledige zinnen</t>
    </r>
  </si>
  <si>
    <t xml:space="preserve">9.   Vervoegt werkwoorden op de juiste manier  </t>
  </si>
  <si>
    <t>14. Heeft een uitgebreide woordenschat</t>
  </si>
  <si>
    <t>12. Kent reeds enige letters</t>
  </si>
  <si>
    <t>13. Heeft zichzelf leren lezen</t>
  </si>
  <si>
    <t>11. Maakt zinnen van meer dan 8 woorden</t>
  </si>
  <si>
    <t>10. Is snel van begrip</t>
  </si>
  <si>
    <t>3.   Vraagt naar de betekenis van woorden</t>
  </si>
  <si>
    <t>1.   Kan met praten tot rede gebracht worden</t>
  </si>
  <si>
    <t>2.   Voert drie of meer opdrachten, die tegelijk worden gegeven, uit</t>
  </si>
  <si>
    <r>
      <t>5.</t>
    </r>
    <r>
      <rPr>
        <sz val="7"/>
        <color indexed="8"/>
        <rFont val="Times New Roman"/>
        <family val="1"/>
      </rPr>
      <t xml:space="preserve">      </t>
    </r>
    <r>
      <rPr>
        <sz val="9"/>
        <color indexed="8"/>
        <rFont val="Verdana"/>
        <family val="2"/>
      </rPr>
      <t>Gebruikt tijdsaanduidingen correct (zoals gisteren, morgen en overmorgen)</t>
    </r>
  </si>
  <si>
    <r>
      <t>23.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Overziet hoeveelheden tot tenminste 6</t>
    </r>
  </si>
  <si>
    <r>
      <t>24.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zichzelf leren rekenen</t>
    </r>
  </si>
  <si>
    <r>
      <t>29.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Bedenkt vindingrijke oplossingen voor bepaalde problemen</t>
    </r>
  </si>
  <si>
    <r>
      <t>32.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Kan langere tijd met veel aandacht ergens mee bezig zijn</t>
    </r>
  </si>
  <si>
    <r>
      <t>43.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een grote belangstelling voor nieuwe en uitdagende materialen</t>
    </r>
  </si>
  <si>
    <r>
      <t>50.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Maakt een moeilijk werkje beter dan een makkelijk werkje</t>
    </r>
  </si>
  <si>
    <r>
      <t>51.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Maakt een zelfgekozen werkje beter dan een opgedragen werkje</t>
    </r>
  </si>
  <si>
    <t>Er is sprake van een voorsprong op de volgende terreinen:</t>
  </si>
  <si>
    <t>ja/nee</t>
  </si>
  <si>
    <t>Schoolloopbaan (groep overgeslagen / doublure)</t>
  </si>
  <si>
    <t xml:space="preserve">          Zeker een ontwikkelingsvoorsprong</t>
  </si>
  <si>
    <t xml:space="preserve">          Vermoedelijk een ontwikkelingsvoorsprong</t>
  </si>
  <si>
    <t xml:space="preserve">          Geen ontwikkelingsvoorsprong</t>
  </si>
  <si>
    <t>totaal:</t>
  </si>
  <si>
    <t>36 items</t>
  </si>
  <si>
    <t>U neemt de conclusie over in de kolom ‘bevindingen’ in het Leerlingprofiel bij ‘stap 2’.</t>
  </si>
  <si>
    <t>Daarna gaat u naar stap 3.</t>
  </si>
  <si>
    <r>
      <t>15.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geïnteresseerd in constructiemateriaal (bijv. puzzels, lego, e.d.)</t>
    </r>
  </si>
  <si>
    <r>
      <t>16.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geïnteresseerd in rekenspelletjes</t>
    </r>
  </si>
  <si>
    <r>
      <t>17.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geïnteresseerd in telspelletjes</t>
    </r>
  </si>
  <si>
    <r>
      <t>19.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Telt voorwerpen correct tot tenminste 12</t>
    </r>
  </si>
  <si>
    <r>
      <t>20.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Kan van getallen onder de 20 aangeven welk getal groter of kleiner is</t>
    </r>
  </si>
  <si>
    <r>
      <t>21.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Kan eenvoudige + en - sommen oplossen</t>
    </r>
  </si>
  <si>
    <r>
      <t>22.</t>
    </r>
    <r>
      <rPr>
        <sz val="7"/>
        <rFont val="Times New Roman"/>
        <family val="1"/>
      </rPr>
      <t xml:space="preserve">  </t>
    </r>
    <r>
      <rPr>
        <sz val="9"/>
        <rFont val="Verdana"/>
        <family val="2"/>
      </rPr>
      <t>Heeft zichzelf leren tellen</t>
    </r>
  </si>
  <si>
    <t xml:space="preserve">Naam                                                                                  </t>
  </si>
  <si>
    <t>Naam school</t>
  </si>
  <si>
    <t xml:space="preserve">Geboortedatum                                                             </t>
  </si>
  <si>
    <t>Groep</t>
  </si>
  <si>
    <t>Conclusie van het oudergesprek (invullen door school).</t>
  </si>
  <si>
    <r>
      <t xml:space="preserve">Resultaten oudergesprek 1-2 - </t>
    </r>
    <r>
      <rPr>
        <b/>
        <i/>
        <sz val="9"/>
        <color indexed="8"/>
        <rFont val="Verdana"/>
        <family val="2"/>
      </rPr>
      <t>voor dossier</t>
    </r>
  </si>
  <si>
    <t xml:space="preserve">Oudervragenlijst SiDi 3 </t>
  </si>
  <si>
    <t>E-mail (optioneel)</t>
  </si>
  <si>
    <t>Met onderstaande vragenlijst kan de algemene verstandelijke ontwikkeling van uw kind ingeschat worden. 
Het is de bedoeling een beeld te krijgen van uw kind op dit moment, vergeleken met leeftijdsgenoten.</t>
  </si>
  <si>
    <t>Hieronder is een aantal stellingen geformuleerd, verdeeld over verschillende onderdelen. Een aantal stellingen is met ja/nee te beantwoorden. U zet dan een kruisje in het bolletje dat op uw kind van toepassing is in vergelijking met leeftijdsgenoten. 
Bij de overige stellingen zet u achter de stelling een kruisje in de bijbehorende kolom: nooit, soms, vaak of altijd. 
Er is aan het eind van elk onderdeel ruimte voor eventuele aanvullingen en/of opmerkingen. In het gesprek met de leerkracht krijgt u de mogelijkheid om het beeld van uw kind toe te lichten.</t>
  </si>
  <si>
    <t xml:space="preserve">     (bijv. lopen, kruipen, zelf eten, e.d.)</t>
  </si>
  <si>
    <r>
      <t>18.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Gebruikt volgordebegrippen correct (bijv. eerste, laatste, volgende, e.d.)</t>
    </r>
  </si>
  <si>
    <t>In te vullen in samenspraak met de ib’er of coördinator (hoog)begaafdheid.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</si>
</sst>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0" x14ac:knownFonts="1">
    <font>
      <sz val="10"/>
      <name val="Arial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Times New Roman"/>
      <family val="1"/>
    </font>
    <font>
      <sz val="7"/>
      <color indexed="8"/>
      <name val="Times New Roman"/>
      <family val="1"/>
    </font>
    <font>
      <b/>
      <i/>
      <sz val="9"/>
      <color indexed="8"/>
      <name val="Verdana"/>
      <family val="2"/>
    </font>
    <font>
      <i/>
      <sz val="9"/>
      <color indexed="8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7"/>
      <color indexed="10"/>
      <name val="Verdana"/>
      <family val="2"/>
    </font>
    <font>
      <sz val="9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7"/>
      <name val="Times New Roman"/>
      <family val="1"/>
    </font>
    <font>
      <i/>
      <sz val="8"/>
      <name val="Verdana"/>
      <family val="2"/>
    </font>
    <font>
      <sz val="8"/>
      <name val="Verdana"/>
      <family val="2"/>
    </font>
    <font>
      <b/>
      <i/>
      <sz val="9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indent="2"/>
    </xf>
    <xf numFmtId="0" fontId="5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/>
    <xf numFmtId="0" fontId="8" fillId="0" borderId="0" xfId="0" applyFont="1"/>
    <xf numFmtId="0" fontId="12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0" fillId="0" borderId="17" xfId="0" applyBorder="1"/>
    <xf numFmtId="0" fontId="1" fillId="0" borderId="17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0" fillId="0" borderId="20" xfId="0" applyBorder="1"/>
    <xf numFmtId="0" fontId="1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center"/>
    </xf>
    <xf numFmtId="0" fontId="0" fillId="0" borderId="0" xfId="0" applyFill="1"/>
    <xf numFmtId="0" fontId="17" fillId="2" borderId="0" xfId="0" applyFont="1" applyFill="1"/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8" fillId="2" borderId="0" xfId="0" applyFont="1" applyFill="1"/>
    <xf numFmtId="0" fontId="2" fillId="2" borderId="0" xfId="0" applyFont="1" applyFill="1"/>
    <xf numFmtId="0" fontId="1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protection locked="0"/>
    </xf>
    <xf numFmtId="0" fontId="12" fillId="0" borderId="0" xfId="0" applyFont="1" applyAlignment="1">
      <alignment horizontal="right" vertical="center"/>
    </xf>
    <xf numFmtId="0" fontId="0" fillId="4" borderId="24" xfId="0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26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4" borderId="13" xfId="0" applyFont="1" applyFill="1" applyBorder="1" applyAlignment="1" applyProtection="1">
      <alignment vertical="center" wrapText="1"/>
      <protection locked="0"/>
    </xf>
    <xf numFmtId="0" fontId="1" fillId="4" borderId="17" xfId="0" applyFont="1" applyFill="1" applyBorder="1" applyAlignment="1" applyProtection="1">
      <alignment vertical="center" wrapText="1"/>
      <protection locked="0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1" fillId="4" borderId="24" xfId="0" applyFont="1" applyFill="1" applyBorder="1" applyAlignment="1" applyProtection="1">
      <alignment horizontal="left" vertical="top"/>
      <protection locked="0"/>
    </xf>
    <xf numFmtId="0" fontId="1" fillId="4" borderId="25" xfId="0" applyFont="1" applyFill="1" applyBorder="1" applyAlignment="1" applyProtection="1">
      <alignment horizontal="left" vertical="top"/>
      <protection locked="0"/>
    </xf>
    <xf numFmtId="0" fontId="1" fillId="4" borderId="26" xfId="0" applyFont="1" applyFill="1" applyBorder="1" applyAlignment="1" applyProtection="1">
      <alignment horizontal="left" vertical="top"/>
      <protection locked="0"/>
    </xf>
    <xf numFmtId="0" fontId="1" fillId="4" borderId="9" xfId="0" applyFont="1" applyFill="1" applyBorder="1" applyAlignment="1" applyProtection="1">
      <alignment horizontal="left" vertical="top"/>
      <protection locked="0"/>
    </xf>
    <xf numFmtId="0" fontId="1" fillId="4" borderId="0" xfId="0" applyFont="1" applyFill="1" applyBorder="1" applyAlignment="1" applyProtection="1">
      <alignment horizontal="left" vertical="top"/>
      <protection locked="0"/>
    </xf>
    <xf numFmtId="0" fontId="1" fillId="4" borderId="27" xfId="0" applyFont="1" applyFill="1" applyBorder="1" applyAlignment="1" applyProtection="1">
      <alignment horizontal="left" vertical="top"/>
      <protection locked="0"/>
    </xf>
    <xf numFmtId="0" fontId="1" fillId="4" borderId="8" xfId="0" applyFont="1" applyFill="1" applyBorder="1" applyAlignment="1" applyProtection="1">
      <alignment horizontal="left" vertical="top"/>
      <protection locked="0"/>
    </xf>
    <xf numFmtId="0" fontId="1" fillId="4" borderId="10" xfId="0" applyFont="1" applyFill="1" applyBorder="1" applyAlignment="1" applyProtection="1">
      <alignment horizontal="left" vertical="top"/>
      <protection locked="0"/>
    </xf>
    <xf numFmtId="0" fontId="1" fillId="4" borderId="7" xfId="0" applyFont="1" applyFill="1" applyBorder="1" applyAlignment="1" applyProtection="1">
      <alignment horizontal="left" vertical="top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4" borderId="24" xfId="0" applyFont="1" applyFill="1" applyBorder="1" applyAlignment="1" applyProtection="1">
      <alignment vertical="top" wrapText="1"/>
      <protection locked="0"/>
    </xf>
    <xf numFmtId="0" fontId="1" fillId="4" borderId="25" xfId="0" applyFont="1" applyFill="1" applyBorder="1" applyAlignment="1" applyProtection="1">
      <alignment vertical="top" wrapText="1"/>
      <protection locked="0"/>
    </xf>
    <xf numFmtId="0" fontId="1" fillId="4" borderId="26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15" fontId="1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7" xfId="0" applyFont="1" applyFill="1" applyBorder="1" applyAlignment="1" applyProtection="1">
      <alignment horizontal="left" vertical="center" wrapText="1"/>
      <protection locked="0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19" fillId="0" borderId="0" xfId="0" applyFont="1" applyFill="1" applyBorder="1" applyAlignment="1">
      <alignment horizontal="center"/>
    </xf>
    <xf numFmtId="0" fontId="1" fillId="4" borderId="24" xfId="0" applyFont="1" applyFill="1" applyBorder="1" applyAlignment="1" applyProtection="1">
      <alignment horizontal="left" vertical="center"/>
      <protection locked="0"/>
    </xf>
    <xf numFmtId="0" fontId="2" fillId="4" borderId="25" xfId="0" applyFont="1" applyFill="1" applyBorder="1" applyAlignment="1" applyProtection="1">
      <alignment horizontal="left" vertical="center"/>
      <protection locked="0"/>
    </xf>
    <xf numFmtId="0" fontId="2" fillId="4" borderId="26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4" borderId="29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vertical="center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27" xfId="0" applyFont="1" applyFill="1" applyBorder="1" applyAlignment="1" applyProtection="1">
      <alignment vertical="top" wrapText="1"/>
      <protection locked="0"/>
    </xf>
    <xf numFmtId="0" fontId="2" fillId="0" borderId="30" xfId="0" applyFont="1" applyBorder="1" applyAlignment="1">
      <alignment horizontal="center" vertical="top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1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4" borderId="14" xfId="0" applyFill="1" applyBorder="1" applyAlignment="1" applyProtection="1">
      <alignment vertical="center"/>
      <protection locked="0"/>
    </xf>
    <xf numFmtId="0" fontId="0" fillId="4" borderId="22" xfId="0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vertical="center"/>
      <protection locked="0"/>
    </xf>
    <xf numFmtId="0" fontId="1" fillId="4" borderId="15" xfId="0" applyFont="1" applyFill="1" applyBorder="1" applyAlignment="1" applyProtection="1">
      <alignment vertical="center" wrapText="1"/>
      <protection locked="0"/>
    </xf>
    <xf numFmtId="0" fontId="1" fillId="4" borderId="38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4" borderId="33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34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left" vertical="top" wrapText="1"/>
      <protection locked="0"/>
    </xf>
    <xf numFmtId="0" fontId="1" fillId="4" borderId="35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3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4" borderId="39" xfId="0" applyFont="1" applyFill="1" applyBorder="1" applyAlignment="1" applyProtection="1">
      <alignment horizontal="left" vertical="center"/>
      <protection locked="0"/>
    </xf>
    <xf numFmtId="0" fontId="9" fillId="4" borderId="40" xfId="0" applyFont="1" applyFill="1" applyBorder="1" applyAlignment="1" applyProtection="1">
      <alignment horizontal="left" vertical="center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38" xfId="0" applyFont="1" applyFill="1" applyBorder="1" applyAlignment="1" applyProtection="1">
      <alignment horizontal="left" vertical="center"/>
      <protection locked="0"/>
    </xf>
    <xf numFmtId="164" fontId="9" fillId="4" borderId="16" xfId="0" applyNumberFormat="1" applyFont="1" applyFill="1" applyBorder="1" applyAlignment="1" applyProtection="1">
      <alignment horizontal="left" vertical="center"/>
      <protection locked="0"/>
    </xf>
    <xf numFmtId="164" fontId="9" fillId="4" borderId="36" xfId="0" applyNumberFormat="1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" fillId="4" borderId="16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</cellXfs>
  <cellStyles count="1">
    <cellStyle name="Standaard" xfId="0" builtinId="0"/>
  </cellStyles>
  <dxfs count="15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G4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fmlaLink="G112" lockText="1" noThreeD="1"/>
</file>

<file path=xl/ctrlProps/ctrlProp102.xml><?xml version="1.0" encoding="utf-8"?>
<formControlPr xmlns="http://schemas.microsoft.com/office/spreadsheetml/2009/9/main" objectType="CheckBox" fmlaLink="H112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G113" lockText="1" noThreeD="1"/>
</file>

<file path=xl/ctrlProps/ctrlProp106.xml><?xml version="1.0" encoding="utf-8"?>
<formControlPr xmlns="http://schemas.microsoft.com/office/spreadsheetml/2009/9/main" objectType="CheckBox" fmlaLink="H113" lockText="1" noThreeD="1"/>
</file>

<file path=xl/ctrlProps/ctrlProp107.xml><?xml version="1.0" encoding="utf-8"?>
<formControlPr xmlns="http://schemas.microsoft.com/office/spreadsheetml/2009/9/main" objectType="CheckBox" fmlaLink="G116" lockText="1" noThreeD="1"/>
</file>

<file path=xl/ctrlProps/ctrlProp108.xml><?xml version="1.0" encoding="utf-8"?>
<formControlPr xmlns="http://schemas.microsoft.com/office/spreadsheetml/2009/9/main" objectType="CheckBox" fmlaLink="G118" lockText="1" noThreeD="1"/>
</file>

<file path=xl/ctrlProps/ctrlProp109.xml><?xml version="1.0" encoding="utf-8"?>
<formControlPr xmlns="http://schemas.microsoft.com/office/spreadsheetml/2009/9/main" objectType="CheckBox" fmlaLink="G119" lockText="1" noThreeD="1"/>
</file>

<file path=xl/ctrlProps/ctrlProp11.xml><?xml version="1.0" encoding="utf-8"?>
<formControlPr xmlns="http://schemas.microsoft.com/office/spreadsheetml/2009/9/main" objectType="CheckBox" fmlaLink="G52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G131" lockText="1" noThreeD="1"/>
</file>

<file path=xl/ctrlProps/ctrlProp116.xml><?xml version="1.0" encoding="utf-8"?>
<formControlPr xmlns="http://schemas.microsoft.com/office/spreadsheetml/2009/9/main" objectType="CheckBox" fmlaLink="H13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G132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H132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G133" lockText="1" noThreeD="1"/>
</file>

<file path=xl/ctrlProps/ctrlProp124.xml><?xml version="1.0" encoding="utf-8"?>
<formControlPr xmlns="http://schemas.microsoft.com/office/spreadsheetml/2009/9/main" objectType="CheckBox" fmlaLink="H133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G134" lockText="1" noThreeD="1"/>
</file>

<file path=xl/ctrlProps/ctrlProp128.xml><?xml version="1.0" encoding="utf-8"?>
<formControlPr xmlns="http://schemas.microsoft.com/office/spreadsheetml/2009/9/main" objectType="CheckBox" fmlaLink="H134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G54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G135" lockText="1" noThreeD="1"/>
</file>

<file path=xl/ctrlProps/ctrlProp132.xml><?xml version="1.0" encoding="utf-8"?>
<formControlPr xmlns="http://schemas.microsoft.com/office/spreadsheetml/2009/9/main" objectType="CheckBox" fmlaLink="H135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G136" lockText="1" noThreeD="1"/>
</file>

<file path=xl/ctrlProps/ctrlProp136.xml><?xml version="1.0" encoding="utf-8"?>
<formControlPr xmlns="http://schemas.microsoft.com/office/spreadsheetml/2009/9/main" objectType="CheckBox" fmlaLink="H136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G137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H137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G130" lockText="1" noThreeD="1"/>
</file>

<file path=xl/ctrlProps/ctrlProp144.xml><?xml version="1.0" encoding="utf-8"?>
<formControlPr xmlns="http://schemas.microsoft.com/office/spreadsheetml/2009/9/main" objectType="CheckBox" fmlaLink="H130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G139" lockText="1" noThreeD="1"/>
</file>

<file path=xl/ctrlProps/ctrlProp148.xml><?xml version="1.0" encoding="utf-8"?>
<formControlPr xmlns="http://schemas.microsoft.com/office/spreadsheetml/2009/9/main" objectType="CheckBox" fmlaLink="H139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G55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G140" lockText="1" noThreeD="1"/>
</file>

<file path=xl/ctrlProps/ctrlProp152.xml><?xml version="1.0" encoding="utf-8"?>
<formControlPr xmlns="http://schemas.microsoft.com/office/spreadsheetml/2009/9/main" objectType="CheckBox" fmlaLink="H140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G141" lockText="1" noThreeD="1"/>
</file>

<file path=xl/ctrlProps/ctrlProp156.xml><?xml version="1.0" encoding="utf-8"?>
<formControlPr xmlns="http://schemas.microsoft.com/office/spreadsheetml/2009/9/main" objectType="CheckBox" fmlaLink="H141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G142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fmlaLink="H142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G143" lockText="1" noThreeD="1"/>
</file>

<file path=xl/ctrlProps/ctrlProp164.xml><?xml version="1.0" encoding="utf-8"?>
<formControlPr xmlns="http://schemas.microsoft.com/office/spreadsheetml/2009/9/main" objectType="CheckBox" fmlaLink="H143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G138" lockText="1" noThreeD="1"/>
</file>

<file path=xl/ctrlProps/ctrlProp168.xml><?xml version="1.0" encoding="utf-8"?>
<formControlPr xmlns="http://schemas.microsoft.com/office/spreadsheetml/2009/9/main" objectType="CheckBox" fmlaLink="H138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G56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fmlaLink="G155" lockText="1" noThreeD="1"/>
</file>

<file path=xl/ctrlProps/ctrlProp172.xml><?xml version="1.0" encoding="utf-8"?>
<formControlPr xmlns="http://schemas.microsoft.com/office/spreadsheetml/2009/9/main" objectType="CheckBox" fmlaLink="H155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fmlaLink="G156" lockText="1" noThreeD="1"/>
</file>

<file path=xl/ctrlProps/ctrlProp176.xml><?xml version="1.0" encoding="utf-8"?>
<formControlPr xmlns="http://schemas.microsoft.com/office/spreadsheetml/2009/9/main" objectType="CheckBox" fmlaLink="H156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fmlaLink="G157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fmlaLink="H157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fmlaLink="G158" lockText="1" noThreeD="1"/>
</file>

<file path=xl/ctrlProps/ctrlProp184.xml><?xml version="1.0" encoding="utf-8"?>
<formControlPr xmlns="http://schemas.microsoft.com/office/spreadsheetml/2009/9/main" objectType="CheckBox" fmlaLink="H158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fmlaLink="G159" lockText="1" noThreeD="1"/>
</file>

<file path=xl/ctrlProps/ctrlProp188.xml><?xml version="1.0" encoding="utf-8"?>
<formControlPr xmlns="http://schemas.microsoft.com/office/spreadsheetml/2009/9/main" objectType="CheckBox" fmlaLink="H159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G57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fmlaLink="G160" lockText="1" noThreeD="1"/>
</file>

<file path=xl/ctrlProps/ctrlProp192.xml><?xml version="1.0" encoding="utf-8"?>
<formControlPr xmlns="http://schemas.microsoft.com/office/spreadsheetml/2009/9/main" objectType="CheckBox" fmlaLink="H160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fmlaLink="G154" lockText="1" noThreeD="1"/>
</file>

<file path=xl/ctrlProps/ctrlProp196.xml><?xml version="1.0" encoding="utf-8"?>
<formControlPr xmlns="http://schemas.microsoft.com/office/spreadsheetml/2009/9/main" objectType="CheckBox" fmlaLink="H154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fmlaLink="G17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fmlaLink="H172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fmlaLink="G173" lockText="1" noThreeD="1"/>
</file>

<file path=xl/ctrlProps/ctrlProp204.xml><?xml version="1.0" encoding="utf-8"?>
<formControlPr xmlns="http://schemas.microsoft.com/office/spreadsheetml/2009/9/main" objectType="CheckBox" fmlaLink="H173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fmlaLink="G174" lockText="1" noThreeD="1"/>
</file>

<file path=xl/ctrlProps/ctrlProp208.xml><?xml version="1.0" encoding="utf-8"?>
<formControlPr xmlns="http://schemas.microsoft.com/office/spreadsheetml/2009/9/main" objectType="CheckBox" fmlaLink="H174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G61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fmlaLink="G175" lockText="1" noThreeD="1"/>
</file>

<file path=xl/ctrlProps/ctrlProp212.xml><?xml version="1.0" encoding="utf-8"?>
<formControlPr xmlns="http://schemas.microsoft.com/office/spreadsheetml/2009/9/main" objectType="CheckBox" fmlaLink="H175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fmlaLink="G171" lockText="1" noThreeD="1"/>
</file>

<file path=xl/ctrlProps/ctrlProp216.xml><?xml version="1.0" encoding="utf-8"?>
<formControlPr xmlns="http://schemas.microsoft.com/office/spreadsheetml/2009/9/main" objectType="CheckBox" fmlaLink="H171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G117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G62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G63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G64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G48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G80" lockText="1" noThreeD="1"/>
</file>

<file path=xl/ctrlProps/ctrlProp32.xml><?xml version="1.0" encoding="utf-8"?>
<formControlPr xmlns="http://schemas.microsoft.com/office/spreadsheetml/2009/9/main" objectType="CheckBox" fmlaLink="H80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G81" lockText="1" noThreeD="1"/>
</file>

<file path=xl/ctrlProps/ctrlProp36.xml><?xml version="1.0" encoding="utf-8"?>
<formControlPr xmlns="http://schemas.microsoft.com/office/spreadsheetml/2009/9/main" objectType="CheckBox" fmlaLink="H81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G82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H82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G83" lockText="1" noThreeD="1"/>
</file>

<file path=xl/ctrlProps/ctrlProp44.xml><?xml version="1.0" encoding="utf-8"?>
<formControlPr xmlns="http://schemas.microsoft.com/office/spreadsheetml/2009/9/main" objectType="CheckBox" fmlaLink="H83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G84" lockText="1" noThreeD="1"/>
</file>

<file path=xl/ctrlProps/ctrlProp48.xml><?xml version="1.0" encoding="utf-8"?>
<formControlPr xmlns="http://schemas.microsoft.com/office/spreadsheetml/2009/9/main" objectType="CheckBox" fmlaLink="H84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G49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G85" lockText="1" noThreeD="1"/>
</file>

<file path=xl/ctrlProps/ctrlProp52.xml><?xml version="1.0" encoding="utf-8"?>
<formControlPr xmlns="http://schemas.microsoft.com/office/spreadsheetml/2009/9/main" objectType="CheckBox" fmlaLink="H85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fmlaLink="G86" lockText="1" noThreeD="1"/>
</file>

<file path=xl/ctrlProps/ctrlProp56.xml><?xml version="1.0" encoding="utf-8"?>
<formControlPr xmlns="http://schemas.microsoft.com/office/spreadsheetml/2009/9/main" objectType="CheckBox" fmlaLink="H86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fmlaLink="G87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H87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fmlaLink="G88" lockText="1" noThreeD="1"/>
</file>

<file path=xl/ctrlProps/ctrlProp64.xml><?xml version="1.0" encoding="utf-8"?>
<formControlPr xmlns="http://schemas.microsoft.com/office/spreadsheetml/2009/9/main" objectType="CheckBox" fmlaLink="H88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fmlaLink="G89" lockText="1" noThreeD="1"/>
</file>

<file path=xl/ctrlProps/ctrlProp68.xml><?xml version="1.0" encoding="utf-8"?>
<formControlPr xmlns="http://schemas.microsoft.com/office/spreadsheetml/2009/9/main" objectType="CheckBox" fmlaLink="H89" lockText="1" noThreeD="1"/>
</file>

<file path=xl/ctrlProps/ctrlProp69.xml><?xml version="1.0" encoding="utf-8"?>
<formControlPr xmlns="http://schemas.microsoft.com/office/spreadsheetml/2009/9/main" objectType="CheckBox" fmlaLink="G94" lockText="1" noThreeD="1"/>
</file>

<file path=xl/ctrlProps/ctrlProp7.xml><?xml version="1.0" encoding="utf-8"?>
<formControlPr xmlns="http://schemas.microsoft.com/office/spreadsheetml/2009/9/main" objectType="CheckBox" fmlaLink="G50" lockText="1" noThreeD="1"/>
</file>

<file path=xl/ctrlProps/ctrlProp70.xml><?xml version="1.0" encoding="utf-8"?>
<formControlPr xmlns="http://schemas.microsoft.com/office/spreadsheetml/2009/9/main" objectType="CheckBox" fmlaLink="G95" lockText="1" noThreeD="1"/>
</file>

<file path=xl/ctrlProps/ctrlProp71.xml><?xml version="1.0" encoding="utf-8"?>
<formControlPr xmlns="http://schemas.microsoft.com/office/spreadsheetml/2009/9/main" objectType="CheckBox" fmlaLink="G96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G79" lockText="1" noThreeD="1"/>
</file>

<file path=xl/ctrlProps/ctrlProp78.xml><?xml version="1.0" encoding="utf-8"?>
<formControlPr xmlns="http://schemas.microsoft.com/office/spreadsheetml/2009/9/main" objectType="CheckBox" fmlaLink="H79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G107" lockText="1" noThreeD="1"/>
</file>

<file path=xl/ctrlProps/ctrlProp82.xml><?xml version="1.0" encoding="utf-8"?>
<formControlPr xmlns="http://schemas.microsoft.com/office/spreadsheetml/2009/9/main" objectType="CheckBox" fmlaLink="H107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G108" lockText="1" noThreeD="1"/>
</file>

<file path=xl/ctrlProps/ctrlProp86.xml><?xml version="1.0" encoding="utf-8"?>
<formControlPr xmlns="http://schemas.microsoft.com/office/spreadsheetml/2009/9/main" objectType="CheckBox" fmlaLink="H108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fmlaLink="G109" lockText="1" noThreeD="1"/>
</file>

<file path=xl/ctrlProps/ctrlProp9.xml><?xml version="1.0" encoding="utf-8"?>
<formControlPr xmlns="http://schemas.microsoft.com/office/spreadsheetml/2009/9/main" objectType="CheckBox" fmlaLink="G51" lockText="1" noThreeD="1"/>
</file>

<file path=xl/ctrlProps/ctrlProp90.xml><?xml version="1.0" encoding="utf-8"?>
<formControlPr xmlns="http://schemas.microsoft.com/office/spreadsheetml/2009/9/main" objectType="CheckBox" fmlaLink="H109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G110" lockText="1" noThreeD="1"/>
</file>

<file path=xl/ctrlProps/ctrlProp94.xml><?xml version="1.0" encoding="utf-8"?>
<formControlPr xmlns="http://schemas.microsoft.com/office/spreadsheetml/2009/9/main" objectType="CheckBox" fmlaLink="H110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fmlaLink="G111" lockText="1" noThreeD="1"/>
</file>

<file path=xl/ctrlProps/ctrlProp98.xml><?xml version="1.0" encoding="utf-8"?>
<formControlPr xmlns="http://schemas.microsoft.com/office/spreadsheetml/2009/9/main" objectType="CheckBox" fmlaLink="H111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45</xdr:row>
          <xdr:rowOff>142875</xdr:rowOff>
        </xdr:from>
        <xdr:to>
          <xdr:col>2</xdr:col>
          <xdr:colOff>447675</xdr:colOff>
          <xdr:row>47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45</xdr:row>
          <xdr:rowOff>142875</xdr:rowOff>
        </xdr:from>
        <xdr:to>
          <xdr:col>3</xdr:col>
          <xdr:colOff>447675</xdr:colOff>
          <xdr:row>47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46</xdr:row>
          <xdr:rowOff>171450</xdr:rowOff>
        </xdr:from>
        <xdr:to>
          <xdr:col>2</xdr:col>
          <xdr:colOff>447675</xdr:colOff>
          <xdr:row>48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46</xdr:row>
          <xdr:rowOff>171450</xdr:rowOff>
        </xdr:from>
        <xdr:to>
          <xdr:col>3</xdr:col>
          <xdr:colOff>447675</xdr:colOff>
          <xdr:row>48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47</xdr:row>
          <xdr:rowOff>171450</xdr:rowOff>
        </xdr:from>
        <xdr:to>
          <xdr:col>2</xdr:col>
          <xdr:colOff>447675</xdr:colOff>
          <xdr:row>49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47</xdr:row>
          <xdr:rowOff>171450</xdr:rowOff>
        </xdr:from>
        <xdr:to>
          <xdr:col>3</xdr:col>
          <xdr:colOff>447675</xdr:colOff>
          <xdr:row>49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48</xdr:row>
          <xdr:rowOff>171450</xdr:rowOff>
        </xdr:from>
        <xdr:to>
          <xdr:col>2</xdr:col>
          <xdr:colOff>447675</xdr:colOff>
          <xdr:row>50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48</xdr:row>
          <xdr:rowOff>171450</xdr:rowOff>
        </xdr:from>
        <xdr:to>
          <xdr:col>3</xdr:col>
          <xdr:colOff>447675</xdr:colOff>
          <xdr:row>50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49</xdr:row>
          <xdr:rowOff>171450</xdr:rowOff>
        </xdr:from>
        <xdr:to>
          <xdr:col>2</xdr:col>
          <xdr:colOff>447675</xdr:colOff>
          <xdr:row>51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49</xdr:row>
          <xdr:rowOff>171450</xdr:rowOff>
        </xdr:from>
        <xdr:to>
          <xdr:col>3</xdr:col>
          <xdr:colOff>447675</xdr:colOff>
          <xdr:row>51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50</xdr:row>
          <xdr:rowOff>171450</xdr:rowOff>
        </xdr:from>
        <xdr:to>
          <xdr:col>2</xdr:col>
          <xdr:colOff>447675</xdr:colOff>
          <xdr:row>52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50</xdr:row>
          <xdr:rowOff>171450</xdr:rowOff>
        </xdr:from>
        <xdr:to>
          <xdr:col>3</xdr:col>
          <xdr:colOff>447675</xdr:colOff>
          <xdr:row>52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52</xdr:row>
          <xdr:rowOff>171450</xdr:rowOff>
        </xdr:from>
        <xdr:to>
          <xdr:col>2</xdr:col>
          <xdr:colOff>447675</xdr:colOff>
          <xdr:row>54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52</xdr:row>
          <xdr:rowOff>171450</xdr:rowOff>
        </xdr:from>
        <xdr:to>
          <xdr:col>3</xdr:col>
          <xdr:colOff>447675</xdr:colOff>
          <xdr:row>54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53</xdr:row>
          <xdr:rowOff>171450</xdr:rowOff>
        </xdr:from>
        <xdr:to>
          <xdr:col>2</xdr:col>
          <xdr:colOff>447675</xdr:colOff>
          <xdr:row>55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53</xdr:row>
          <xdr:rowOff>171450</xdr:rowOff>
        </xdr:from>
        <xdr:to>
          <xdr:col>3</xdr:col>
          <xdr:colOff>447675</xdr:colOff>
          <xdr:row>55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54</xdr:row>
          <xdr:rowOff>171450</xdr:rowOff>
        </xdr:from>
        <xdr:to>
          <xdr:col>2</xdr:col>
          <xdr:colOff>447675</xdr:colOff>
          <xdr:row>56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54</xdr:row>
          <xdr:rowOff>171450</xdr:rowOff>
        </xdr:from>
        <xdr:to>
          <xdr:col>3</xdr:col>
          <xdr:colOff>447675</xdr:colOff>
          <xdr:row>56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55</xdr:row>
          <xdr:rowOff>171450</xdr:rowOff>
        </xdr:from>
        <xdr:to>
          <xdr:col>2</xdr:col>
          <xdr:colOff>447675</xdr:colOff>
          <xdr:row>57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55</xdr:row>
          <xdr:rowOff>171450</xdr:rowOff>
        </xdr:from>
        <xdr:to>
          <xdr:col>3</xdr:col>
          <xdr:colOff>447675</xdr:colOff>
          <xdr:row>57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59</xdr:row>
          <xdr:rowOff>161925</xdr:rowOff>
        </xdr:from>
        <xdr:to>
          <xdr:col>2</xdr:col>
          <xdr:colOff>457200</xdr:colOff>
          <xdr:row>61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59</xdr:row>
          <xdr:rowOff>161925</xdr:rowOff>
        </xdr:from>
        <xdr:to>
          <xdr:col>3</xdr:col>
          <xdr:colOff>457200</xdr:colOff>
          <xdr:row>61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60</xdr:row>
          <xdr:rowOff>171450</xdr:rowOff>
        </xdr:from>
        <xdr:to>
          <xdr:col>2</xdr:col>
          <xdr:colOff>457200</xdr:colOff>
          <xdr:row>62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60</xdr:row>
          <xdr:rowOff>171450</xdr:rowOff>
        </xdr:from>
        <xdr:to>
          <xdr:col>3</xdr:col>
          <xdr:colOff>457200</xdr:colOff>
          <xdr:row>62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61</xdr:row>
          <xdr:rowOff>171450</xdr:rowOff>
        </xdr:from>
        <xdr:to>
          <xdr:col>2</xdr:col>
          <xdr:colOff>457200</xdr:colOff>
          <xdr:row>63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61</xdr:row>
          <xdr:rowOff>171450</xdr:rowOff>
        </xdr:from>
        <xdr:to>
          <xdr:col>3</xdr:col>
          <xdr:colOff>457200</xdr:colOff>
          <xdr:row>63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62</xdr:row>
          <xdr:rowOff>171450</xdr:rowOff>
        </xdr:from>
        <xdr:to>
          <xdr:col>2</xdr:col>
          <xdr:colOff>457200</xdr:colOff>
          <xdr:row>64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62</xdr:row>
          <xdr:rowOff>171450</xdr:rowOff>
        </xdr:from>
        <xdr:to>
          <xdr:col>3</xdr:col>
          <xdr:colOff>457200</xdr:colOff>
          <xdr:row>64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78</xdr:row>
          <xdr:rowOff>171450</xdr:rowOff>
        </xdr:from>
        <xdr:to>
          <xdr:col>2</xdr:col>
          <xdr:colOff>457200</xdr:colOff>
          <xdr:row>80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78</xdr:row>
          <xdr:rowOff>171450</xdr:rowOff>
        </xdr:from>
        <xdr:to>
          <xdr:col>3</xdr:col>
          <xdr:colOff>457200</xdr:colOff>
          <xdr:row>80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78</xdr:row>
          <xdr:rowOff>171450</xdr:rowOff>
        </xdr:from>
        <xdr:to>
          <xdr:col>4</xdr:col>
          <xdr:colOff>457200</xdr:colOff>
          <xdr:row>80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78</xdr:row>
          <xdr:rowOff>171450</xdr:rowOff>
        </xdr:from>
        <xdr:to>
          <xdr:col>5</xdr:col>
          <xdr:colOff>457200</xdr:colOff>
          <xdr:row>80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79</xdr:row>
          <xdr:rowOff>171450</xdr:rowOff>
        </xdr:from>
        <xdr:to>
          <xdr:col>2</xdr:col>
          <xdr:colOff>457200</xdr:colOff>
          <xdr:row>81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79</xdr:row>
          <xdr:rowOff>171450</xdr:rowOff>
        </xdr:from>
        <xdr:to>
          <xdr:col>3</xdr:col>
          <xdr:colOff>457200</xdr:colOff>
          <xdr:row>81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79</xdr:row>
          <xdr:rowOff>171450</xdr:rowOff>
        </xdr:from>
        <xdr:to>
          <xdr:col>4</xdr:col>
          <xdr:colOff>457200</xdr:colOff>
          <xdr:row>81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79</xdr:row>
          <xdr:rowOff>171450</xdr:rowOff>
        </xdr:from>
        <xdr:to>
          <xdr:col>5</xdr:col>
          <xdr:colOff>457200</xdr:colOff>
          <xdr:row>81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80</xdr:row>
          <xdr:rowOff>171450</xdr:rowOff>
        </xdr:from>
        <xdr:to>
          <xdr:col>2</xdr:col>
          <xdr:colOff>457200</xdr:colOff>
          <xdr:row>82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80</xdr:row>
          <xdr:rowOff>171450</xdr:rowOff>
        </xdr:from>
        <xdr:to>
          <xdr:col>3</xdr:col>
          <xdr:colOff>457200</xdr:colOff>
          <xdr:row>82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80</xdr:row>
          <xdr:rowOff>171450</xdr:rowOff>
        </xdr:from>
        <xdr:to>
          <xdr:col>4</xdr:col>
          <xdr:colOff>457200</xdr:colOff>
          <xdr:row>82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80</xdr:row>
          <xdr:rowOff>171450</xdr:rowOff>
        </xdr:from>
        <xdr:to>
          <xdr:col>5</xdr:col>
          <xdr:colOff>457200</xdr:colOff>
          <xdr:row>82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81</xdr:row>
          <xdr:rowOff>171450</xdr:rowOff>
        </xdr:from>
        <xdr:to>
          <xdr:col>2</xdr:col>
          <xdr:colOff>457200</xdr:colOff>
          <xdr:row>83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81</xdr:row>
          <xdr:rowOff>171450</xdr:rowOff>
        </xdr:from>
        <xdr:to>
          <xdr:col>3</xdr:col>
          <xdr:colOff>457200</xdr:colOff>
          <xdr:row>83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81</xdr:row>
          <xdr:rowOff>171450</xdr:rowOff>
        </xdr:from>
        <xdr:to>
          <xdr:col>4</xdr:col>
          <xdr:colOff>457200</xdr:colOff>
          <xdr:row>83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81</xdr:row>
          <xdr:rowOff>171450</xdr:rowOff>
        </xdr:from>
        <xdr:to>
          <xdr:col>5</xdr:col>
          <xdr:colOff>457200</xdr:colOff>
          <xdr:row>83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83</xdr:row>
          <xdr:rowOff>0</xdr:rowOff>
        </xdr:from>
        <xdr:to>
          <xdr:col>2</xdr:col>
          <xdr:colOff>457200</xdr:colOff>
          <xdr:row>84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83</xdr:row>
          <xdr:rowOff>0</xdr:rowOff>
        </xdr:from>
        <xdr:to>
          <xdr:col>3</xdr:col>
          <xdr:colOff>457200</xdr:colOff>
          <xdr:row>84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83</xdr:row>
          <xdr:rowOff>0</xdr:rowOff>
        </xdr:from>
        <xdr:to>
          <xdr:col>4</xdr:col>
          <xdr:colOff>457200</xdr:colOff>
          <xdr:row>84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83</xdr:row>
          <xdr:rowOff>0</xdr:rowOff>
        </xdr:from>
        <xdr:to>
          <xdr:col>5</xdr:col>
          <xdr:colOff>457200</xdr:colOff>
          <xdr:row>84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83</xdr:row>
          <xdr:rowOff>171450</xdr:rowOff>
        </xdr:from>
        <xdr:to>
          <xdr:col>2</xdr:col>
          <xdr:colOff>457200</xdr:colOff>
          <xdr:row>85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83</xdr:row>
          <xdr:rowOff>171450</xdr:rowOff>
        </xdr:from>
        <xdr:to>
          <xdr:col>3</xdr:col>
          <xdr:colOff>457200</xdr:colOff>
          <xdr:row>85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83</xdr:row>
          <xdr:rowOff>171450</xdr:rowOff>
        </xdr:from>
        <xdr:to>
          <xdr:col>4</xdr:col>
          <xdr:colOff>457200</xdr:colOff>
          <xdr:row>85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83</xdr:row>
          <xdr:rowOff>171450</xdr:rowOff>
        </xdr:from>
        <xdr:to>
          <xdr:col>5</xdr:col>
          <xdr:colOff>457200</xdr:colOff>
          <xdr:row>85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84</xdr:row>
          <xdr:rowOff>171450</xdr:rowOff>
        </xdr:from>
        <xdr:to>
          <xdr:col>2</xdr:col>
          <xdr:colOff>457200</xdr:colOff>
          <xdr:row>86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84</xdr:row>
          <xdr:rowOff>171450</xdr:rowOff>
        </xdr:from>
        <xdr:to>
          <xdr:col>3</xdr:col>
          <xdr:colOff>457200</xdr:colOff>
          <xdr:row>86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84</xdr:row>
          <xdr:rowOff>171450</xdr:rowOff>
        </xdr:from>
        <xdr:to>
          <xdr:col>4</xdr:col>
          <xdr:colOff>457200</xdr:colOff>
          <xdr:row>86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84</xdr:row>
          <xdr:rowOff>171450</xdr:rowOff>
        </xdr:from>
        <xdr:to>
          <xdr:col>5</xdr:col>
          <xdr:colOff>457200</xdr:colOff>
          <xdr:row>86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85</xdr:row>
          <xdr:rowOff>171450</xdr:rowOff>
        </xdr:from>
        <xdr:to>
          <xdr:col>2</xdr:col>
          <xdr:colOff>457200</xdr:colOff>
          <xdr:row>87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85</xdr:row>
          <xdr:rowOff>171450</xdr:rowOff>
        </xdr:from>
        <xdr:to>
          <xdr:col>3</xdr:col>
          <xdr:colOff>457200</xdr:colOff>
          <xdr:row>87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85</xdr:row>
          <xdr:rowOff>171450</xdr:rowOff>
        </xdr:from>
        <xdr:to>
          <xdr:col>4</xdr:col>
          <xdr:colOff>457200</xdr:colOff>
          <xdr:row>87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85</xdr:row>
          <xdr:rowOff>171450</xdr:rowOff>
        </xdr:from>
        <xdr:to>
          <xdr:col>5</xdr:col>
          <xdr:colOff>457200</xdr:colOff>
          <xdr:row>87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86</xdr:row>
          <xdr:rowOff>171450</xdr:rowOff>
        </xdr:from>
        <xdr:to>
          <xdr:col>2</xdr:col>
          <xdr:colOff>457200</xdr:colOff>
          <xdr:row>88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86</xdr:row>
          <xdr:rowOff>171450</xdr:rowOff>
        </xdr:from>
        <xdr:to>
          <xdr:col>3</xdr:col>
          <xdr:colOff>457200</xdr:colOff>
          <xdr:row>88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86</xdr:row>
          <xdr:rowOff>171450</xdr:rowOff>
        </xdr:from>
        <xdr:to>
          <xdr:col>4</xdr:col>
          <xdr:colOff>457200</xdr:colOff>
          <xdr:row>88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86</xdr:row>
          <xdr:rowOff>171450</xdr:rowOff>
        </xdr:from>
        <xdr:to>
          <xdr:col>5</xdr:col>
          <xdr:colOff>457200</xdr:colOff>
          <xdr:row>88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87</xdr:row>
          <xdr:rowOff>171450</xdr:rowOff>
        </xdr:from>
        <xdr:to>
          <xdr:col>2</xdr:col>
          <xdr:colOff>457200</xdr:colOff>
          <xdr:row>89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87</xdr:row>
          <xdr:rowOff>171450</xdr:rowOff>
        </xdr:from>
        <xdr:to>
          <xdr:col>3</xdr:col>
          <xdr:colOff>457200</xdr:colOff>
          <xdr:row>89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87</xdr:row>
          <xdr:rowOff>171450</xdr:rowOff>
        </xdr:from>
        <xdr:to>
          <xdr:col>4</xdr:col>
          <xdr:colOff>457200</xdr:colOff>
          <xdr:row>89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87</xdr:row>
          <xdr:rowOff>171450</xdr:rowOff>
        </xdr:from>
        <xdr:to>
          <xdr:col>5</xdr:col>
          <xdr:colOff>457200</xdr:colOff>
          <xdr:row>89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92</xdr:row>
          <xdr:rowOff>171450</xdr:rowOff>
        </xdr:from>
        <xdr:to>
          <xdr:col>3</xdr:col>
          <xdr:colOff>209550</xdr:colOff>
          <xdr:row>94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93</xdr:row>
          <xdr:rowOff>171450</xdr:rowOff>
        </xdr:from>
        <xdr:to>
          <xdr:col>3</xdr:col>
          <xdr:colOff>209550</xdr:colOff>
          <xdr:row>95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94</xdr:row>
          <xdr:rowOff>171450</xdr:rowOff>
        </xdr:from>
        <xdr:to>
          <xdr:col>3</xdr:col>
          <xdr:colOff>209550</xdr:colOff>
          <xdr:row>96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92</xdr:row>
          <xdr:rowOff>171450</xdr:rowOff>
        </xdr:from>
        <xdr:to>
          <xdr:col>5</xdr:col>
          <xdr:colOff>209550</xdr:colOff>
          <xdr:row>94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93</xdr:row>
          <xdr:rowOff>171450</xdr:rowOff>
        </xdr:from>
        <xdr:to>
          <xdr:col>5</xdr:col>
          <xdr:colOff>209550</xdr:colOff>
          <xdr:row>95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94</xdr:row>
          <xdr:rowOff>171450</xdr:rowOff>
        </xdr:from>
        <xdr:to>
          <xdr:col>5</xdr:col>
          <xdr:colOff>209550</xdr:colOff>
          <xdr:row>96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77</xdr:row>
          <xdr:rowOff>171450</xdr:rowOff>
        </xdr:from>
        <xdr:to>
          <xdr:col>2</xdr:col>
          <xdr:colOff>457200</xdr:colOff>
          <xdr:row>79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77</xdr:row>
          <xdr:rowOff>171450</xdr:rowOff>
        </xdr:from>
        <xdr:to>
          <xdr:col>3</xdr:col>
          <xdr:colOff>457200</xdr:colOff>
          <xdr:row>79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77</xdr:row>
          <xdr:rowOff>171450</xdr:rowOff>
        </xdr:from>
        <xdr:to>
          <xdr:col>4</xdr:col>
          <xdr:colOff>457200</xdr:colOff>
          <xdr:row>79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77</xdr:row>
          <xdr:rowOff>171450</xdr:rowOff>
        </xdr:from>
        <xdr:to>
          <xdr:col>5</xdr:col>
          <xdr:colOff>457200</xdr:colOff>
          <xdr:row>79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105</xdr:row>
          <xdr:rowOff>171450</xdr:rowOff>
        </xdr:from>
        <xdr:to>
          <xdr:col>2</xdr:col>
          <xdr:colOff>457200</xdr:colOff>
          <xdr:row>107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105</xdr:row>
          <xdr:rowOff>171450</xdr:rowOff>
        </xdr:from>
        <xdr:to>
          <xdr:col>3</xdr:col>
          <xdr:colOff>457200</xdr:colOff>
          <xdr:row>107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105</xdr:row>
          <xdr:rowOff>171450</xdr:rowOff>
        </xdr:from>
        <xdr:to>
          <xdr:col>4</xdr:col>
          <xdr:colOff>457200</xdr:colOff>
          <xdr:row>107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105</xdr:row>
          <xdr:rowOff>171450</xdr:rowOff>
        </xdr:from>
        <xdr:to>
          <xdr:col>5</xdr:col>
          <xdr:colOff>457200</xdr:colOff>
          <xdr:row>107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106</xdr:row>
          <xdr:rowOff>171450</xdr:rowOff>
        </xdr:from>
        <xdr:to>
          <xdr:col>2</xdr:col>
          <xdr:colOff>457200</xdr:colOff>
          <xdr:row>108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106</xdr:row>
          <xdr:rowOff>171450</xdr:rowOff>
        </xdr:from>
        <xdr:to>
          <xdr:col>3</xdr:col>
          <xdr:colOff>457200</xdr:colOff>
          <xdr:row>108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106</xdr:row>
          <xdr:rowOff>171450</xdr:rowOff>
        </xdr:from>
        <xdr:to>
          <xdr:col>4</xdr:col>
          <xdr:colOff>457200</xdr:colOff>
          <xdr:row>108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106</xdr:row>
          <xdr:rowOff>171450</xdr:rowOff>
        </xdr:from>
        <xdr:to>
          <xdr:col>5</xdr:col>
          <xdr:colOff>457200</xdr:colOff>
          <xdr:row>108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107</xdr:row>
          <xdr:rowOff>171450</xdr:rowOff>
        </xdr:from>
        <xdr:to>
          <xdr:col>2</xdr:col>
          <xdr:colOff>457200</xdr:colOff>
          <xdr:row>109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107</xdr:row>
          <xdr:rowOff>171450</xdr:rowOff>
        </xdr:from>
        <xdr:to>
          <xdr:col>3</xdr:col>
          <xdr:colOff>457200</xdr:colOff>
          <xdr:row>109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107</xdr:row>
          <xdr:rowOff>171450</xdr:rowOff>
        </xdr:from>
        <xdr:to>
          <xdr:col>4</xdr:col>
          <xdr:colOff>457200</xdr:colOff>
          <xdr:row>109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107</xdr:row>
          <xdr:rowOff>171450</xdr:rowOff>
        </xdr:from>
        <xdr:to>
          <xdr:col>5</xdr:col>
          <xdr:colOff>457200</xdr:colOff>
          <xdr:row>109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108</xdr:row>
          <xdr:rowOff>171450</xdr:rowOff>
        </xdr:from>
        <xdr:to>
          <xdr:col>2</xdr:col>
          <xdr:colOff>457200</xdr:colOff>
          <xdr:row>110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108</xdr:row>
          <xdr:rowOff>171450</xdr:rowOff>
        </xdr:from>
        <xdr:to>
          <xdr:col>3</xdr:col>
          <xdr:colOff>457200</xdr:colOff>
          <xdr:row>110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108</xdr:row>
          <xdr:rowOff>171450</xdr:rowOff>
        </xdr:from>
        <xdr:to>
          <xdr:col>4</xdr:col>
          <xdr:colOff>457200</xdr:colOff>
          <xdr:row>110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108</xdr:row>
          <xdr:rowOff>171450</xdr:rowOff>
        </xdr:from>
        <xdr:to>
          <xdr:col>5</xdr:col>
          <xdr:colOff>457200</xdr:colOff>
          <xdr:row>110</xdr:row>
          <xdr:rowOff>9525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109</xdr:row>
          <xdr:rowOff>171450</xdr:rowOff>
        </xdr:from>
        <xdr:to>
          <xdr:col>2</xdr:col>
          <xdr:colOff>457200</xdr:colOff>
          <xdr:row>111</xdr:row>
          <xdr:rowOff>9525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109</xdr:row>
          <xdr:rowOff>171450</xdr:rowOff>
        </xdr:from>
        <xdr:to>
          <xdr:col>3</xdr:col>
          <xdr:colOff>457200</xdr:colOff>
          <xdr:row>111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109</xdr:row>
          <xdr:rowOff>171450</xdr:rowOff>
        </xdr:from>
        <xdr:to>
          <xdr:col>4</xdr:col>
          <xdr:colOff>457200</xdr:colOff>
          <xdr:row>111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109</xdr:row>
          <xdr:rowOff>171450</xdr:rowOff>
        </xdr:from>
        <xdr:to>
          <xdr:col>5</xdr:col>
          <xdr:colOff>457200</xdr:colOff>
          <xdr:row>111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110</xdr:row>
          <xdr:rowOff>171450</xdr:rowOff>
        </xdr:from>
        <xdr:to>
          <xdr:col>2</xdr:col>
          <xdr:colOff>457200</xdr:colOff>
          <xdr:row>112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110</xdr:row>
          <xdr:rowOff>171450</xdr:rowOff>
        </xdr:from>
        <xdr:to>
          <xdr:col>3</xdr:col>
          <xdr:colOff>457200</xdr:colOff>
          <xdr:row>112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110</xdr:row>
          <xdr:rowOff>171450</xdr:rowOff>
        </xdr:from>
        <xdr:to>
          <xdr:col>4</xdr:col>
          <xdr:colOff>457200</xdr:colOff>
          <xdr:row>112</xdr:row>
          <xdr:rowOff>9525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110</xdr:row>
          <xdr:rowOff>171450</xdr:rowOff>
        </xdr:from>
        <xdr:to>
          <xdr:col>5</xdr:col>
          <xdr:colOff>457200</xdr:colOff>
          <xdr:row>112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111</xdr:row>
          <xdr:rowOff>171450</xdr:rowOff>
        </xdr:from>
        <xdr:to>
          <xdr:col>2</xdr:col>
          <xdr:colOff>457200</xdr:colOff>
          <xdr:row>113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111</xdr:row>
          <xdr:rowOff>171450</xdr:rowOff>
        </xdr:from>
        <xdr:to>
          <xdr:col>3</xdr:col>
          <xdr:colOff>457200</xdr:colOff>
          <xdr:row>113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111</xdr:row>
          <xdr:rowOff>171450</xdr:rowOff>
        </xdr:from>
        <xdr:to>
          <xdr:col>4</xdr:col>
          <xdr:colOff>457200</xdr:colOff>
          <xdr:row>113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111</xdr:row>
          <xdr:rowOff>171450</xdr:rowOff>
        </xdr:from>
        <xdr:to>
          <xdr:col>5</xdr:col>
          <xdr:colOff>457200</xdr:colOff>
          <xdr:row>113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114</xdr:row>
          <xdr:rowOff>171450</xdr:rowOff>
        </xdr:from>
        <xdr:to>
          <xdr:col>3</xdr:col>
          <xdr:colOff>209550</xdr:colOff>
          <xdr:row>116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116</xdr:row>
          <xdr:rowOff>171450</xdr:rowOff>
        </xdr:from>
        <xdr:to>
          <xdr:col>3</xdr:col>
          <xdr:colOff>209550</xdr:colOff>
          <xdr:row>118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117</xdr:row>
          <xdr:rowOff>171450</xdr:rowOff>
        </xdr:from>
        <xdr:to>
          <xdr:col>3</xdr:col>
          <xdr:colOff>209550</xdr:colOff>
          <xdr:row>119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114</xdr:row>
          <xdr:rowOff>171450</xdr:rowOff>
        </xdr:from>
        <xdr:to>
          <xdr:col>5</xdr:col>
          <xdr:colOff>209550</xdr:colOff>
          <xdr:row>116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116</xdr:row>
          <xdr:rowOff>171450</xdr:rowOff>
        </xdr:from>
        <xdr:to>
          <xdr:col>5</xdr:col>
          <xdr:colOff>209550</xdr:colOff>
          <xdr:row>118</xdr:row>
          <xdr:rowOff>9525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117</xdr:row>
          <xdr:rowOff>171450</xdr:rowOff>
        </xdr:from>
        <xdr:to>
          <xdr:col>5</xdr:col>
          <xdr:colOff>209550</xdr:colOff>
          <xdr:row>119</xdr:row>
          <xdr:rowOff>9525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129</xdr:row>
          <xdr:rowOff>171450</xdr:rowOff>
        </xdr:from>
        <xdr:to>
          <xdr:col>2</xdr:col>
          <xdr:colOff>457200</xdr:colOff>
          <xdr:row>131</xdr:row>
          <xdr:rowOff>9525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129</xdr:row>
          <xdr:rowOff>171450</xdr:rowOff>
        </xdr:from>
        <xdr:to>
          <xdr:col>3</xdr:col>
          <xdr:colOff>457200</xdr:colOff>
          <xdr:row>131</xdr:row>
          <xdr:rowOff>9525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129</xdr:row>
          <xdr:rowOff>171450</xdr:rowOff>
        </xdr:from>
        <xdr:to>
          <xdr:col>4</xdr:col>
          <xdr:colOff>457200</xdr:colOff>
          <xdr:row>131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129</xdr:row>
          <xdr:rowOff>171450</xdr:rowOff>
        </xdr:from>
        <xdr:to>
          <xdr:col>5</xdr:col>
          <xdr:colOff>457200</xdr:colOff>
          <xdr:row>131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130</xdr:row>
          <xdr:rowOff>171450</xdr:rowOff>
        </xdr:from>
        <xdr:to>
          <xdr:col>2</xdr:col>
          <xdr:colOff>457200</xdr:colOff>
          <xdr:row>132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130</xdr:row>
          <xdr:rowOff>171450</xdr:rowOff>
        </xdr:from>
        <xdr:to>
          <xdr:col>3</xdr:col>
          <xdr:colOff>457200</xdr:colOff>
          <xdr:row>132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130</xdr:row>
          <xdr:rowOff>171450</xdr:rowOff>
        </xdr:from>
        <xdr:to>
          <xdr:col>4</xdr:col>
          <xdr:colOff>457200</xdr:colOff>
          <xdr:row>132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130</xdr:row>
          <xdr:rowOff>171450</xdr:rowOff>
        </xdr:from>
        <xdr:to>
          <xdr:col>5</xdr:col>
          <xdr:colOff>457200</xdr:colOff>
          <xdr:row>132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131</xdr:row>
          <xdr:rowOff>171450</xdr:rowOff>
        </xdr:from>
        <xdr:to>
          <xdr:col>2</xdr:col>
          <xdr:colOff>457200</xdr:colOff>
          <xdr:row>133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131</xdr:row>
          <xdr:rowOff>171450</xdr:rowOff>
        </xdr:from>
        <xdr:to>
          <xdr:col>3</xdr:col>
          <xdr:colOff>457200</xdr:colOff>
          <xdr:row>133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131</xdr:row>
          <xdr:rowOff>171450</xdr:rowOff>
        </xdr:from>
        <xdr:to>
          <xdr:col>4</xdr:col>
          <xdr:colOff>457200</xdr:colOff>
          <xdr:row>133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131</xdr:row>
          <xdr:rowOff>171450</xdr:rowOff>
        </xdr:from>
        <xdr:to>
          <xdr:col>5</xdr:col>
          <xdr:colOff>457200</xdr:colOff>
          <xdr:row>133</xdr:row>
          <xdr:rowOff>9525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132</xdr:row>
          <xdr:rowOff>171450</xdr:rowOff>
        </xdr:from>
        <xdr:to>
          <xdr:col>2</xdr:col>
          <xdr:colOff>457200</xdr:colOff>
          <xdr:row>134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132</xdr:row>
          <xdr:rowOff>171450</xdr:rowOff>
        </xdr:from>
        <xdr:to>
          <xdr:col>3</xdr:col>
          <xdr:colOff>457200</xdr:colOff>
          <xdr:row>134</xdr:row>
          <xdr:rowOff>9525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132</xdr:row>
          <xdr:rowOff>171450</xdr:rowOff>
        </xdr:from>
        <xdr:to>
          <xdr:col>4</xdr:col>
          <xdr:colOff>457200</xdr:colOff>
          <xdr:row>134</xdr:row>
          <xdr:rowOff>9525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132</xdr:row>
          <xdr:rowOff>171450</xdr:rowOff>
        </xdr:from>
        <xdr:to>
          <xdr:col>5</xdr:col>
          <xdr:colOff>457200</xdr:colOff>
          <xdr:row>134</xdr:row>
          <xdr:rowOff>9525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134</xdr:row>
          <xdr:rowOff>0</xdr:rowOff>
        </xdr:from>
        <xdr:to>
          <xdr:col>2</xdr:col>
          <xdr:colOff>457200</xdr:colOff>
          <xdr:row>135</xdr:row>
          <xdr:rowOff>28575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134</xdr:row>
          <xdr:rowOff>0</xdr:rowOff>
        </xdr:from>
        <xdr:to>
          <xdr:col>3</xdr:col>
          <xdr:colOff>457200</xdr:colOff>
          <xdr:row>135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134</xdr:row>
          <xdr:rowOff>0</xdr:rowOff>
        </xdr:from>
        <xdr:to>
          <xdr:col>4</xdr:col>
          <xdr:colOff>457200</xdr:colOff>
          <xdr:row>135</xdr:row>
          <xdr:rowOff>28575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134</xdr:row>
          <xdr:rowOff>0</xdr:rowOff>
        </xdr:from>
        <xdr:to>
          <xdr:col>5</xdr:col>
          <xdr:colOff>457200</xdr:colOff>
          <xdr:row>135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134</xdr:row>
          <xdr:rowOff>171450</xdr:rowOff>
        </xdr:from>
        <xdr:to>
          <xdr:col>2</xdr:col>
          <xdr:colOff>457200</xdr:colOff>
          <xdr:row>136</xdr:row>
          <xdr:rowOff>9525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134</xdr:row>
          <xdr:rowOff>171450</xdr:rowOff>
        </xdr:from>
        <xdr:to>
          <xdr:col>3</xdr:col>
          <xdr:colOff>457200</xdr:colOff>
          <xdr:row>136</xdr:row>
          <xdr:rowOff>9525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134</xdr:row>
          <xdr:rowOff>171450</xdr:rowOff>
        </xdr:from>
        <xdr:to>
          <xdr:col>4</xdr:col>
          <xdr:colOff>457200</xdr:colOff>
          <xdr:row>136</xdr:row>
          <xdr:rowOff>9525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134</xdr:row>
          <xdr:rowOff>171450</xdr:rowOff>
        </xdr:from>
        <xdr:to>
          <xdr:col>5</xdr:col>
          <xdr:colOff>457200</xdr:colOff>
          <xdr:row>136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135</xdr:row>
          <xdr:rowOff>171450</xdr:rowOff>
        </xdr:from>
        <xdr:to>
          <xdr:col>2</xdr:col>
          <xdr:colOff>457200</xdr:colOff>
          <xdr:row>137</xdr:row>
          <xdr:rowOff>9525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135</xdr:row>
          <xdr:rowOff>171450</xdr:rowOff>
        </xdr:from>
        <xdr:to>
          <xdr:col>3</xdr:col>
          <xdr:colOff>457200</xdr:colOff>
          <xdr:row>137</xdr:row>
          <xdr:rowOff>9525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135</xdr:row>
          <xdr:rowOff>171450</xdr:rowOff>
        </xdr:from>
        <xdr:to>
          <xdr:col>4</xdr:col>
          <xdr:colOff>457200</xdr:colOff>
          <xdr:row>137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135</xdr:row>
          <xdr:rowOff>171450</xdr:rowOff>
        </xdr:from>
        <xdr:to>
          <xdr:col>5</xdr:col>
          <xdr:colOff>457200</xdr:colOff>
          <xdr:row>137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128</xdr:row>
          <xdr:rowOff>171450</xdr:rowOff>
        </xdr:from>
        <xdr:to>
          <xdr:col>2</xdr:col>
          <xdr:colOff>457200</xdr:colOff>
          <xdr:row>130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128</xdr:row>
          <xdr:rowOff>171450</xdr:rowOff>
        </xdr:from>
        <xdr:to>
          <xdr:col>3</xdr:col>
          <xdr:colOff>457200</xdr:colOff>
          <xdr:row>130</xdr:row>
          <xdr:rowOff>9525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128</xdr:row>
          <xdr:rowOff>171450</xdr:rowOff>
        </xdr:from>
        <xdr:to>
          <xdr:col>4</xdr:col>
          <xdr:colOff>457200</xdr:colOff>
          <xdr:row>130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128</xdr:row>
          <xdr:rowOff>171450</xdr:rowOff>
        </xdr:from>
        <xdr:to>
          <xdr:col>5</xdr:col>
          <xdr:colOff>457200</xdr:colOff>
          <xdr:row>130</xdr:row>
          <xdr:rowOff>9525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137</xdr:row>
          <xdr:rowOff>171450</xdr:rowOff>
        </xdr:from>
        <xdr:to>
          <xdr:col>2</xdr:col>
          <xdr:colOff>457200</xdr:colOff>
          <xdr:row>139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137</xdr:row>
          <xdr:rowOff>171450</xdr:rowOff>
        </xdr:from>
        <xdr:to>
          <xdr:col>3</xdr:col>
          <xdr:colOff>457200</xdr:colOff>
          <xdr:row>139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137</xdr:row>
          <xdr:rowOff>171450</xdr:rowOff>
        </xdr:from>
        <xdr:to>
          <xdr:col>4</xdr:col>
          <xdr:colOff>457200</xdr:colOff>
          <xdr:row>139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137</xdr:row>
          <xdr:rowOff>171450</xdr:rowOff>
        </xdr:from>
        <xdr:to>
          <xdr:col>5</xdr:col>
          <xdr:colOff>457200</xdr:colOff>
          <xdr:row>139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138</xdr:row>
          <xdr:rowOff>171450</xdr:rowOff>
        </xdr:from>
        <xdr:to>
          <xdr:col>2</xdr:col>
          <xdr:colOff>457200</xdr:colOff>
          <xdr:row>140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138</xdr:row>
          <xdr:rowOff>171450</xdr:rowOff>
        </xdr:from>
        <xdr:to>
          <xdr:col>3</xdr:col>
          <xdr:colOff>457200</xdr:colOff>
          <xdr:row>140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138</xdr:row>
          <xdr:rowOff>171450</xdr:rowOff>
        </xdr:from>
        <xdr:to>
          <xdr:col>4</xdr:col>
          <xdr:colOff>457200</xdr:colOff>
          <xdr:row>140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138</xdr:row>
          <xdr:rowOff>171450</xdr:rowOff>
        </xdr:from>
        <xdr:to>
          <xdr:col>5</xdr:col>
          <xdr:colOff>457200</xdr:colOff>
          <xdr:row>140</xdr:row>
          <xdr:rowOff>9525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139</xdr:row>
          <xdr:rowOff>171450</xdr:rowOff>
        </xdr:from>
        <xdr:to>
          <xdr:col>2</xdr:col>
          <xdr:colOff>457200</xdr:colOff>
          <xdr:row>141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139</xdr:row>
          <xdr:rowOff>171450</xdr:rowOff>
        </xdr:from>
        <xdr:to>
          <xdr:col>3</xdr:col>
          <xdr:colOff>457200</xdr:colOff>
          <xdr:row>141</xdr:row>
          <xdr:rowOff>9525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139</xdr:row>
          <xdr:rowOff>171450</xdr:rowOff>
        </xdr:from>
        <xdr:to>
          <xdr:col>4</xdr:col>
          <xdr:colOff>457200</xdr:colOff>
          <xdr:row>141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139</xdr:row>
          <xdr:rowOff>171450</xdr:rowOff>
        </xdr:from>
        <xdr:to>
          <xdr:col>5</xdr:col>
          <xdr:colOff>457200</xdr:colOff>
          <xdr:row>141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140</xdr:row>
          <xdr:rowOff>171450</xdr:rowOff>
        </xdr:from>
        <xdr:to>
          <xdr:col>2</xdr:col>
          <xdr:colOff>457200</xdr:colOff>
          <xdr:row>142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140</xdr:row>
          <xdr:rowOff>171450</xdr:rowOff>
        </xdr:from>
        <xdr:to>
          <xdr:col>3</xdr:col>
          <xdr:colOff>457200</xdr:colOff>
          <xdr:row>142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140</xdr:row>
          <xdr:rowOff>171450</xdr:rowOff>
        </xdr:from>
        <xdr:to>
          <xdr:col>4</xdr:col>
          <xdr:colOff>457200</xdr:colOff>
          <xdr:row>142</xdr:row>
          <xdr:rowOff>9525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140</xdr:row>
          <xdr:rowOff>171450</xdr:rowOff>
        </xdr:from>
        <xdr:to>
          <xdr:col>5</xdr:col>
          <xdr:colOff>457200</xdr:colOff>
          <xdr:row>142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141</xdr:row>
          <xdr:rowOff>171450</xdr:rowOff>
        </xdr:from>
        <xdr:to>
          <xdr:col>2</xdr:col>
          <xdr:colOff>457200</xdr:colOff>
          <xdr:row>143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141</xdr:row>
          <xdr:rowOff>171450</xdr:rowOff>
        </xdr:from>
        <xdr:to>
          <xdr:col>3</xdr:col>
          <xdr:colOff>457200</xdr:colOff>
          <xdr:row>143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141</xdr:row>
          <xdr:rowOff>171450</xdr:rowOff>
        </xdr:from>
        <xdr:to>
          <xdr:col>4</xdr:col>
          <xdr:colOff>457200</xdr:colOff>
          <xdr:row>143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141</xdr:row>
          <xdr:rowOff>171450</xdr:rowOff>
        </xdr:from>
        <xdr:to>
          <xdr:col>5</xdr:col>
          <xdr:colOff>457200</xdr:colOff>
          <xdr:row>143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136</xdr:row>
          <xdr:rowOff>171450</xdr:rowOff>
        </xdr:from>
        <xdr:to>
          <xdr:col>2</xdr:col>
          <xdr:colOff>457200</xdr:colOff>
          <xdr:row>138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136</xdr:row>
          <xdr:rowOff>171450</xdr:rowOff>
        </xdr:from>
        <xdr:to>
          <xdr:col>3</xdr:col>
          <xdr:colOff>457200</xdr:colOff>
          <xdr:row>138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136</xdr:row>
          <xdr:rowOff>171450</xdr:rowOff>
        </xdr:from>
        <xdr:to>
          <xdr:col>4</xdr:col>
          <xdr:colOff>457200</xdr:colOff>
          <xdr:row>138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136</xdr:row>
          <xdr:rowOff>171450</xdr:rowOff>
        </xdr:from>
        <xdr:to>
          <xdr:col>5</xdr:col>
          <xdr:colOff>457200</xdr:colOff>
          <xdr:row>138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153</xdr:row>
          <xdr:rowOff>171450</xdr:rowOff>
        </xdr:from>
        <xdr:to>
          <xdr:col>2</xdr:col>
          <xdr:colOff>457200</xdr:colOff>
          <xdr:row>155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153</xdr:row>
          <xdr:rowOff>171450</xdr:rowOff>
        </xdr:from>
        <xdr:to>
          <xdr:col>3</xdr:col>
          <xdr:colOff>457200</xdr:colOff>
          <xdr:row>155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153</xdr:row>
          <xdr:rowOff>171450</xdr:rowOff>
        </xdr:from>
        <xdr:to>
          <xdr:col>4</xdr:col>
          <xdr:colOff>457200</xdr:colOff>
          <xdr:row>155</xdr:row>
          <xdr:rowOff>9525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153</xdr:row>
          <xdr:rowOff>171450</xdr:rowOff>
        </xdr:from>
        <xdr:to>
          <xdr:col>5</xdr:col>
          <xdr:colOff>457200</xdr:colOff>
          <xdr:row>155</xdr:row>
          <xdr:rowOff>9525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154</xdr:row>
          <xdr:rowOff>171450</xdr:rowOff>
        </xdr:from>
        <xdr:to>
          <xdr:col>2</xdr:col>
          <xdr:colOff>457200</xdr:colOff>
          <xdr:row>156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154</xdr:row>
          <xdr:rowOff>171450</xdr:rowOff>
        </xdr:from>
        <xdr:to>
          <xdr:col>3</xdr:col>
          <xdr:colOff>457200</xdr:colOff>
          <xdr:row>156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154</xdr:row>
          <xdr:rowOff>171450</xdr:rowOff>
        </xdr:from>
        <xdr:to>
          <xdr:col>4</xdr:col>
          <xdr:colOff>457200</xdr:colOff>
          <xdr:row>156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154</xdr:row>
          <xdr:rowOff>171450</xdr:rowOff>
        </xdr:from>
        <xdr:to>
          <xdr:col>5</xdr:col>
          <xdr:colOff>457200</xdr:colOff>
          <xdr:row>156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155</xdr:row>
          <xdr:rowOff>171450</xdr:rowOff>
        </xdr:from>
        <xdr:to>
          <xdr:col>2</xdr:col>
          <xdr:colOff>457200</xdr:colOff>
          <xdr:row>157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155</xdr:row>
          <xdr:rowOff>171450</xdr:rowOff>
        </xdr:from>
        <xdr:to>
          <xdr:col>3</xdr:col>
          <xdr:colOff>457200</xdr:colOff>
          <xdr:row>157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155</xdr:row>
          <xdr:rowOff>171450</xdr:rowOff>
        </xdr:from>
        <xdr:to>
          <xdr:col>4</xdr:col>
          <xdr:colOff>457200</xdr:colOff>
          <xdr:row>157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155</xdr:row>
          <xdr:rowOff>171450</xdr:rowOff>
        </xdr:from>
        <xdr:to>
          <xdr:col>5</xdr:col>
          <xdr:colOff>457200</xdr:colOff>
          <xdr:row>157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156</xdr:row>
          <xdr:rowOff>171450</xdr:rowOff>
        </xdr:from>
        <xdr:to>
          <xdr:col>2</xdr:col>
          <xdr:colOff>457200</xdr:colOff>
          <xdr:row>158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156</xdr:row>
          <xdr:rowOff>171450</xdr:rowOff>
        </xdr:from>
        <xdr:to>
          <xdr:col>3</xdr:col>
          <xdr:colOff>457200</xdr:colOff>
          <xdr:row>158</xdr:row>
          <xdr:rowOff>9525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156</xdr:row>
          <xdr:rowOff>171450</xdr:rowOff>
        </xdr:from>
        <xdr:to>
          <xdr:col>4</xdr:col>
          <xdr:colOff>457200</xdr:colOff>
          <xdr:row>158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156</xdr:row>
          <xdr:rowOff>171450</xdr:rowOff>
        </xdr:from>
        <xdr:to>
          <xdr:col>5</xdr:col>
          <xdr:colOff>457200</xdr:colOff>
          <xdr:row>158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157</xdr:row>
          <xdr:rowOff>180975</xdr:rowOff>
        </xdr:from>
        <xdr:to>
          <xdr:col>2</xdr:col>
          <xdr:colOff>457200</xdr:colOff>
          <xdr:row>159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157</xdr:row>
          <xdr:rowOff>180975</xdr:rowOff>
        </xdr:from>
        <xdr:to>
          <xdr:col>3</xdr:col>
          <xdr:colOff>457200</xdr:colOff>
          <xdr:row>159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157</xdr:row>
          <xdr:rowOff>180975</xdr:rowOff>
        </xdr:from>
        <xdr:to>
          <xdr:col>4</xdr:col>
          <xdr:colOff>457200</xdr:colOff>
          <xdr:row>159</xdr:row>
          <xdr:rowOff>19050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157</xdr:row>
          <xdr:rowOff>180975</xdr:rowOff>
        </xdr:from>
        <xdr:to>
          <xdr:col>5</xdr:col>
          <xdr:colOff>457200</xdr:colOff>
          <xdr:row>159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158</xdr:row>
          <xdr:rowOff>171450</xdr:rowOff>
        </xdr:from>
        <xdr:to>
          <xdr:col>2</xdr:col>
          <xdr:colOff>457200</xdr:colOff>
          <xdr:row>160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158</xdr:row>
          <xdr:rowOff>171450</xdr:rowOff>
        </xdr:from>
        <xdr:to>
          <xdr:col>3</xdr:col>
          <xdr:colOff>457200</xdr:colOff>
          <xdr:row>160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158</xdr:row>
          <xdr:rowOff>171450</xdr:rowOff>
        </xdr:from>
        <xdr:to>
          <xdr:col>4</xdr:col>
          <xdr:colOff>457200</xdr:colOff>
          <xdr:row>160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158</xdr:row>
          <xdr:rowOff>171450</xdr:rowOff>
        </xdr:from>
        <xdr:to>
          <xdr:col>5</xdr:col>
          <xdr:colOff>457200</xdr:colOff>
          <xdr:row>160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152</xdr:row>
          <xdr:rowOff>171450</xdr:rowOff>
        </xdr:from>
        <xdr:to>
          <xdr:col>2</xdr:col>
          <xdr:colOff>457200</xdr:colOff>
          <xdr:row>154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152</xdr:row>
          <xdr:rowOff>171450</xdr:rowOff>
        </xdr:from>
        <xdr:to>
          <xdr:col>3</xdr:col>
          <xdr:colOff>457200</xdr:colOff>
          <xdr:row>154</xdr:row>
          <xdr:rowOff>9525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152</xdr:row>
          <xdr:rowOff>171450</xdr:rowOff>
        </xdr:from>
        <xdr:to>
          <xdr:col>4</xdr:col>
          <xdr:colOff>457200</xdr:colOff>
          <xdr:row>154</xdr:row>
          <xdr:rowOff>9525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152</xdr:row>
          <xdr:rowOff>171450</xdr:rowOff>
        </xdr:from>
        <xdr:to>
          <xdr:col>5</xdr:col>
          <xdr:colOff>457200</xdr:colOff>
          <xdr:row>154</xdr:row>
          <xdr:rowOff>9525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170</xdr:row>
          <xdr:rowOff>171450</xdr:rowOff>
        </xdr:from>
        <xdr:to>
          <xdr:col>2</xdr:col>
          <xdr:colOff>457200</xdr:colOff>
          <xdr:row>172</xdr:row>
          <xdr:rowOff>9525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170</xdr:row>
          <xdr:rowOff>171450</xdr:rowOff>
        </xdr:from>
        <xdr:to>
          <xdr:col>3</xdr:col>
          <xdr:colOff>457200</xdr:colOff>
          <xdr:row>172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170</xdr:row>
          <xdr:rowOff>171450</xdr:rowOff>
        </xdr:from>
        <xdr:to>
          <xdr:col>4</xdr:col>
          <xdr:colOff>457200</xdr:colOff>
          <xdr:row>172</xdr:row>
          <xdr:rowOff>9525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170</xdr:row>
          <xdr:rowOff>171450</xdr:rowOff>
        </xdr:from>
        <xdr:to>
          <xdr:col>5</xdr:col>
          <xdr:colOff>457200</xdr:colOff>
          <xdr:row>172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171</xdr:row>
          <xdr:rowOff>171450</xdr:rowOff>
        </xdr:from>
        <xdr:to>
          <xdr:col>2</xdr:col>
          <xdr:colOff>457200</xdr:colOff>
          <xdr:row>173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171</xdr:row>
          <xdr:rowOff>171450</xdr:rowOff>
        </xdr:from>
        <xdr:to>
          <xdr:col>3</xdr:col>
          <xdr:colOff>457200</xdr:colOff>
          <xdr:row>173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171</xdr:row>
          <xdr:rowOff>171450</xdr:rowOff>
        </xdr:from>
        <xdr:to>
          <xdr:col>4</xdr:col>
          <xdr:colOff>457200</xdr:colOff>
          <xdr:row>173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171</xdr:row>
          <xdr:rowOff>171450</xdr:rowOff>
        </xdr:from>
        <xdr:to>
          <xdr:col>5</xdr:col>
          <xdr:colOff>457200</xdr:colOff>
          <xdr:row>173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172</xdr:row>
          <xdr:rowOff>171450</xdr:rowOff>
        </xdr:from>
        <xdr:to>
          <xdr:col>2</xdr:col>
          <xdr:colOff>457200</xdr:colOff>
          <xdr:row>174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172</xdr:row>
          <xdr:rowOff>171450</xdr:rowOff>
        </xdr:from>
        <xdr:to>
          <xdr:col>3</xdr:col>
          <xdr:colOff>457200</xdr:colOff>
          <xdr:row>174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172</xdr:row>
          <xdr:rowOff>171450</xdr:rowOff>
        </xdr:from>
        <xdr:to>
          <xdr:col>4</xdr:col>
          <xdr:colOff>457200</xdr:colOff>
          <xdr:row>174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172</xdr:row>
          <xdr:rowOff>171450</xdr:rowOff>
        </xdr:from>
        <xdr:to>
          <xdr:col>5</xdr:col>
          <xdr:colOff>457200</xdr:colOff>
          <xdr:row>174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173</xdr:row>
          <xdr:rowOff>171450</xdr:rowOff>
        </xdr:from>
        <xdr:to>
          <xdr:col>2</xdr:col>
          <xdr:colOff>457200</xdr:colOff>
          <xdr:row>175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173</xdr:row>
          <xdr:rowOff>171450</xdr:rowOff>
        </xdr:from>
        <xdr:to>
          <xdr:col>3</xdr:col>
          <xdr:colOff>457200</xdr:colOff>
          <xdr:row>175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173</xdr:row>
          <xdr:rowOff>171450</xdr:rowOff>
        </xdr:from>
        <xdr:to>
          <xdr:col>4</xdr:col>
          <xdr:colOff>457200</xdr:colOff>
          <xdr:row>175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173</xdr:row>
          <xdr:rowOff>171450</xdr:rowOff>
        </xdr:from>
        <xdr:to>
          <xdr:col>5</xdr:col>
          <xdr:colOff>457200</xdr:colOff>
          <xdr:row>175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169</xdr:row>
          <xdr:rowOff>180975</xdr:rowOff>
        </xdr:from>
        <xdr:to>
          <xdr:col>2</xdr:col>
          <xdr:colOff>457200</xdr:colOff>
          <xdr:row>171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169</xdr:row>
          <xdr:rowOff>180975</xdr:rowOff>
        </xdr:from>
        <xdr:to>
          <xdr:col>3</xdr:col>
          <xdr:colOff>457200</xdr:colOff>
          <xdr:row>171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169</xdr:row>
          <xdr:rowOff>180975</xdr:rowOff>
        </xdr:from>
        <xdr:to>
          <xdr:col>4</xdr:col>
          <xdr:colOff>457200</xdr:colOff>
          <xdr:row>171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169</xdr:row>
          <xdr:rowOff>180975</xdr:rowOff>
        </xdr:from>
        <xdr:to>
          <xdr:col>5</xdr:col>
          <xdr:colOff>457200</xdr:colOff>
          <xdr:row>171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28575</xdr:rowOff>
        </xdr:from>
        <xdr:to>
          <xdr:col>1</xdr:col>
          <xdr:colOff>361950</xdr:colOff>
          <xdr:row>17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28575</xdr:rowOff>
        </xdr:from>
        <xdr:to>
          <xdr:col>1</xdr:col>
          <xdr:colOff>361950</xdr:colOff>
          <xdr:row>18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28575</xdr:rowOff>
        </xdr:from>
        <xdr:to>
          <xdr:col>1</xdr:col>
          <xdr:colOff>361950</xdr:colOff>
          <xdr:row>19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115</xdr:row>
          <xdr:rowOff>171450</xdr:rowOff>
        </xdr:from>
        <xdr:to>
          <xdr:col>3</xdr:col>
          <xdr:colOff>209550</xdr:colOff>
          <xdr:row>117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115</xdr:row>
          <xdr:rowOff>171450</xdr:rowOff>
        </xdr:from>
        <xdr:to>
          <xdr:col>5</xdr:col>
          <xdr:colOff>209550</xdr:colOff>
          <xdr:row>117</xdr:row>
          <xdr:rowOff>9525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38</xdr:row>
      <xdr:rowOff>114300</xdr:rowOff>
    </xdr:from>
    <xdr:to>
      <xdr:col>7</xdr:col>
      <xdr:colOff>114300</xdr:colOff>
      <xdr:row>39</xdr:row>
      <xdr:rowOff>219075</xdr:rowOff>
    </xdr:to>
    <xdr:sp macro="" textlink="">
      <xdr:nvSpPr>
        <xdr:cNvPr id="2053" name="AutoShape 5"/>
        <xdr:cNvSpPr>
          <a:spLocks noChangeArrowheads="1"/>
        </xdr:cNvSpPr>
      </xdr:nvSpPr>
      <xdr:spPr bwMode="auto">
        <a:xfrm>
          <a:off x="4562475" y="9572625"/>
          <a:ext cx="1238250" cy="419100"/>
        </a:xfrm>
        <a:prstGeom prst="wedgeRectCallout">
          <a:avLst>
            <a:gd name="adj1" fmla="val -68463"/>
            <a:gd name="adj2" fmla="val 25000"/>
          </a:avLst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nl-NL" sz="1000" b="0" i="0" strike="noStrike">
              <a:solidFill>
                <a:srgbClr val="000000"/>
              </a:solidFill>
              <a:latin typeface="Arial"/>
              <a:cs typeface="Arial"/>
            </a:rPr>
            <a:t>klik op het vakje en</a:t>
          </a:r>
        </a:p>
        <a:p>
          <a:pPr algn="ctr" rtl="1">
            <a:defRPr sz="1000"/>
          </a:pPr>
          <a:r>
            <a:rPr lang="nl-NL" sz="1000" b="0" i="0" strike="noStrike">
              <a:solidFill>
                <a:srgbClr val="000000"/>
              </a:solidFill>
              <a:latin typeface="Arial"/>
              <a:cs typeface="Arial"/>
            </a:rPr>
            <a:t>selecteer ja / nee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11" Type="http://schemas.openxmlformats.org/officeDocument/2006/relationships/ctrlProp" Target="../ctrlProps/ctrlProp208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B1:K185"/>
  <sheetViews>
    <sheetView showGridLines="0" showRowColHeaders="0" tabSelected="1" zoomScaleNormal="100" workbookViewId="0">
      <selection activeCell="K6" sqref="K6"/>
    </sheetView>
  </sheetViews>
  <sheetFormatPr defaultRowHeight="12.75" x14ac:dyDescent="0.2"/>
  <cols>
    <col min="2" max="2" width="72.28515625" customWidth="1"/>
    <col min="3" max="4" width="7.7109375" customWidth="1"/>
    <col min="5" max="5" width="7.7109375" style="9" customWidth="1"/>
    <col min="6" max="6" width="7.7109375" customWidth="1"/>
    <col min="7" max="7" width="10.7109375" style="63" hidden="1" customWidth="1"/>
    <col min="8" max="8" width="10.7109375" style="64" hidden="1" customWidth="1"/>
  </cols>
  <sheetData>
    <row r="1" spans="2:8" ht="15" x14ac:dyDescent="0.2">
      <c r="B1" s="144"/>
      <c r="C1" s="144"/>
      <c r="D1" s="144"/>
      <c r="E1" s="144"/>
      <c r="F1" s="144"/>
    </row>
    <row r="2" spans="2:8" ht="15" x14ac:dyDescent="0.2">
      <c r="B2" s="145"/>
      <c r="C2" s="145"/>
      <c r="D2" s="145"/>
      <c r="E2" s="145"/>
      <c r="F2" s="145"/>
    </row>
    <row r="3" spans="2:8" x14ac:dyDescent="0.2">
      <c r="B3" s="80" t="s">
        <v>129</v>
      </c>
      <c r="C3" s="81"/>
      <c r="D3" s="81"/>
      <c r="E3" s="82" t="s">
        <v>0</v>
      </c>
      <c r="F3" s="81"/>
    </row>
    <row r="4" spans="2:8" x14ac:dyDescent="0.2">
      <c r="B4" s="80"/>
      <c r="C4" s="81"/>
      <c r="D4" s="81"/>
      <c r="E4" s="83"/>
      <c r="F4" s="81"/>
    </row>
    <row r="5" spans="2:8" x14ac:dyDescent="0.2">
      <c r="B5" s="80" t="s">
        <v>1</v>
      </c>
      <c r="C5" s="81"/>
      <c r="D5" s="81"/>
      <c r="E5" s="83"/>
      <c r="F5" s="81"/>
    </row>
    <row r="6" spans="2:8" x14ac:dyDescent="0.2">
      <c r="B6" s="147" t="str">
        <f>IF($B$8=0,"Verschijnt een grijs vak, klik dan op 'Bijwerken'",IF($B$8&gt;0,""))</f>
        <v>Verschijnt een grijs vak, klik dan op 'Bijwerken'</v>
      </c>
      <c r="C6" s="147"/>
      <c r="D6" s="147"/>
      <c r="E6" s="147"/>
      <c r="F6" s="147"/>
    </row>
    <row r="7" spans="2:8" s="22" customFormat="1" ht="24.95" customHeight="1" x14ac:dyDescent="0.2">
      <c r="B7" s="48" t="s">
        <v>123</v>
      </c>
      <c r="C7" s="156" t="s">
        <v>124</v>
      </c>
      <c r="D7" s="156"/>
      <c r="E7" s="156"/>
      <c r="F7" s="156"/>
      <c r="G7" s="65"/>
      <c r="H7" s="66"/>
    </row>
    <row r="8" spans="2:8" x14ac:dyDescent="0.2">
      <c r="B8" s="154"/>
      <c r="C8" s="103"/>
      <c r="D8" s="104"/>
      <c r="E8" s="104"/>
      <c r="F8" s="105"/>
    </row>
    <row r="9" spans="2:8" x14ac:dyDescent="0.2">
      <c r="B9" s="155"/>
      <c r="C9" s="106"/>
      <c r="D9" s="107"/>
      <c r="E9" s="107"/>
      <c r="F9" s="108"/>
    </row>
    <row r="10" spans="2:8" s="22" customFormat="1" ht="24.95" customHeight="1" x14ac:dyDescent="0.2">
      <c r="B10" s="48" t="s">
        <v>125</v>
      </c>
      <c r="C10" s="48" t="s">
        <v>126</v>
      </c>
      <c r="D10" s="62"/>
      <c r="E10" s="62"/>
      <c r="F10" s="62"/>
      <c r="G10" s="65"/>
      <c r="H10" s="66"/>
    </row>
    <row r="11" spans="2:8" x14ac:dyDescent="0.2">
      <c r="B11" s="154"/>
      <c r="C11" s="103"/>
      <c r="D11" s="104"/>
      <c r="E11" s="104"/>
      <c r="F11" s="105"/>
    </row>
    <row r="12" spans="2:8" x14ac:dyDescent="0.2">
      <c r="B12" s="155"/>
      <c r="C12" s="106"/>
      <c r="D12" s="107"/>
      <c r="E12" s="107"/>
      <c r="F12" s="108"/>
    </row>
    <row r="13" spans="2:8" s="22" customFormat="1" ht="24.95" customHeight="1" x14ac:dyDescent="0.2">
      <c r="B13" s="48" t="s">
        <v>108</v>
      </c>
      <c r="C13" s="48"/>
      <c r="D13" s="62"/>
      <c r="E13" s="62"/>
      <c r="F13" s="62"/>
      <c r="G13" s="65"/>
      <c r="H13" s="66"/>
    </row>
    <row r="14" spans="2:8" x14ac:dyDescent="0.2">
      <c r="B14" s="148"/>
      <c r="C14" s="149"/>
      <c r="D14" s="149"/>
      <c r="E14" s="149"/>
      <c r="F14" s="150"/>
    </row>
    <row r="15" spans="2:8" x14ac:dyDescent="0.2">
      <c r="B15" s="151"/>
      <c r="C15" s="152"/>
      <c r="D15" s="152"/>
      <c r="E15" s="152"/>
      <c r="F15" s="153"/>
    </row>
    <row r="16" spans="2:8" s="22" customFormat="1" ht="22.5" customHeight="1" x14ac:dyDescent="0.2">
      <c r="B16" s="48" t="s">
        <v>2</v>
      </c>
      <c r="C16" s="48"/>
      <c r="D16" s="62"/>
      <c r="E16" s="62"/>
      <c r="F16" s="62"/>
      <c r="G16" s="65"/>
      <c r="H16" s="66"/>
    </row>
    <row r="17" spans="2:8" x14ac:dyDescent="0.2">
      <c r="B17" s="146" t="s">
        <v>3</v>
      </c>
      <c r="C17" s="146"/>
      <c r="D17" s="16"/>
      <c r="E17" s="17"/>
      <c r="F17" s="16"/>
    </row>
    <row r="18" spans="2:8" s="22" customFormat="1" ht="24.95" customHeight="1" x14ac:dyDescent="0.2">
      <c r="B18" s="109" t="s">
        <v>109</v>
      </c>
      <c r="C18" s="109"/>
      <c r="D18" s="62"/>
      <c r="E18" s="62"/>
      <c r="F18" s="62"/>
      <c r="G18" s="65"/>
      <c r="H18" s="66"/>
    </row>
    <row r="19" spans="2:8" s="22" customFormat="1" ht="24.95" customHeight="1" x14ac:dyDescent="0.2">
      <c r="B19" s="109" t="s">
        <v>110</v>
      </c>
      <c r="C19" s="109"/>
      <c r="D19" s="62"/>
      <c r="E19" s="62"/>
      <c r="F19" s="62"/>
      <c r="G19" s="65"/>
      <c r="H19" s="66"/>
    </row>
    <row r="20" spans="2:8" s="22" customFormat="1" ht="24.95" customHeight="1" x14ac:dyDescent="0.2">
      <c r="B20" s="109" t="s">
        <v>111</v>
      </c>
      <c r="C20" s="109"/>
      <c r="D20" s="62"/>
      <c r="E20" s="62"/>
      <c r="F20" s="62"/>
      <c r="G20" s="65"/>
      <c r="H20" s="66"/>
    </row>
    <row r="21" spans="2:8" s="22" customFormat="1" ht="24.95" customHeight="1" x14ac:dyDescent="0.2">
      <c r="B21" s="110" t="s">
        <v>4</v>
      </c>
      <c r="C21" s="110"/>
      <c r="D21" s="62"/>
      <c r="E21" s="62"/>
      <c r="F21" s="62"/>
      <c r="G21" s="65"/>
      <c r="H21" s="66"/>
    </row>
    <row r="22" spans="2:8" s="22" customFormat="1" ht="24.95" customHeight="1" x14ac:dyDescent="0.2">
      <c r="B22" s="129"/>
      <c r="C22" s="130"/>
      <c r="D22" s="130"/>
      <c r="E22" s="130"/>
      <c r="F22" s="131"/>
      <c r="G22" s="65"/>
      <c r="H22" s="66"/>
    </row>
    <row r="23" spans="2:8" x14ac:dyDescent="0.2">
      <c r="B23" s="157"/>
      <c r="C23" s="158"/>
      <c r="D23" s="158"/>
      <c r="E23" s="158"/>
      <c r="F23" s="159"/>
    </row>
    <row r="24" spans="2:8" x14ac:dyDescent="0.2">
      <c r="B24" s="157"/>
      <c r="C24" s="158"/>
      <c r="D24" s="158"/>
      <c r="E24" s="158"/>
      <c r="F24" s="159"/>
    </row>
    <row r="25" spans="2:8" x14ac:dyDescent="0.2">
      <c r="B25" s="157"/>
      <c r="C25" s="158"/>
      <c r="D25" s="158"/>
      <c r="E25" s="158"/>
      <c r="F25" s="159"/>
    </row>
    <row r="26" spans="2:8" x14ac:dyDescent="0.2">
      <c r="B26" s="157"/>
      <c r="C26" s="158"/>
      <c r="D26" s="158"/>
      <c r="E26" s="158"/>
      <c r="F26" s="159"/>
    </row>
    <row r="27" spans="2:8" x14ac:dyDescent="0.2">
      <c r="B27" s="157"/>
      <c r="C27" s="158"/>
      <c r="D27" s="158"/>
      <c r="E27" s="158"/>
      <c r="F27" s="159"/>
    </row>
    <row r="28" spans="2:8" x14ac:dyDescent="0.2">
      <c r="B28" s="132"/>
      <c r="C28" s="133"/>
      <c r="D28" s="133"/>
      <c r="E28" s="133"/>
      <c r="F28" s="134"/>
    </row>
    <row r="29" spans="2:8" s="22" customFormat="1" ht="24.95" customHeight="1" x14ac:dyDescent="0.2">
      <c r="B29" s="110" t="s">
        <v>5</v>
      </c>
      <c r="C29" s="110"/>
      <c r="D29" s="62"/>
      <c r="E29" s="62"/>
      <c r="F29" s="62"/>
      <c r="G29" s="65"/>
      <c r="H29" s="66"/>
    </row>
    <row r="30" spans="2:8" s="22" customFormat="1" ht="24.95" customHeight="1" x14ac:dyDescent="0.2">
      <c r="B30" s="109" t="s">
        <v>6</v>
      </c>
      <c r="C30" s="109"/>
      <c r="D30" s="62"/>
      <c r="E30" s="62"/>
      <c r="F30" s="62"/>
      <c r="G30" s="65"/>
      <c r="H30" s="66"/>
    </row>
    <row r="31" spans="2:8" s="22" customFormat="1" ht="24.95" customHeight="1" x14ac:dyDescent="0.2">
      <c r="B31" s="112"/>
      <c r="C31" s="113"/>
      <c r="D31" s="113"/>
      <c r="E31" s="113"/>
      <c r="F31" s="114"/>
      <c r="G31" s="65"/>
      <c r="H31" s="66"/>
    </row>
    <row r="32" spans="2:8" s="22" customFormat="1" ht="24.95" customHeight="1" x14ac:dyDescent="0.2">
      <c r="B32" s="109" t="s">
        <v>7</v>
      </c>
      <c r="C32" s="109"/>
      <c r="D32" s="62"/>
      <c r="E32" s="62"/>
      <c r="F32" s="62"/>
      <c r="G32" s="65"/>
      <c r="H32" s="66"/>
    </row>
    <row r="33" spans="2:8" s="22" customFormat="1" ht="24.95" customHeight="1" x14ac:dyDescent="0.2">
      <c r="B33" s="139"/>
      <c r="C33" s="140"/>
      <c r="D33" s="140"/>
      <c r="E33" s="140"/>
      <c r="F33" s="141"/>
      <c r="G33" s="65"/>
      <c r="H33" s="66"/>
    </row>
    <row r="34" spans="2:8" s="22" customFormat="1" ht="24.95" customHeight="1" x14ac:dyDescent="0.2">
      <c r="B34" s="109" t="s">
        <v>8</v>
      </c>
      <c r="C34" s="109"/>
      <c r="D34" s="62"/>
      <c r="E34" s="62"/>
      <c r="F34" s="62"/>
      <c r="G34" s="65"/>
      <c r="H34" s="66"/>
    </row>
    <row r="35" spans="2:8" s="22" customFormat="1" ht="24.95" customHeight="1" x14ac:dyDescent="0.2">
      <c r="B35" s="142"/>
      <c r="C35" s="140"/>
      <c r="D35" s="140"/>
      <c r="E35" s="140"/>
      <c r="F35" s="141"/>
      <c r="G35" s="65"/>
      <c r="H35" s="66"/>
    </row>
    <row r="36" spans="2:8" s="22" customFormat="1" ht="24.95" customHeight="1" x14ac:dyDescent="0.2">
      <c r="B36" s="109" t="s">
        <v>130</v>
      </c>
      <c r="C36" s="109"/>
      <c r="D36" s="62"/>
      <c r="E36" s="62"/>
      <c r="F36" s="62"/>
      <c r="G36" s="65"/>
      <c r="H36" s="66"/>
    </row>
    <row r="37" spans="2:8" s="22" customFormat="1" ht="24.95" customHeight="1" x14ac:dyDescent="0.2">
      <c r="B37" s="124"/>
      <c r="C37" s="125"/>
      <c r="D37" s="125"/>
      <c r="E37" s="125"/>
      <c r="F37" s="126"/>
      <c r="G37" s="65"/>
      <c r="H37" s="66"/>
    </row>
    <row r="39" spans="2:8" x14ac:dyDescent="0.2">
      <c r="B39" s="1" t="s">
        <v>9</v>
      </c>
    </row>
    <row r="40" spans="2:8" x14ac:dyDescent="0.2">
      <c r="B40" s="2"/>
    </row>
    <row r="41" spans="2:8" ht="25.5" customHeight="1" x14ac:dyDescent="0.2">
      <c r="B41" s="128" t="s">
        <v>131</v>
      </c>
      <c r="C41" s="128"/>
      <c r="D41" s="128"/>
      <c r="E41" s="128"/>
      <c r="F41" s="128"/>
    </row>
    <row r="42" spans="2:8" ht="66.75" customHeight="1" x14ac:dyDescent="0.2">
      <c r="B42" s="138" t="s">
        <v>132</v>
      </c>
      <c r="C42" s="138"/>
      <c r="D42" s="138"/>
      <c r="E42" s="138"/>
      <c r="F42" s="138"/>
    </row>
    <row r="43" spans="2:8" x14ac:dyDescent="0.2">
      <c r="B43" s="2"/>
    </row>
    <row r="44" spans="2:8" ht="25.5" customHeight="1" x14ac:dyDescent="0.2">
      <c r="B44" s="138" t="s">
        <v>10</v>
      </c>
      <c r="C44" s="138"/>
      <c r="D44" s="138"/>
      <c r="E44" s="138"/>
      <c r="F44" s="138"/>
    </row>
    <row r="45" spans="2:8" x14ac:dyDescent="0.2">
      <c r="B45" s="14" t="str">
        <f>IF(G65&lt;7,"",IF(G65&gt;6,"een groen vak = een signaal"))</f>
        <v/>
      </c>
      <c r="D45" s="12"/>
      <c r="E45" s="11"/>
      <c r="F45" s="13"/>
    </row>
    <row r="46" spans="2:8" x14ac:dyDescent="0.2">
      <c r="B46" s="90" t="s">
        <v>11</v>
      </c>
      <c r="C46" s="98" t="s">
        <v>12</v>
      </c>
      <c r="D46" s="98" t="s">
        <v>13</v>
      </c>
    </row>
    <row r="47" spans="2:8" ht="15" customHeight="1" x14ac:dyDescent="0.2">
      <c r="B47" s="91" t="s">
        <v>14</v>
      </c>
      <c r="C47" s="18"/>
      <c r="D47" s="18"/>
      <c r="E47" s="19"/>
      <c r="F47" s="76"/>
      <c r="G47" s="63" t="b">
        <v>0</v>
      </c>
    </row>
    <row r="48" spans="2:8" ht="15" customHeight="1" x14ac:dyDescent="0.2">
      <c r="B48" s="92" t="s">
        <v>15</v>
      </c>
      <c r="F48" s="3"/>
      <c r="G48" s="63" t="b">
        <v>0</v>
      </c>
    </row>
    <row r="49" spans="2:10" ht="15" customHeight="1" x14ac:dyDescent="0.2">
      <c r="B49" s="91" t="s">
        <v>16</v>
      </c>
      <c r="C49" s="18"/>
      <c r="D49" s="18"/>
      <c r="E49" s="19"/>
      <c r="F49" s="18"/>
      <c r="G49" s="63" t="b">
        <v>0</v>
      </c>
      <c r="H49" s="67"/>
      <c r="I49" s="3"/>
    </row>
    <row r="50" spans="2:10" ht="15" customHeight="1" x14ac:dyDescent="0.2">
      <c r="B50" s="92" t="s">
        <v>17</v>
      </c>
      <c r="G50" s="63" t="b">
        <v>0</v>
      </c>
      <c r="I50" s="3"/>
      <c r="J50" s="3"/>
    </row>
    <row r="51" spans="2:10" ht="15" customHeight="1" x14ac:dyDescent="0.2">
      <c r="B51" s="91" t="s">
        <v>18</v>
      </c>
      <c r="C51" s="18"/>
      <c r="D51" s="18"/>
      <c r="E51" s="19"/>
      <c r="F51" s="18"/>
      <c r="G51" s="63" t="b">
        <v>0</v>
      </c>
      <c r="I51" s="3"/>
      <c r="J51" s="3"/>
    </row>
    <row r="52" spans="2:10" ht="15" customHeight="1" x14ac:dyDescent="0.2">
      <c r="B52" s="92" t="s">
        <v>19</v>
      </c>
      <c r="G52" s="63" t="b">
        <v>0</v>
      </c>
    </row>
    <row r="53" spans="2:10" ht="15" customHeight="1" x14ac:dyDescent="0.2">
      <c r="B53" s="92" t="s">
        <v>133</v>
      </c>
    </row>
    <row r="54" spans="2:10" ht="15" customHeight="1" x14ac:dyDescent="0.2">
      <c r="B54" s="91" t="s">
        <v>20</v>
      </c>
      <c r="C54" s="18"/>
      <c r="D54" s="18"/>
      <c r="E54" s="19"/>
      <c r="F54" s="76"/>
      <c r="G54" s="63" t="b">
        <v>0</v>
      </c>
    </row>
    <row r="55" spans="2:10" ht="15" customHeight="1" x14ac:dyDescent="0.2">
      <c r="B55" s="92" t="s">
        <v>21</v>
      </c>
      <c r="G55" s="63" t="b">
        <v>0</v>
      </c>
      <c r="H55" s="67"/>
    </row>
    <row r="56" spans="2:10" ht="15" customHeight="1" x14ac:dyDescent="0.2">
      <c r="B56" s="91" t="s">
        <v>22</v>
      </c>
      <c r="C56" s="18"/>
      <c r="D56" s="18"/>
      <c r="E56" s="19"/>
      <c r="F56" s="18"/>
      <c r="G56" s="63" t="b">
        <v>0</v>
      </c>
      <c r="H56" s="67"/>
    </row>
    <row r="57" spans="2:10" ht="15" customHeight="1" x14ac:dyDescent="0.2">
      <c r="B57" s="92" t="s">
        <v>23</v>
      </c>
      <c r="G57" s="63" t="b">
        <v>0</v>
      </c>
      <c r="H57" s="67"/>
      <c r="I57" s="3"/>
    </row>
    <row r="58" spans="2:10" x14ac:dyDescent="0.2">
      <c r="B58" s="92" t="s">
        <v>85</v>
      </c>
    </row>
    <row r="59" spans="2:10" ht="15" customHeight="1" x14ac:dyDescent="0.2">
      <c r="B59" s="129"/>
      <c r="C59" s="130"/>
      <c r="D59" s="130"/>
      <c r="E59" s="130"/>
      <c r="F59" s="131"/>
    </row>
    <row r="60" spans="2:10" ht="15" customHeight="1" x14ac:dyDescent="0.2">
      <c r="B60" s="132"/>
      <c r="C60" s="133"/>
      <c r="D60" s="133"/>
      <c r="E60" s="133"/>
      <c r="F60" s="134"/>
    </row>
    <row r="61" spans="2:10" ht="15" customHeight="1" x14ac:dyDescent="0.2">
      <c r="B61" s="91" t="s">
        <v>24</v>
      </c>
      <c r="C61" s="18"/>
      <c r="D61" s="18"/>
      <c r="E61" s="19"/>
      <c r="F61" s="18"/>
      <c r="G61" s="63" t="b">
        <v>0</v>
      </c>
      <c r="H61" s="67"/>
      <c r="I61" s="3"/>
    </row>
    <row r="62" spans="2:10" ht="15" customHeight="1" x14ac:dyDescent="0.2">
      <c r="B62" s="92" t="s">
        <v>25</v>
      </c>
      <c r="G62" s="63" t="b">
        <v>0</v>
      </c>
      <c r="H62" s="67"/>
    </row>
    <row r="63" spans="2:10" ht="15" customHeight="1" x14ac:dyDescent="0.2">
      <c r="B63" s="91" t="s">
        <v>26</v>
      </c>
      <c r="C63" s="18"/>
      <c r="D63" s="18"/>
      <c r="E63" s="19"/>
      <c r="F63" s="18"/>
      <c r="G63" s="63" t="b">
        <v>0</v>
      </c>
      <c r="I63" s="3"/>
      <c r="J63" s="3"/>
    </row>
    <row r="64" spans="2:10" ht="15" customHeight="1" x14ac:dyDescent="0.2">
      <c r="B64" s="92" t="s">
        <v>27</v>
      </c>
      <c r="F64" s="3"/>
      <c r="G64" s="63" t="b">
        <v>0</v>
      </c>
    </row>
    <row r="65" spans="2:9" ht="15" customHeight="1" x14ac:dyDescent="0.2">
      <c r="B65" s="91" t="s">
        <v>28</v>
      </c>
      <c r="C65" s="18"/>
      <c r="D65" s="18"/>
      <c r="E65" s="19"/>
      <c r="F65" s="18"/>
      <c r="G65" s="63">
        <f>COUNTIF(G47:G64,"waar")</f>
        <v>0</v>
      </c>
    </row>
    <row r="66" spans="2:9" ht="15" customHeight="1" x14ac:dyDescent="0.2">
      <c r="B66" s="129"/>
      <c r="C66" s="130"/>
      <c r="D66" s="130"/>
      <c r="E66" s="130"/>
      <c r="F66" s="131"/>
    </row>
    <row r="67" spans="2:9" ht="15" customHeight="1" x14ac:dyDescent="0.2">
      <c r="B67" s="132"/>
      <c r="C67" s="133"/>
      <c r="D67" s="133"/>
      <c r="E67" s="133"/>
      <c r="F67" s="134"/>
    </row>
    <row r="68" spans="2:9" ht="15" customHeight="1" x14ac:dyDescent="0.2">
      <c r="B68" s="90" t="s">
        <v>29</v>
      </c>
    </row>
    <row r="69" spans="2:9" ht="15" customHeight="1" x14ac:dyDescent="0.2">
      <c r="B69" s="115"/>
      <c r="C69" s="116"/>
      <c r="D69" s="116"/>
      <c r="E69" s="116"/>
      <c r="F69" s="117"/>
    </row>
    <row r="70" spans="2:9" ht="15" customHeight="1" x14ac:dyDescent="0.2">
      <c r="B70" s="118"/>
      <c r="C70" s="119"/>
      <c r="D70" s="119"/>
      <c r="E70" s="119"/>
      <c r="F70" s="120"/>
    </row>
    <row r="71" spans="2:9" ht="15" customHeight="1" x14ac:dyDescent="0.2">
      <c r="B71" s="118"/>
      <c r="C71" s="119"/>
      <c r="D71" s="119"/>
      <c r="E71" s="119"/>
      <c r="F71" s="120"/>
    </row>
    <row r="72" spans="2:9" ht="15" customHeight="1" x14ac:dyDescent="0.2">
      <c r="B72" s="118"/>
      <c r="C72" s="119"/>
      <c r="D72" s="119"/>
      <c r="E72" s="119"/>
      <c r="F72" s="120"/>
    </row>
    <row r="73" spans="2:9" ht="15" customHeight="1" x14ac:dyDescent="0.2">
      <c r="B73" s="118"/>
      <c r="C73" s="119"/>
      <c r="D73" s="119"/>
      <c r="E73" s="119"/>
      <c r="F73" s="120"/>
    </row>
    <row r="74" spans="2:9" ht="15" customHeight="1" x14ac:dyDescent="0.2">
      <c r="B74" s="121"/>
      <c r="C74" s="122"/>
      <c r="D74" s="122"/>
      <c r="E74" s="122"/>
      <c r="F74" s="123"/>
    </row>
    <row r="75" spans="2:9" s="78" customFormat="1" ht="15" customHeight="1" x14ac:dyDescent="0.2">
      <c r="B75" s="99"/>
      <c r="C75" s="99"/>
      <c r="D75" s="99"/>
      <c r="E75" s="99"/>
      <c r="F75" s="99"/>
      <c r="G75" s="100"/>
      <c r="H75" s="101"/>
    </row>
    <row r="76" spans="2:9" ht="15" customHeight="1" x14ac:dyDescent="0.2">
      <c r="B76" s="90" t="s">
        <v>30</v>
      </c>
    </row>
    <row r="77" spans="2:9" ht="15" customHeight="1" x14ac:dyDescent="0.2">
      <c r="B77" s="102" t="str">
        <f>IF(G98&lt;8,"",IF(G98&gt;7,"een groen vak = een signaal"))</f>
        <v/>
      </c>
    </row>
    <row r="78" spans="2:9" ht="15" customHeight="1" x14ac:dyDescent="0.2">
      <c r="B78" s="93" t="s">
        <v>31</v>
      </c>
      <c r="C78" s="97" t="s">
        <v>32</v>
      </c>
      <c r="D78" s="97" t="s">
        <v>33</v>
      </c>
      <c r="E78" s="97" t="s">
        <v>34</v>
      </c>
      <c r="F78" s="97" t="s">
        <v>35</v>
      </c>
    </row>
    <row r="79" spans="2:9" ht="15" customHeight="1" x14ac:dyDescent="0.2">
      <c r="B79" s="91" t="s">
        <v>96</v>
      </c>
      <c r="C79" s="77"/>
      <c r="D79" s="77"/>
      <c r="E79" s="77"/>
      <c r="F79" s="77"/>
      <c r="G79" s="68" t="b">
        <v>0</v>
      </c>
      <c r="H79" s="67" t="b">
        <v>0</v>
      </c>
    </row>
    <row r="80" spans="2:9" ht="15" customHeight="1" x14ac:dyDescent="0.2">
      <c r="B80" s="92" t="s">
        <v>97</v>
      </c>
      <c r="E80"/>
      <c r="G80" s="68" t="b">
        <v>0</v>
      </c>
      <c r="H80" s="67" t="b">
        <v>0</v>
      </c>
      <c r="I80" s="3"/>
    </row>
    <row r="81" spans="2:11" ht="15" customHeight="1" x14ac:dyDescent="0.2">
      <c r="B81" s="91" t="s">
        <v>95</v>
      </c>
      <c r="C81" s="18"/>
      <c r="D81" s="18"/>
      <c r="E81" s="18"/>
      <c r="F81" s="18"/>
      <c r="G81" s="68" t="b">
        <v>0</v>
      </c>
      <c r="H81" s="67" t="b">
        <v>0</v>
      </c>
    </row>
    <row r="82" spans="2:11" ht="15" customHeight="1" x14ac:dyDescent="0.2">
      <c r="B82" s="92" t="s">
        <v>36</v>
      </c>
      <c r="E82"/>
      <c r="G82" s="68" t="b">
        <v>0</v>
      </c>
      <c r="H82" s="67" t="b">
        <v>0</v>
      </c>
    </row>
    <row r="83" spans="2:11" ht="15" customHeight="1" x14ac:dyDescent="0.2">
      <c r="B83" s="91" t="s">
        <v>98</v>
      </c>
      <c r="C83" s="18"/>
      <c r="D83" s="18"/>
      <c r="E83" s="18"/>
      <c r="F83" s="18"/>
      <c r="G83" s="68" t="b">
        <v>0</v>
      </c>
      <c r="H83" s="67" t="b">
        <v>0</v>
      </c>
    </row>
    <row r="84" spans="2:11" ht="15" customHeight="1" x14ac:dyDescent="0.2">
      <c r="B84" s="92" t="s">
        <v>86</v>
      </c>
      <c r="E84"/>
      <c r="G84" s="69" t="b">
        <v>0</v>
      </c>
      <c r="H84" s="67" t="b">
        <v>0</v>
      </c>
      <c r="I84" s="3"/>
      <c r="J84" s="3"/>
      <c r="K84" s="3"/>
    </row>
    <row r="85" spans="2:11" ht="15" customHeight="1" x14ac:dyDescent="0.2">
      <c r="B85" s="91" t="s">
        <v>87</v>
      </c>
      <c r="C85" s="18"/>
      <c r="D85" s="18"/>
      <c r="E85" s="18"/>
      <c r="F85" s="18"/>
      <c r="G85" s="68" t="b">
        <v>0</v>
      </c>
      <c r="H85" s="67" t="b">
        <v>0</v>
      </c>
    </row>
    <row r="86" spans="2:11" ht="15" customHeight="1" x14ac:dyDescent="0.2">
      <c r="B86" s="92" t="s">
        <v>88</v>
      </c>
      <c r="E86"/>
      <c r="G86" s="68" t="b">
        <v>0</v>
      </c>
      <c r="H86" s="67" t="b">
        <v>0</v>
      </c>
      <c r="I86" s="3"/>
      <c r="J86" s="3"/>
    </row>
    <row r="87" spans="2:11" ht="15" customHeight="1" x14ac:dyDescent="0.2">
      <c r="B87" s="94" t="s">
        <v>89</v>
      </c>
      <c r="C87" s="18"/>
      <c r="D87" s="18"/>
      <c r="E87" s="18"/>
      <c r="F87" s="18"/>
      <c r="G87" s="69" t="b">
        <v>0</v>
      </c>
      <c r="H87" s="64" t="b">
        <v>0</v>
      </c>
    </row>
    <row r="88" spans="2:11" ht="15" customHeight="1" x14ac:dyDescent="0.2">
      <c r="B88" s="92" t="s">
        <v>94</v>
      </c>
      <c r="E88"/>
      <c r="G88" s="69" t="b">
        <v>0</v>
      </c>
      <c r="H88" s="67" t="b">
        <v>0</v>
      </c>
      <c r="I88" s="3"/>
      <c r="J88" s="3"/>
      <c r="K88" s="3"/>
    </row>
    <row r="89" spans="2:11" ht="15" customHeight="1" x14ac:dyDescent="0.2">
      <c r="B89" s="91" t="s">
        <v>93</v>
      </c>
      <c r="C89" s="18"/>
      <c r="D89" s="18"/>
      <c r="E89" s="18"/>
      <c r="F89" s="18"/>
      <c r="G89" s="68" t="b">
        <v>0</v>
      </c>
      <c r="H89" s="67" t="b">
        <v>0</v>
      </c>
    </row>
    <row r="90" spans="2:11" ht="15" customHeight="1" x14ac:dyDescent="0.2">
      <c r="B90" s="92" t="s">
        <v>85</v>
      </c>
    </row>
    <row r="91" spans="2:11" ht="15" customHeight="1" x14ac:dyDescent="0.2">
      <c r="B91" s="129"/>
      <c r="C91" s="130"/>
      <c r="D91" s="130"/>
      <c r="E91" s="130"/>
      <c r="F91" s="131"/>
    </row>
    <row r="92" spans="2:11" ht="15" customHeight="1" x14ac:dyDescent="0.2">
      <c r="B92" s="132"/>
      <c r="C92" s="133"/>
      <c r="D92" s="133"/>
      <c r="E92" s="133"/>
      <c r="F92" s="134"/>
    </row>
    <row r="93" spans="2:11" ht="15" customHeight="1" x14ac:dyDescent="0.2">
      <c r="B93" s="90"/>
      <c r="C93" s="135" t="s">
        <v>37</v>
      </c>
      <c r="D93" s="135"/>
      <c r="E93" s="135" t="s">
        <v>13</v>
      </c>
      <c r="F93" s="135"/>
    </row>
    <row r="94" spans="2:11" ht="15" customHeight="1" x14ac:dyDescent="0.2">
      <c r="B94" s="91" t="s">
        <v>91</v>
      </c>
      <c r="C94" s="136"/>
      <c r="D94" s="136"/>
      <c r="E94" s="136"/>
      <c r="F94" s="136"/>
      <c r="G94" s="68" t="b">
        <v>0</v>
      </c>
      <c r="H94" s="67"/>
      <c r="I94" s="3"/>
      <c r="J94" s="3"/>
    </row>
    <row r="95" spans="2:11" ht="15" customHeight="1" x14ac:dyDescent="0.2">
      <c r="B95" s="92" t="s">
        <v>92</v>
      </c>
      <c r="C95" s="111"/>
      <c r="D95" s="111"/>
      <c r="E95" s="111"/>
      <c r="F95" s="111"/>
      <c r="G95" s="68" t="b">
        <v>0</v>
      </c>
      <c r="H95" s="67"/>
      <c r="I95" s="3"/>
      <c r="J95" s="3"/>
    </row>
    <row r="96" spans="2:11" ht="15" customHeight="1" x14ac:dyDescent="0.2">
      <c r="B96" s="91" t="s">
        <v>90</v>
      </c>
      <c r="C96" s="136"/>
      <c r="D96" s="136"/>
      <c r="E96" s="136"/>
      <c r="F96" s="136"/>
      <c r="G96" s="68" t="b">
        <v>0</v>
      </c>
      <c r="H96" s="67"/>
    </row>
    <row r="97" spans="2:11" ht="15" customHeight="1" x14ac:dyDescent="0.2">
      <c r="B97" s="1"/>
      <c r="G97" s="63">
        <f>COUNTIF(G79:G96,"waar")</f>
        <v>0</v>
      </c>
      <c r="H97" s="70">
        <f>COUNTIF(H79:H96,"waar")</f>
        <v>0</v>
      </c>
    </row>
    <row r="98" spans="2:11" ht="15" customHeight="1" x14ac:dyDescent="0.2">
      <c r="B98" s="1" t="s">
        <v>29</v>
      </c>
      <c r="G98" s="143">
        <f>SUM(G97:H97)</f>
        <v>0</v>
      </c>
      <c r="H98" s="143"/>
    </row>
    <row r="99" spans="2:11" ht="15" customHeight="1" x14ac:dyDescent="0.2">
      <c r="B99" s="115"/>
      <c r="C99" s="116"/>
      <c r="D99" s="116"/>
      <c r="E99" s="116"/>
      <c r="F99" s="117"/>
    </row>
    <row r="100" spans="2:11" ht="15" customHeight="1" x14ac:dyDescent="0.2">
      <c r="B100" s="118"/>
      <c r="C100" s="119"/>
      <c r="D100" s="119"/>
      <c r="E100" s="119"/>
      <c r="F100" s="120"/>
    </row>
    <row r="101" spans="2:11" ht="15" customHeight="1" x14ac:dyDescent="0.2">
      <c r="B101" s="118"/>
      <c r="C101" s="119"/>
      <c r="D101" s="119"/>
      <c r="E101" s="119"/>
      <c r="F101" s="120"/>
    </row>
    <row r="102" spans="2:11" ht="15" customHeight="1" x14ac:dyDescent="0.2">
      <c r="B102" s="118"/>
      <c r="C102" s="119"/>
      <c r="D102" s="119"/>
      <c r="E102" s="119"/>
      <c r="F102" s="120"/>
    </row>
    <row r="103" spans="2:11" ht="15" customHeight="1" x14ac:dyDescent="0.2">
      <c r="B103" s="118"/>
      <c r="C103" s="119"/>
      <c r="D103" s="119"/>
      <c r="E103" s="119"/>
      <c r="F103" s="120"/>
    </row>
    <row r="104" spans="2:11" ht="15" customHeight="1" x14ac:dyDescent="0.2">
      <c r="B104" s="121"/>
      <c r="C104" s="122"/>
      <c r="D104" s="122"/>
      <c r="E104" s="122"/>
      <c r="F104" s="123"/>
    </row>
    <row r="105" spans="2:11" ht="15" customHeight="1" x14ac:dyDescent="0.2">
      <c r="B105" s="14" t="str">
        <f>IF(G121&lt;4,"",IF(G121&gt;3,"een groen vak = een signaal"))</f>
        <v/>
      </c>
    </row>
    <row r="106" spans="2:11" ht="15" customHeight="1" x14ac:dyDescent="0.2">
      <c r="B106" s="93" t="s">
        <v>38</v>
      </c>
      <c r="C106" s="97" t="s">
        <v>32</v>
      </c>
      <c r="D106" s="97" t="s">
        <v>33</v>
      </c>
      <c r="E106" s="97" t="s">
        <v>34</v>
      </c>
      <c r="F106" s="97" t="s">
        <v>35</v>
      </c>
      <c r="H106" s="71"/>
      <c r="I106" s="4"/>
      <c r="J106" s="4"/>
      <c r="K106" s="4"/>
    </row>
    <row r="107" spans="2:11" ht="15" customHeight="1" x14ac:dyDescent="0.2">
      <c r="B107" s="91" t="s">
        <v>116</v>
      </c>
      <c r="C107" s="18"/>
      <c r="D107" s="18"/>
      <c r="E107" s="18"/>
      <c r="F107" s="18"/>
      <c r="G107" s="68" t="b">
        <v>0</v>
      </c>
      <c r="H107" s="67" t="b">
        <v>0</v>
      </c>
    </row>
    <row r="108" spans="2:11" ht="15" customHeight="1" x14ac:dyDescent="0.2">
      <c r="B108" s="95" t="s">
        <v>117</v>
      </c>
      <c r="C108" s="78"/>
      <c r="D108" s="78"/>
      <c r="E108" s="78"/>
      <c r="F108" s="78"/>
      <c r="G108" s="68" t="b">
        <v>0</v>
      </c>
      <c r="H108" s="67" t="b">
        <v>0</v>
      </c>
    </row>
    <row r="109" spans="2:11" ht="15" customHeight="1" x14ac:dyDescent="0.2">
      <c r="B109" s="91" t="s">
        <v>118</v>
      </c>
      <c r="C109" s="18"/>
      <c r="D109" s="18"/>
      <c r="E109" s="18"/>
      <c r="F109" s="18"/>
      <c r="G109" s="68" t="b">
        <v>0</v>
      </c>
      <c r="H109" s="67" t="b">
        <v>0</v>
      </c>
      <c r="I109" s="3"/>
    </row>
    <row r="110" spans="2:11" ht="15" customHeight="1" x14ac:dyDescent="0.2">
      <c r="B110" s="95" t="s">
        <v>134</v>
      </c>
      <c r="C110" s="78"/>
      <c r="D110" s="78"/>
      <c r="E110" s="78"/>
      <c r="F110" s="78"/>
      <c r="G110" s="68" t="b">
        <v>0</v>
      </c>
      <c r="H110" s="67" t="b">
        <v>0</v>
      </c>
    </row>
    <row r="111" spans="2:11" ht="15" customHeight="1" x14ac:dyDescent="0.2">
      <c r="B111" s="91" t="s">
        <v>119</v>
      </c>
      <c r="C111" s="18"/>
      <c r="D111" s="18"/>
      <c r="E111" s="18"/>
      <c r="F111" s="18"/>
      <c r="G111" s="68" t="b">
        <v>0</v>
      </c>
      <c r="H111" s="67" t="b">
        <v>0</v>
      </c>
    </row>
    <row r="112" spans="2:11" ht="15" customHeight="1" x14ac:dyDescent="0.2">
      <c r="B112" s="95" t="s">
        <v>120</v>
      </c>
      <c r="C112" s="78"/>
      <c r="D112" s="78"/>
      <c r="E112" s="78"/>
      <c r="F112" s="78"/>
      <c r="G112" s="68" t="b">
        <v>0</v>
      </c>
      <c r="H112" s="67" t="b">
        <v>0</v>
      </c>
    </row>
    <row r="113" spans="2:8" ht="15" customHeight="1" x14ac:dyDescent="0.2">
      <c r="B113" s="91" t="s">
        <v>121</v>
      </c>
      <c r="C113" s="18"/>
      <c r="D113" s="18"/>
      <c r="E113" s="18"/>
      <c r="F113" s="18"/>
      <c r="G113" s="68" t="b">
        <v>0</v>
      </c>
      <c r="H113" s="67" t="b">
        <v>0</v>
      </c>
    </row>
    <row r="114" spans="2:8" ht="15" customHeight="1" x14ac:dyDescent="0.2">
      <c r="B114" s="95"/>
      <c r="C114" s="78"/>
      <c r="D114" s="78"/>
      <c r="E114" s="87"/>
      <c r="F114" s="88"/>
      <c r="G114" s="68"/>
      <c r="H114" s="67"/>
    </row>
    <row r="115" spans="2:8" ht="15" customHeight="1" x14ac:dyDescent="0.2">
      <c r="B115" s="95"/>
      <c r="C115" s="137" t="s">
        <v>37</v>
      </c>
      <c r="D115" s="137"/>
      <c r="E115" s="137" t="s">
        <v>13</v>
      </c>
      <c r="F115" s="137"/>
      <c r="G115" s="68"/>
      <c r="H115" s="67"/>
    </row>
    <row r="116" spans="2:8" ht="15" customHeight="1" x14ac:dyDescent="0.2">
      <c r="B116" s="96" t="s">
        <v>122</v>
      </c>
      <c r="C116" s="86"/>
      <c r="D116" s="86"/>
      <c r="E116" s="86"/>
      <c r="F116" s="86"/>
      <c r="G116" s="68" t="b">
        <v>0</v>
      </c>
      <c r="H116" s="67"/>
    </row>
    <row r="117" spans="2:8" ht="15" customHeight="1" x14ac:dyDescent="0.2">
      <c r="B117" s="95" t="s">
        <v>99</v>
      </c>
      <c r="C117" s="89"/>
      <c r="D117" s="89"/>
      <c r="E117" s="89"/>
      <c r="F117" s="89"/>
      <c r="G117" s="68" t="b">
        <v>0</v>
      </c>
      <c r="H117" s="67"/>
    </row>
    <row r="118" spans="2:8" ht="15" customHeight="1" x14ac:dyDescent="0.2">
      <c r="B118" s="91" t="s">
        <v>100</v>
      </c>
      <c r="C118" s="136"/>
      <c r="D118" s="136"/>
      <c r="E118" s="136"/>
      <c r="F118" s="136"/>
      <c r="G118" s="68" t="b">
        <v>0</v>
      </c>
      <c r="H118" s="67"/>
    </row>
    <row r="119" spans="2:8" ht="15" customHeight="1" x14ac:dyDescent="0.2">
      <c r="B119" s="95" t="s">
        <v>39</v>
      </c>
      <c r="C119" s="127"/>
      <c r="D119" s="127"/>
      <c r="E119" s="127"/>
      <c r="F119" s="127"/>
      <c r="G119" s="63" t="b">
        <v>0</v>
      </c>
    </row>
    <row r="120" spans="2:8" ht="15" customHeight="1" x14ac:dyDescent="0.2">
      <c r="B120" s="90"/>
      <c r="G120" s="63">
        <f>COUNTIF(G107:G119,"waar")</f>
        <v>0</v>
      </c>
      <c r="H120" s="70">
        <f>COUNTIF(H107:H119,"waar")</f>
        <v>0</v>
      </c>
    </row>
    <row r="121" spans="2:8" ht="15" customHeight="1" x14ac:dyDescent="0.2">
      <c r="B121" s="90" t="s">
        <v>29</v>
      </c>
      <c r="G121" s="143">
        <f>SUM(G120:H120)</f>
        <v>0</v>
      </c>
      <c r="H121" s="143"/>
    </row>
    <row r="122" spans="2:8" ht="15" customHeight="1" x14ac:dyDescent="0.2">
      <c r="B122" s="115"/>
      <c r="C122" s="116"/>
      <c r="D122" s="116"/>
      <c r="E122" s="116"/>
      <c r="F122" s="117"/>
    </row>
    <row r="123" spans="2:8" ht="15" customHeight="1" x14ac:dyDescent="0.2">
      <c r="B123" s="118"/>
      <c r="C123" s="119"/>
      <c r="D123" s="119"/>
      <c r="E123" s="119"/>
      <c r="F123" s="120"/>
    </row>
    <row r="124" spans="2:8" ht="15" customHeight="1" x14ac:dyDescent="0.2">
      <c r="B124" s="118"/>
      <c r="C124" s="119"/>
      <c r="D124" s="119"/>
      <c r="E124" s="119"/>
      <c r="F124" s="120"/>
    </row>
    <row r="125" spans="2:8" ht="15" customHeight="1" x14ac:dyDescent="0.2">
      <c r="B125" s="118"/>
      <c r="C125" s="119"/>
      <c r="D125" s="119"/>
      <c r="E125" s="119"/>
      <c r="F125" s="120"/>
    </row>
    <row r="126" spans="2:8" ht="15" customHeight="1" x14ac:dyDescent="0.2">
      <c r="B126" s="118"/>
      <c r="C126" s="119"/>
      <c r="D126" s="119"/>
      <c r="E126" s="119"/>
      <c r="F126" s="120"/>
    </row>
    <row r="127" spans="2:8" ht="15" customHeight="1" x14ac:dyDescent="0.2">
      <c r="B127" s="121"/>
      <c r="C127" s="122"/>
      <c r="D127" s="122"/>
      <c r="E127" s="122"/>
      <c r="F127" s="123"/>
    </row>
    <row r="128" spans="2:8" ht="15" customHeight="1" x14ac:dyDescent="0.2">
      <c r="B128" s="14" t="str">
        <f>IF(G145&lt;9,"",IF(G145&gt;8,"een groen vak = een signaal"))</f>
        <v/>
      </c>
    </row>
    <row r="129" spans="2:11" ht="15" customHeight="1" x14ac:dyDescent="0.2">
      <c r="B129" s="93" t="s">
        <v>40</v>
      </c>
      <c r="C129" s="97" t="s">
        <v>32</v>
      </c>
      <c r="D129" s="97" t="s">
        <v>33</v>
      </c>
      <c r="E129" s="97" t="s">
        <v>34</v>
      </c>
      <c r="F129" s="97" t="s">
        <v>35</v>
      </c>
      <c r="G129" s="72"/>
      <c r="H129" s="71"/>
    </row>
    <row r="130" spans="2:11" ht="15" customHeight="1" x14ac:dyDescent="0.2">
      <c r="B130" s="91" t="s">
        <v>41</v>
      </c>
      <c r="C130" s="77"/>
      <c r="D130" s="77"/>
      <c r="E130" s="77"/>
      <c r="F130" s="77"/>
      <c r="G130" s="63" t="b">
        <v>0</v>
      </c>
      <c r="H130" s="64" t="b">
        <v>0</v>
      </c>
    </row>
    <row r="131" spans="2:11" ht="15" customHeight="1" x14ac:dyDescent="0.2">
      <c r="B131" s="92" t="s">
        <v>42</v>
      </c>
      <c r="E131"/>
      <c r="G131" s="68" t="b">
        <v>0</v>
      </c>
      <c r="H131" s="64" t="b">
        <v>0</v>
      </c>
    </row>
    <row r="132" spans="2:11" ht="15" customHeight="1" x14ac:dyDescent="0.2">
      <c r="B132" s="91" t="s">
        <v>43</v>
      </c>
      <c r="C132" s="18"/>
      <c r="D132" s="18"/>
      <c r="E132" s="18"/>
      <c r="F132" s="18"/>
      <c r="G132" s="63" t="b">
        <v>0</v>
      </c>
      <c r="H132" s="67" t="b">
        <v>0</v>
      </c>
      <c r="I132" s="3"/>
      <c r="J132" s="3"/>
      <c r="K132" s="3"/>
    </row>
    <row r="133" spans="2:11" ht="15" customHeight="1" x14ac:dyDescent="0.2">
      <c r="B133" s="92" t="s">
        <v>101</v>
      </c>
      <c r="E133"/>
      <c r="G133" s="68" t="b">
        <v>0</v>
      </c>
      <c r="H133" s="67" t="b">
        <v>0</v>
      </c>
    </row>
    <row r="134" spans="2:11" ht="15" customHeight="1" x14ac:dyDescent="0.2">
      <c r="B134" s="91" t="s">
        <v>44</v>
      </c>
      <c r="C134" s="18"/>
      <c r="D134" s="18"/>
      <c r="E134" s="18"/>
      <c r="F134" s="18"/>
      <c r="G134" s="68" t="b">
        <v>0</v>
      </c>
      <c r="H134" s="67" t="b">
        <v>0</v>
      </c>
      <c r="I134" s="3"/>
    </row>
    <row r="135" spans="2:11" ht="15" customHeight="1" x14ac:dyDescent="0.2">
      <c r="B135" s="92" t="s">
        <v>45</v>
      </c>
      <c r="E135"/>
      <c r="G135" s="63" t="b">
        <v>0</v>
      </c>
      <c r="H135" s="64" t="b">
        <v>0</v>
      </c>
      <c r="I135" s="78"/>
    </row>
    <row r="136" spans="2:11" ht="15" customHeight="1" x14ac:dyDescent="0.2">
      <c r="B136" s="91" t="s">
        <v>102</v>
      </c>
      <c r="C136" s="18"/>
      <c r="D136" s="18"/>
      <c r="E136" s="18"/>
      <c r="F136" s="18"/>
      <c r="G136" s="68" t="b">
        <v>0</v>
      </c>
      <c r="H136" s="64" t="b">
        <v>0</v>
      </c>
    </row>
    <row r="137" spans="2:11" ht="15" customHeight="1" x14ac:dyDescent="0.2">
      <c r="B137" s="92" t="s">
        <v>46</v>
      </c>
      <c r="E137"/>
      <c r="G137" s="68" t="b">
        <v>0</v>
      </c>
      <c r="H137" s="64" t="b">
        <v>0</v>
      </c>
    </row>
    <row r="138" spans="2:11" ht="15" customHeight="1" x14ac:dyDescent="0.2">
      <c r="B138" s="91" t="s">
        <v>47</v>
      </c>
      <c r="C138" s="77"/>
      <c r="D138" s="77"/>
      <c r="E138" s="77"/>
      <c r="F138" s="77"/>
      <c r="G138" s="63" t="b">
        <v>0</v>
      </c>
      <c r="H138" s="67" t="b">
        <v>0</v>
      </c>
      <c r="I138" s="3"/>
      <c r="J138" s="3"/>
      <c r="K138" s="3"/>
    </row>
    <row r="139" spans="2:11" ht="15" customHeight="1" x14ac:dyDescent="0.2">
      <c r="B139" s="92" t="s">
        <v>48</v>
      </c>
      <c r="E139"/>
      <c r="G139" s="68" t="b">
        <v>0</v>
      </c>
      <c r="H139" s="67" t="b">
        <v>0</v>
      </c>
    </row>
    <row r="140" spans="2:11" ht="15" customHeight="1" x14ac:dyDescent="0.2">
      <c r="B140" s="91" t="s">
        <v>49</v>
      </c>
      <c r="C140" s="18"/>
      <c r="D140" s="18"/>
      <c r="E140" s="18"/>
      <c r="F140" s="18"/>
      <c r="G140" s="68" t="b">
        <v>0</v>
      </c>
      <c r="H140" s="64" t="b">
        <v>0</v>
      </c>
    </row>
    <row r="141" spans="2:11" ht="15" customHeight="1" x14ac:dyDescent="0.2">
      <c r="B141" s="92" t="s">
        <v>50</v>
      </c>
      <c r="E141"/>
      <c r="G141" s="68" t="b">
        <v>0</v>
      </c>
      <c r="H141" s="67" t="b">
        <v>0</v>
      </c>
      <c r="I141" s="3"/>
      <c r="J141" s="3"/>
    </row>
    <row r="142" spans="2:11" ht="15" customHeight="1" x14ac:dyDescent="0.2">
      <c r="B142" s="91" t="s">
        <v>51</v>
      </c>
      <c r="C142" s="18"/>
      <c r="D142" s="18"/>
      <c r="E142" s="18"/>
      <c r="F142" s="18"/>
      <c r="G142" s="68" t="b">
        <v>0</v>
      </c>
      <c r="H142" s="67" t="b">
        <v>0</v>
      </c>
      <c r="I142" s="3"/>
      <c r="J142" s="3"/>
    </row>
    <row r="143" spans="2:11" ht="15" customHeight="1" x14ac:dyDescent="0.2">
      <c r="B143" s="92" t="s">
        <v>52</v>
      </c>
      <c r="E143"/>
      <c r="G143" s="63" t="b">
        <v>0</v>
      </c>
      <c r="H143" s="64" t="b">
        <v>0</v>
      </c>
    </row>
    <row r="144" spans="2:11" ht="15" customHeight="1" x14ac:dyDescent="0.2">
      <c r="B144" s="90"/>
      <c r="E144"/>
      <c r="G144" s="63">
        <f>COUNTIF(G130:G143,"waar")</f>
        <v>0</v>
      </c>
      <c r="H144" s="63">
        <f>COUNTIF(H130:H143,"waar")</f>
        <v>0</v>
      </c>
    </row>
    <row r="145" spans="2:11" ht="15" customHeight="1" x14ac:dyDescent="0.2">
      <c r="B145" s="90" t="s">
        <v>29</v>
      </c>
      <c r="E145"/>
      <c r="G145" s="143">
        <f>SUM(G144:H144)</f>
        <v>0</v>
      </c>
      <c r="H145" s="143"/>
    </row>
    <row r="146" spans="2:11" ht="15" customHeight="1" x14ac:dyDescent="0.2">
      <c r="B146" s="115"/>
      <c r="C146" s="116"/>
      <c r="D146" s="116"/>
      <c r="E146" s="116"/>
      <c r="F146" s="117"/>
    </row>
    <row r="147" spans="2:11" ht="15" customHeight="1" x14ac:dyDescent="0.2">
      <c r="B147" s="118"/>
      <c r="C147" s="119"/>
      <c r="D147" s="119"/>
      <c r="E147" s="119"/>
      <c r="F147" s="120"/>
    </row>
    <row r="148" spans="2:11" ht="15" customHeight="1" x14ac:dyDescent="0.2">
      <c r="B148" s="118"/>
      <c r="C148" s="119"/>
      <c r="D148" s="119"/>
      <c r="E148" s="119"/>
      <c r="F148" s="120"/>
    </row>
    <row r="149" spans="2:11" ht="15" customHeight="1" x14ac:dyDescent="0.2">
      <c r="B149" s="118"/>
      <c r="C149" s="119"/>
      <c r="D149" s="119"/>
      <c r="E149" s="119"/>
      <c r="F149" s="120"/>
    </row>
    <row r="150" spans="2:11" ht="15" customHeight="1" x14ac:dyDescent="0.2">
      <c r="B150" s="118"/>
      <c r="C150" s="119"/>
      <c r="D150" s="119"/>
      <c r="E150" s="119"/>
      <c r="F150" s="120"/>
    </row>
    <row r="151" spans="2:11" ht="15" customHeight="1" x14ac:dyDescent="0.2">
      <c r="B151" s="121"/>
      <c r="C151" s="122"/>
      <c r="D151" s="122"/>
      <c r="E151" s="122"/>
      <c r="F151" s="123"/>
    </row>
    <row r="152" spans="2:11" ht="15" customHeight="1" x14ac:dyDescent="0.2">
      <c r="B152" s="14" t="str">
        <f>IF(G162&lt;5,"",IF(G162&gt;4,"een groen vak = een signaal"))</f>
        <v/>
      </c>
    </row>
    <row r="153" spans="2:11" ht="15" customHeight="1" x14ac:dyDescent="0.2">
      <c r="B153" s="93" t="s">
        <v>53</v>
      </c>
      <c r="C153" s="97" t="s">
        <v>32</v>
      </c>
      <c r="D153" s="97" t="s">
        <v>33</v>
      </c>
      <c r="E153" s="97" t="s">
        <v>34</v>
      </c>
      <c r="F153" s="97" t="s">
        <v>35</v>
      </c>
      <c r="G153" s="72"/>
      <c r="H153" s="71"/>
      <c r="I153" s="4"/>
      <c r="J153" s="4"/>
      <c r="K153" s="4"/>
    </row>
    <row r="154" spans="2:11" ht="15" customHeight="1" x14ac:dyDescent="0.2">
      <c r="B154" s="91" t="s">
        <v>54</v>
      </c>
      <c r="C154" s="77"/>
      <c r="D154" s="77"/>
      <c r="E154" s="77"/>
      <c r="F154" s="77"/>
      <c r="G154" s="63" t="b">
        <v>0</v>
      </c>
      <c r="H154" s="64" t="b">
        <v>0</v>
      </c>
    </row>
    <row r="155" spans="2:11" ht="15" customHeight="1" x14ac:dyDescent="0.2">
      <c r="B155" s="92" t="s">
        <v>55</v>
      </c>
      <c r="E155"/>
      <c r="G155" s="68" t="b">
        <v>0</v>
      </c>
      <c r="H155" s="64" t="b">
        <v>0</v>
      </c>
    </row>
    <row r="156" spans="2:11" ht="15" customHeight="1" x14ac:dyDescent="0.2">
      <c r="B156" s="91" t="s">
        <v>56</v>
      </c>
      <c r="C156" s="18"/>
      <c r="D156" s="18"/>
      <c r="E156" s="18"/>
      <c r="F156" s="18"/>
      <c r="G156" s="63" t="b">
        <v>0</v>
      </c>
      <c r="H156" s="67" t="b">
        <v>0</v>
      </c>
      <c r="I156" s="3"/>
      <c r="J156" s="3"/>
    </row>
    <row r="157" spans="2:11" ht="15" customHeight="1" x14ac:dyDescent="0.2">
      <c r="B157" s="92" t="s">
        <v>103</v>
      </c>
      <c r="E157"/>
      <c r="G157" s="68" t="b">
        <v>0</v>
      </c>
      <c r="H157" s="67" t="b">
        <v>0</v>
      </c>
    </row>
    <row r="158" spans="2:11" ht="15" customHeight="1" x14ac:dyDescent="0.2">
      <c r="B158" s="91" t="s">
        <v>57</v>
      </c>
      <c r="C158" s="18"/>
      <c r="D158" s="18"/>
      <c r="E158" s="18"/>
      <c r="F158" s="18"/>
      <c r="G158" s="68" t="b">
        <v>0</v>
      </c>
      <c r="H158" s="67" t="b">
        <v>0</v>
      </c>
    </row>
    <row r="159" spans="2:11" ht="15" customHeight="1" x14ac:dyDescent="0.2">
      <c r="B159" s="92" t="s">
        <v>58</v>
      </c>
      <c r="E159"/>
      <c r="G159" s="63" t="b">
        <v>0</v>
      </c>
      <c r="H159" s="64" t="b">
        <v>0</v>
      </c>
      <c r="I159" s="3"/>
      <c r="J159" s="3"/>
    </row>
    <row r="160" spans="2:11" ht="15" customHeight="1" x14ac:dyDescent="0.2">
      <c r="B160" s="91" t="s">
        <v>59</v>
      </c>
      <c r="C160" s="18"/>
      <c r="D160" s="18"/>
      <c r="E160" s="18"/>
      <c r="F160" s="18"/>
      <c r="G160" s="68" t="b">
        <v>0</v>
      </c>
      <c r="H160" s="64" t="b">
        <v>0</v>
      </c>
    </row>
    <row r="161" spans="2:11" ht="15" customHeight="1" x14ac:dyDescent="0.2">
      <c r="B161" s="90"/>
      <c r="G161" s="63">
        <f>COUNTIF(G154:G160,"waar")</f>
        <v>0</v>
      </c>
      <c r="H161" s="63">
        <f>COUNTIF(H154:H160,"waar")</f>
        <v>0</v>
      </c>
    </row>
    <row r="162" spans="2:11" ht="15" customHeight="1" x14ac:dyDescent="0.2">
      <c r="B162" s="90" t="s">
        <v>29</v>
      </c>
      <c r="E162"/>
      <c r="G162" s="143">
        <f>SUM(G161:H161)</f>
        <v>0</v>
      </c>
      <c r="H162" s="143"/>
    </row>
    <row r="163" spans="2:11" ht="15" customHeight="1" x14ac:dyDescent="0.2">
      <c r="B163" s="115"/>
      <c r="C163" s="116"/>
      <c r="D163" s="116"/>
      <c r="E163" s="116"/>
      <c r="F163" s="117"/>
    </row>
    <row r="164" spans="2:11" ht="15" customHeight="1" x14ac:dyDescent="0.2">
      <c r="B164" s="118"/>
      <c r="C164" s="119"/>
      <c r="D164" s="119"/>
      <c r="E164" s="119"/>
      <c r="F164" s="120"/>
    </row>
    <row r="165" spans="2:11" ht="15" customHeight="1" x14ac:dyDescent="0.2">
      <c r="B165" s="118"/>
      <c r="C165" s="119"/>
      <c r="D165" s="119"/>
      <c r="E165" s="119"/>
      <c r="F165" s="120"/>
    </row>
    <row r="166" spans="2:11" ht="15" customHeight="1" x14ac:dyDescent="0.2">
      <c r="B166" s="118"/>
      <c r="C166" s="119"/>
      <c r="D166" s="119"/>
      <c r="E166" s="119"/>
      <c r="F166" s="120"/>
    </row>
    <row r="167" spans="2:11" ht="15" customHeight="1" x14ac:dyDescent="0.2">
      <c r="B167" s="118"/>
      <c r="C167" s="119"/>
      <c r="D167" s="119"/>
      <c r="E167" s="119"/>
      <c r="F167" s="120"/>
    </row>
    <row r="168" spans="2:11" ht="15" customHeight="1" x14ac:dyDescent="0.2">
      <c r="B168" s="121"/>
      <c r="C168" s="122"/>
      <c r="D168" s="122"/>
      <c r="E168" s="122"/>
      <c r="F168" s="123"/>
    </row>
    <row r="169" spans="2:11" ht="15" customHeight="1" x14ac:dyDescent="0.2">
      <c r="B169" s="14" t="str">
        <f>IF(G177&lt;3,"",IF(G177&gt;2,"een groen vak = een signaal"))</f>
        <v/>
      </c>
    </row>
    <row r="170" spans="2:11" ht="15" customHeight="1" x14ac:dyDescent="0.2">
      <c r="B170" s="93" t="s">
        <v>60</v>
      </c>
      <c r="C170" s="97" t="s">
        <v>32</v>
      </c>
      <c r="D170" s="97" t="s">
        <v>33</v>
      </c>
      <c r="E170" s="97" t="s">
        <v>34</v>
      </c>
      <c r="F170" s="97" t="s">
        <v>35</v>
      </c>
      <c r="G170" s="72"/>
      <c r="H170" s="71"/>
      <c r="I170" s="4"/>
      <c r="J170" s="4"/>
    </row>
    <row r="171" spans="2:11" ht="15" customHeight="1" x14ac:dyDescent="0.2">
      <c r="B171" s="91" t="s">
        <v>61</v>
      </c>
      <c r="C171" s="77"/>
      <c r="D171" s="77"/>
      <c r="E171" s="77"/>
      <c r="F171" s="77"/>
      <c r="G171" s="68" t="b">
        <v>0</v>
      </c>
      <c r="H171" s="67" t="b">
        <v>0</v>
      </c>
      <c r="I171" s="3"/>
      <c r="J171" s="3"/>
    </row>
    <row r="172" spans="2:11" ht="15" customHeight="1" x14ac:dyDescent="0.2">
      <c r="B172" s="92" t="s">
        <v>62</v>
      </c>
      <c r="E172"/>
      <c r="G172" s="63" t="b">
        <v>0</v>
      </c>
      <c r="H172" s="67" t="b">
        <v>0</v>
      </c>
      <c r="I172" s="3"/>
      <c r="J172" s="3"/>
      <c r="K172" s="3"/>
    </row>
    <row r="173" spans="2:11" ht="15" customHeight="1" x14ac:dyDescent="0.2">
      <c r="B173" s="91" t="s">
        <v>63</v>
      </c>
      <c r="C173" s="18"/>
      <c r="D173" s="18"/>
      <c r="E173" s="18"/>
      <c r="F173" s="18"/>
      <c r="G173" s="68" t="b">
        <v>0</v>
      </c>
      <c r="H173" s="67" t="b">
        <v>0</v>
      </c>
      <c r="I173" s="3"/>
      <c r="J173" s="3"/>
    </row>
    <row r="174" spans="2:11" ht="15" customHeight="1" x14ac:dyDescent="0.2">
      <c r="B174" s="92" t="s">
        <v>104</v>
      </c>
      <c r="E174"/>
      <c r="G174" s="68" t="b">
        <v>0</v>
      </c>
      <c r="H174" s="67" t="b">
        <v>0</v>
      </c>
    </row>
    <row r="175" spans="2:11" ht="15" customHeight="1" x14ac:dyDescent="0.2">
      <c r="B175" s="91" t="s">
        <v>105</v>
      </c>
      <c r="C175" s="18"/>
      <c r="D175" s="18"/>
      <c r="E175" s="18"/>
      <c r="F175" s="18"/>
      <c r="G175" s="68" t="b">
        <v>0</v>
      </c>
      <c r="H175" s="67" t="b">
        <v>0</v>
      </c>
    </row>
    <row r="176" spans="2:11" ht="15" customHeight="1" x14ac:dyDescent="0.2">
      <c r="B176" s="92"/>
      <c r="G176" s="63">
        <f>COUNTIF(G171:G175,"waar")</f>
        <v>0</v>
      </c>
      <c r="H176" s="63">
        <f>COUNTIF(H171:H175,"waar")</f>
        <v>0</v>
      </c>
    </row>
    <row r="177" spans="2:8" ht="15" customHeight="1" x14ac:dyDescent="0.2">
      <c r="B177" s="90" t="s">
        <v>29</v>
      </c>
      <c r="E177"/>
      <c r="G177" s="143">
        <f>SUM(G176:H176)</f>
        <v>0</v>
      </c>
      <c r="H177" s="143"/>
    </row>
    <row r="178" spans="2:8" ht="15" customHeight="1" x14ac:dyDescent="0.2">
      <c r="B178" s="115"/>
      <c r="C178" s="116"/>
      <c r="D178" s="116"/>
      <c r="E178" s="116"/>
      <c r="F178" s="117"/>
    </row>
    <row r="179" spans="2:8" ht="15" customHeight="1" x14ac:dyDescent="0.2">
      <c r="B179" s="118"/>
      <c r="C179" s="119"/>
      <c r="D179" s="119"/>
      <c r="E179" s="119"/>
      <c r="F179" s="120"/>
    </row>
    <row r="180" spans="2:8" ht="15" customHeight="1" x14ac:dyDescent="0.2">
      <c r="B180" s="118"/>
      <c r="C180" s="119"/>
      <c r="D180" s="119"/>
      <c r="E180" s="119"/>
      <c r="F180" s="120"/>
    </row>
    <row r="181" spans="2:8" ht="15" customHeight="1" x14ac:dyDescent="0.2">
      <c r="B181" s="118"/>
      <c r="C181" s="119"/>
      <c r="D181" s="119"/>
      <c r="E181" s="119"/>
      <c r="F181" s="120"/>
    </row>
    <row r="182" spans="2:8" ht="15" customHeight="1" x14ac:dyDescent="0.2">
      <c r="B182" s="118"/>
      <c r="C182" s="119"/>
      <c r="D182" s="119"/>
      <c r="E182" s="119"/>
      <c r="F182" s="120"/>
    </row>
    <row r="183" spans="2:8" ht="15" customHeight="1" x14ac:dyDescent="0.2">
      <c r="B183" s="121"/>
      <c r="C183" s="122"/>
      <c r="D183" s="122"/>
      <c r="E183" s="122"/>
      <c r="F183" s="123"/>
    </row>
    <row r="184" spans="2:8" s="16" customFormat="1" x14ac:dyDescent="0.2">
      <c r="B184" s="15"/>
      <c r="E184" s="17"/>
      <c r="G184" s="73"/>
      <c r="H184" s="74"/>
    </row>
    <row r="185" spans="2:8" s="16" customFormat="1" x14ac:dyDescent="0.2">
      <c r="E185" s="17"/>
      <c r="G185" s="73"/>
      <c r="H185" s="74"/>
    </row>
  </sheetData>
  <sheetProtection algorithmName="SHA-512" hashValue="c9IUQzjiUuzsYN9Do7mzzmMyY8FEdVKEDahnTm7w/WH0Y7nUYWVUA5nS3t9+MsXvDnu57ZX1n4Kuputi28138A==" saltValue="9Pm39/pd75L0RJYNxefaKg==" spinCount="100000" sheet="1" objects="1" scenarios="1"/>
  <mergeCells count="55">
    <mergeCell ref="B178:F183"/>
    <mergeCell ref="B122:F127"/>
    <mergeCell ref="B146:F151"/>
    <mergeCell ref="G162:H162"/>
    <mergeCell ref="B163:F168"/>
    <mergeCell ref="G177:H177"/>
    <mergeCell ref="G145:H145"/>
    <mergeCell ref="G98:H98"/>
    <mergeCell ref="B22:F28"/>
    <mergeCell ref="C96:D96"/>
    <mergeCell ref="B59:F60"/>
    <mergeCell ref="B66:F67"/>
    <mergeCell ref="B32:C32"/>
    <mergeCell ref="B30:C30"/>
    <mergeCell ref="G121:H121"/>
    <mergeCell ref="E118:F118"/>
    <mergeCell ref="E115:F115"/>
    <mergeCell ref="E96:F96"/>
    <mergeCell ref="B1:F1"/>
    <mergeCell ref="B2:F2"/>
    <mergeCell ref="B17:C17"/>
    <mergeCell ref="B21:C21"/>
    <mergeCell ref="B6:F6"/>
    <mergeCell ref="B14:F15"/>
    <mergeCell ref="B8:B9"/>
    <mergeCell ref="B11:B12"/>
    <mergeCell ref="C7:F7"/>
    <mergeCell ref="B18:C18"/>
    <mergeCell ref="C119:D119"/>
    <mergeCell ref="C11:F12"/>
    <mergeCell ref="E119:F119"/>
    <mergeCell ref="B41:F41"/>
    <mergeCell ref="B19:C19"/>
    <mergeCell ref="B91:F92"/>
    <mergeCell ref="B99:F104"/>
    <mergeCell ref="C93:D93"/>
    <mergeCell ref="C118:D118"/>
    <mergeCell ref="E94:F94"/>
    <mergeCell ref="C115:D115"/>
    <mergeCell ref="B42:F42"/>
    <mergeCell ref="E95:F95"/>
    <mergeCell ref="B33:F33"/>
    <mergeCell ref="B35:F35"/>
    <mergeCell ref="B44:F44"/>
    <mergeCell ref="E93:F93"/>
    <mergeCell ref="C94:D94"/>
    <mergeCell ref="C8:F9"/>
    <mergeCell ref="B20:C20"/>
    <mergeCell ref="B29:C29"/>
    <mergeCell ref="C95:D95"/>
    <mergeCell ref="B31:F31"/>
    <mergeCell ref="B69:F74"/>
    <mergeCell ref="B36:C36"/>
    <mergeCell ref="B34:C34"/>
    <mergeCell ref="B37:F37"/>
  </mergeCells>
  <phoneticPr fontId="7" type="noConversion"/>
  <conditionalFormatting sqref="B129">
    <cfRule type="expression" dxfId="14" priority="1" stopIfTrue="1">
      <formula>$G$145&gt;8</formula>
    </cfRule>
  </conditionalFormatting>
  <conditionalFormatting sqref="B153">
    <cfRule type="expression" dxfId="13" priority="2" stopIfTrue="1">
      <formula>$G$162&gt;4</formula>
    </cfRule>
  </conditionalFormatting>
  <conditionalFormatting sqref="B170">
    <cfRule type="expression" dxfId="12" priority="3" stopIfTrue="1">
      <formula>$G$177&gt;2</formula>
    </cfRule>
  </conditionalFormatting>
  <conditionalFormatting sqref="B46">
    <cfRule type="expression" dxfId="11" priority="4" stopIfTrue="1">
      <formula>$G$65&gt;6</formula>
    </cfRule>
  </conditionalFormatting>
  <conditionalFormatting sqref="B78">
    <cfRule type="expression" dxfId="10" priority="5" stopIfTrue="1">
      <formula>$G$98&gt;7</formula>
    </cfRule>
  </conditionalFormatting>
  <conditionalFormatting sqref="B106">
    <cfRule type="expression" dxfId="9" priority="6" stopIfTrue="1">
      <formula>$G$121&gt;3</formula>
    </cfRule>
  </conditionalFormatting>
  <conditionalFormatting sqref="B6:F6">
    <cfRule type="expression" dxfId="8" priority="7" stopIfTrue="1">
      <formula>$B$8=""</formula>
    </cfRule>
  </conditionalFormatting>
  <dataValidations count="2">
    <dataValidation allowBlank="1" showInputMessage="1" showErrorMessage="1" promptTitle="nieuwe regel" prompt="druk op Alt+Enter" sqref="B22:F28"/>
    <dataValidation allowBlank="1" showInputMessage="1" showErrorMessage="1" promptTitle="nieuwe regel?" prompt="druk op Alt+Enter" sqref="B59:F60 B66:F67 B69:F75 B91:F92 B99:F104 B122:F127 B146:F151 B163:F168 B178:F183"/>
  </dataValidations>
  <pageMargins left="0.47" right="0.14000000000000001" top="0.47" bottom="0.45" header="0.19" footer="0.21"/>
  <pageSetup paperSize="9" scale="95" orientation="portrait" horizontalDpi="4294967293" verticalDpi="0" r:id="rId1"/>
  <headerFooter alignWithMargins="0">
    <oddFooter>&amp;L© Eduforce / Meesterwerk &amp;CPagina &amp;P&amp;R&amp;D / &amp;T</oddFooter>
  </headerFooter>
  <rowBreaks count="4" manualBreakCount="4">
    <brk id="38" min="1" max="5" man="1"/>
    <brk id="75" min="1" max="5" man="1"/>
    <brk id="127" min="1" max="5" man="1"/>
    <brk id="183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45</xdr:row>
                    <xdr:rowOff>142875</xdr:rowOff>
                  </from>
                  <to>
                    <xdr:col>2</xdr:col>
                    <xdr:colOff>447675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45</xdr:row>
                    <xdr:rowOff>142875</xdr:rowOff>
                  </from>
                  <to>
                    <xdr:col>3</xdr:col>
                    <xdr:colOff>447675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142875</xdr:colOff>
                    <xdr:row>46</xdr:row>
                    <xdr:rowOff>171450</xdr:rowOff>
                  </from>
                  <to>
                    <xdr:col>2</xdr:col>
                    <xdr:colOff>447675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46</xdr:row>
                    <xdr:rowOff>171450</xdr:rowOff>
                  </from>
                  <to>
                    <xdr:col>3</xdr:col>
                    <xdr:colOff>447675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142875</xdr:colOff>
                    <xdr:row>47</xdr:row>
                    <xdr:rowOff>171450</xdr:rowOff>
                  </from>
                  <to>
                    <xdr:col>2</xdr:col>
                    <xdr:colOff>447675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142875</xdr:colOff>
                    <xdr:row>47</xdr:row>
                    <xdr:rowOff>171450</xdr:rowOff>
                  </from>
                  <to>
                    <xdr:col>3</xdr:col>
                    <xdr:colOff>447675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142875</xdr:colOff>
                    <xdr:row>48</xdr:row>
                    <xdr:rowOff>171450</xdr:rowOff>
                  </from>
                  <to>
                    <xdr:col>2</xdr:col>
                    <xdr:colOff>447675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142875</xdr:colOff>
                    <xdr:row>48</xdr:row>
                    <xdr:rowOff>171450</xdr:rowOff>
                  </from>
                  <to>
                    <xdr:col>3</xdr:col>
                    <xdr:colOff>447675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142875</xdr:colOff>
                    <xdr:row>49</xdr:row>
                    <xdr:rowOff>171450</xdr:rowOff>
                  </from>
                  <to>
                    <xdr:col>2</xdr:col>
                    <xdr:colOff>447675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142875</xdr:colOff>
                    <xdr:row>49</xdr:row>
                    <xdr:rowOff>171450</xdr:rowOff>
                  </from>
                  <to>
                    <xdr:col>3</xdr:col>
                    <xdr:colOff>447675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142875</xdr:colOff>
                    <xdr:row>50</xdr:row>
                    <xdr:rowOff>171450</xdr:rowOff>
                  </from>
                  <to>
                    <xdr:col>2</xdr:col>
                    <xdr:colOff>447675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142875</xdr:colOff>
                    <xdr:row>50</xdr:row>
                    <xdr:rowOff>171450</xdr:rowOff>
                  </from>
                  <to>
                    <xdr:col>3</xdr:col>
                    <xdr:colOff>447675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142875</xdr:colOff>
                    <xdr:row>52</xdr:row>
                    <xdr:rowOff>171450</xdr:rowOff>
                  </from>
                  <to>
                    <xdr:col>2</xdr:col>
                    <xdr:colOff>447675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142875</xdr:colOff>
                    <xdr:row>52</xdr:row>
                    <xdr:rowOff>171450</xdr:rowOff>
                  </from>
                  <to>
                    <xdr:col>3</xdr:col>
                    <xdr:colOff>447675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142875</xdr:colOff>
                    <xdr:row>53</xdr:row>
                    <xdr:rowOff>171450</xdr:rowOff>
                  </from>
                  <to>
                    <xdr:col>2</xdr:col>
                    <xdr:colOff>447675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142875</xdr:colOff>
                    <xdr:row>53</xdr:row>
                    <xdr:rowOff>171450</xdr:rowOff>
                  </from>
                  <to>
                    <xdr:col>3</xdr:col>
                    <xdr:colOff>447675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</xdr:col>
                    <xdr:colOff>142875</xdr:colOff>
                    <xdr:row>54</xdr:row>
                    <xdr:rowOff>171450</xdr:rowOff>
                  </from>
                  <to>
                    <xdr:col>2</xdr:col>
                    <xdr:colOff>447675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142875</xdr:colOff>
                    <xdr:row>54</xdr:row>
                    <xdr:rowOff>171450</xdr:rowOff>
                  </from>
                  <to>
                    <xdr:col>3</xdr:col>
                    <xdr:colOff>447675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142875</xdr:colOff>
                    <xdr:row>55</xdr:row>
                    <xdr:rowOff>171450</xdr:rowOff>
                  </from>
                  <to>
                    <xdr:col>2</xdr:col>
                    <xdr:colOff>447675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142875</xdr:colOff>
                    <xdr:row>55</xdr:row>
                    <xdr:rowOff>171450</xdr:rowOff>
                  </from>
                  <to>
                    <xdr:col>3</xdr:col>
                    <xdr:colOff>447675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2</xdr:col>
                    <xdr:colOff>152400</xdr:colOff>
                    <xdr:row>59</xdr:row>
                    <xdr:rowOff>161925</xdr:rowOff>
                  </from>
                  <to>
                    <xdr:col>2</xdr:col>
                    <xdr:colOff>457200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3</xdr:col>
                    <xdr:colOff>152400</xdr:colOff>
                    <xdr:row>59</xdr:row>
                    <xdr:rowOff>161925</xdr:rowOff>
                  </from>
                  <to>
                    <xdr:col>3</xdr:col>
                    <xdr:colOff>457200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2</xdr:col>
                    <xdr:colOff>152400</xdr:colOff>
                    <xdr:row>60</xdr:row>
                    <xdr:rowOff>171450</xdr:rowOff>
                  </from>
                  <to>
                    <xdr:col>2</xdr:col>
                    <xdr:colOff>457200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3</xdr:col>
                    <xdr:colOff>152400</xdr:colOff>
                    <xdr:row>60</xdr:row>
                    <xdr:rowOff>171450</xdr:rowOff>
                  </from>
                  <to>
                    <xdr:col>3</xdr:col>
                    <xdr:colOff>457200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2</xdr:col>
                    <xdr:colOff>152400</xdr:colOff>
                    <xdr:row>61</xdr:row>
                    <xdr:rowOff>171450</xdr:rowOff>
                  </from>
                  <to>
                    <xdr:col>2</xdr:col>
                    <xdr:colOff>457200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>
                  <from>
                    <xdr:col>3</xdr:col>
                    <xdr:colOff>152400</xdr:colOff>
                    <xdr:row>61</xdr:row>
                    <xdr:rowOff>171450</xdr:rowOff>
                  </from>
                  <to>
                    <xdr:col>3</xdr:col>
                    <xdr:colOff>457200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2</xdr:col>
                    <xdr:colOff>152400</xdr:colOff>
                    <xdr:row>62</xdr:row>
                    <xdr:rowOff>171450</xdr:rowOff>
                  </from>
                  <to>
                    <xdr:col>2</xdr:col>
                    <xdr:colOff>457200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3</xdr:col>
                    <xdr:colOff>152400</xdr:colOff>
                    <xdr:row>62</xdr:row>
                    <xdr:rowOff>171450</xdr:rowOff>
                  </from>
                  <to>
                    <xdr:col>3</xdr:col>
                    <xdr:colOff>457200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2" name="Check Box 52">
              <controlPr defaultSize="0" autoFill="0" autoLine="0" autoPict="0">
                <anchor moveWithCells="1">
                  <from>
                    <xdr:col>2</xdr:col>
                    <xdr:colOff>152400</xdr:colOff>
                    <xdr:row>78</xdr:row>
                    <xdr:rowOff>171450</xdr:rowOff>
                  </from>
                  <to>
                    <xdr:col>2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3" name="Check Box 53">
              <controlPr defaultSize="0" autoFill="0" autoLine="0" autoPict="0">
                <anchor moveWithCells="1">
                  <from>
                    <xdr:col>3</xdr:col>
                    <xdr:colOff>152400</xdr:colOff>
                    <xdr:row>78</xdr:row>
                    <xdr:rowOff>171450</xdr:rowOff>
                  </from>
                  <to>
                    <xdr:col>3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4" name="Check Box 54">
              <controlPr defaultSize="0" autoFill="0" autoLine="0" autoPict="0">
                <anchor moveWithCells="1">
                  <from>
                    <xdr:col>4</xdr:col>
                    <xdr:colOff>152400</xdr:colOff>
                    <xdr:row>78</xdr:row>
                    <xdr:rowOff>171450</xdr:rowOff>
                  </from>
                  <to>
                    <xdr:col>4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5" name="Check Box 55">
              <controlPr defaultSize="0" autoFill="0" autoLine="0" autoPict="0">
                <anchor moveWithCells="1">
                  <from>
                    <xdr:col>5</xdr:col>
                    <xdr:colOff>152400</xdr:colOff>
                    <xdr:row>78</xdr:row>
                    <xdr:rowOff>171450</xdr:rowOff>
                  </from>
                  <to>
                    <xdr:col>5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6" name="Check Box 60">
              <controlPr defaultSize="0" autoFill="0" autoLine="0" autoPict="0">
                <anchor moveWithCells="1">
                  <from>
                    <xdr:col>2</xdr:col>
                    <xdr:colOff>152400</xdr:colOff>
                    <xdr:row>79</xdr:row>
                    <xdr:rowOff>171450</xdr:rowOff>
                  </from>
                  <to>
                    <xdr:col>2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7" name="Check Box 61">
              <controlPr defaultSize="0" autoFill="0" autoLine="0" autoPict="0">
                <anchor moveWithCells="1">
                  <from>
                    <xdr:col>3</xdr:col>
                    <xdr:colOff>152400</xdr:colOff>
                    <xdr:row>79</xdr:row>
                    <xdr:rowOff>171450</xdr:rowOff>
                  </from>
                  <to>
                    <xdr:col>3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4</xdr:col>
                    <xdr:colOff>152400</xdr:colOff>
                    <xdr:row>79</xdr:row>
                    <xdr:rowOff>171450</xdr:rowOff>
                  </from>
                  <to>
                    <xdr:col>4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5</xdr:col>
                    <xdr:colOff>152400</xdr:colOff>
                    <xdr:row>79</xdr:row>
                    <xdr:rowOff>171450</xdr:rowOff>
                  </from>
                  <to>
                    <xdr:col>5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2</xdr:col>
                    <xdr:colOff>152400</xdr:colOff>
                    <xdr:row>80</xdr:row>
                    <xdr:rowOff>171450</xdr:rowOff>
                  </from>
                  <to>
                    <xdr:col>2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1" name="Check Box 65">
              <controlPr defaultSize="0" autoFill="0" autoLine="0" autoPict="0">
                <anchor moveWithCells="1">
                  <from>
                    <xdr:col>3</xdr:col>
                    <xdr:colOff>152400</xdr:colOff>
                    <xdr:row>80</xdr:row>
                    <xdr:rowOff>171450</xdr:rowOff>
                  </from>
                  <to>
                    <xdr:col>3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2" name="Check Box 66">
              <controlPr defaultSize="0" autoFill="0" autoLine="0" autoPict="0">
                <anchor moveWithCells="1">
                  <from>
                    <xdr:col>4</xdr:col>
                    <xdr:colOff>152400</xdr:colOff>
                    <xdr:row>80</xdr:row>
                    <xdr:rowOff>171450</xdr:rowOff>
                  </from>
                  <to>
                    <xdr:col>4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3" name="Check Box 67">
              <controlPr defaultSize="0" autoFill="0" autoLine="0" autoPict="0">
                <anchor moveWithCells="1">
                  <from>
                    <xdr:col>5</xdr:col>
                    <xdr:colOff>152400</xdr:colOff>
                    <xdr:row>80</xdr:row>
                    <xdr:rowOff>171450</xdr:rowOff>
                  </from>
                  <to>
                    <xdr:col>5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Check Box 68">
              <controlPr defaultSize="0" autoFill="0" autoLine="0" autoPict="0">
                <anchor moveWithCells="1">
                  <from>
                    <xdr:col>2</xdr:col>
                    <xdr:colOff>152400</xdr:colOff>
                    <xdr:row>81</xdr:row>
                    <xdr:rowOff>171450</xdr:rowOff>
                  </from>
                  <to>
                    <xdr:col>2</xdr:col>
                    <xdr:colOff>457200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Check Box 69">
              <controlPr defaultSize="0" autoFill="0" autoLine="0" autoPict="0">
                <anchor moveWithCells="1">
                  <from>
                    <xdr:col>3</xdr:col>
                    <xdr:colOff>152400</xdr:colOff>
                    <xdr:row>81</xdr:row>
                    <xdr:rowOff>171450</xdr:rowOff>
                  </from>
                  <to>
                    <xdr:col>3</xdr:col>
                    <xdr:colOff>457200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Check Box 70">
              <controlPr defaultSize="0" autoFill="0" autoLine="0" autoPict="0">
                <anchor moveWithCells="1">
                  <from>
                    <xdr:col>4</xdr:col>
                    <xdr:colOff>152400</xdr:colOff>
                    <xdr:row>81</xdr:row>
                    <xdr:rowOff>171450</xdr:rowOff>
                  </from>
                  <to>
                    <xdr:col>4</xdr:col>
                    <xdr:colOff>457200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defaultSize="0" autoFill="0" autoLine="0" autoPict="0">
                <anchor moveWithCells="1">
                  <from>
                    <xdr:col>5</xdr:col>
                    <xdr:colOff>152400</xdr:colOff>
                    <xdr:row>81</xdr:row>
                    <xdr:rowOff>171450</xdr:rowOff>
                  </from>
                  <to>
                    <xdr:col>5</xdr:col>
                    <xdr:colOff>457200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8" name="Check Box 76">
              <controlPr defaultSize="0" autoFill="0" autoLine="0" autoPict="0">
                <anchor moveWithCells="1">
                  <from>
                    <xdr:col>2</xdr:col>
                    <xdr:colOff>152400</xdr:colOff>
                    <xdr:row>83</xdr:row>
                    <xdr:rowOff>0</xdr:rowOff>
                  </from>
                  <to>
                    <xdr:col>2</xdr:col>
                    <xdr:colOff>457200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9" name="Check Box 77">
              <controlPr defaultSize="0" autoFill="0" autoLine="0" autoPict="0">
                <anchor moveWithCells="1">
                  <from>
                    <xdr:col>3</xdr:col>
                    <xdr:colOff>152400</xdr:colOff>
                    <xdr:row>83</xdr:row>
                    <xdr:rowOff>0</xdr:rowOff>
                  </from>
                  <to>
                    <xdr:col>3</xdr:col>
                    <xdr:colOff>457200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0" name="Check Box 78">
              <controlPr defaultSize="0" autoFill="0" autoLine="0" autoPict="0">
                <anchor moveWithCells="1">
                  <from>
                    <xdr:col>4</xdr:col>
                    <xdr:colOff>152400</xdr:colOff>
                    <xdr:row>83</xdr:row>
                    <xdr:rowOff>0</xdr:rowOff>
                  </from>
                  <to>
                    <xdr:col>4</xdr:col>
                    <xdr:colOff>457200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1" name="Check Box 79">
              <controlPr defaultSize="0" autoFill="0" autoLine="0" autoPict="0">
                <anchor moveWithCells="1">
                  <from>
                    <xdr:col>5</xdr:col>
                    <xdr:colOff>152400</xdr:colOff>
                    <xdr:row>83</xdr:row>
                    <xdr:rowOff>0</xdr:rowOff>
                  </from>
                  <to>
                    <xdr:col>5</xdr:col>
                    <xdr:colOff>457200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2" name="Check Box 80">
              <controlPr defaultSize="0" autoFill="0" autoLine="0" autoPict="0">
                <anchor moveWithCells="1">
                  <from>
                    <xdr:col>2</xdr:col>
                    <xdr:colOff>152400</xdr:colOff>
                    <xdr:row>83</xdr:row>
                    <xdr:rowOff>171450</xdr:rowOff>
                  </from>
                  <to>
                    <xdr:col>2</xdr:col>
                    <xdr:colOff>457200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3" name="Check Box 81">
              <controlPr defaultSize="0" autoFill="0" autoLine="0" autoPict="0">
                <anchor moveWithCells="1">
                  <from>
                    <xdr:col>3</xdr:col>
                    <xdr:colOff>152400</xdr:colOff>
                    <xdr:row>83</xdr:row>
                    <xdr:rowOff>171450</xdr:rowOff>
                  </from>
                  <to>
                    <xdr:col>3</xdr:col>
                    <xdr:colOff>457200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4" name="Check Box 82">
              <controlPr defaultSize="0" autoFill="0" autoLine="0" autoPict="0">
                <anchor moveWithCells="1">
                  <from>
                    <xdr:col>4</xdr:col>
                    <xdr:colOff>152400</xdr:colOff>
                    <xdr:row>83</xdr:row>
                    <xdr:rowOff>171450</xdr:rowOff>
                  </from>
                  <to>
                    <xdr:col>4</xdr:col>
                    <xdr:colOff>457200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5" name="Check Box 83">
              <controlPr defaultSize="0" autoFill="0" autoLine="0" autoPict="0">
                <anchor moveWithCells="1">
                  <from>
                    <xdr:col>5</xdr:col>
                    <xdr:colOff>152400</xdr:colOff>
                    <xdr:row>83</xdr:row>
                    <xdr:rowOff>171450</xdr:rowOff>
                  </from>
                  <to>
                    <xdr:col>5</xdr:col>
                    <xdr:colOff>457200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Check Box 84">
              <controlPr defaultSize="0" autoFill="0" autoLine="0" autoPict="0">
                <anchor moveWithCells="1">
                  <from>
                    <xdr:col>2</xdr:col>
                    <xdr:colOff>152400</xdr:colOff>
                    <xdr:row>84</xdr:row>
                    <xdr:rowOff>171450</xdr:rowOff>
                  </from>
                  <to>
                    <xdr:col>2</xdr:col>
                    <xdr:colOff>457200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7" name="Check Box 85">
              <controlPr defaultSize="0" autoFill="0" autoLine="0" autoPict="0">
                <anchor moveWithCells="1">
                  <from>
                    <xdr:col>3</xdr:col>
                    <xdr:colOff>152400</xdr:colOff>
                    <xdr:row>84</xdr:row>
                    <xdr:rowOff>171450</xdr:rowOff>
                  </from>
                  <to>
                    <xdr:col>3</xdr:col>
                    <xdr:colOff>457200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8" name="Check Box 86">
              <controlPr defaultSize="0" autoFill="0" autoLine="0" autoPict="0">
                <anchor moveWithCells="1">
                  <from>
                    <xdr:col>4</xdr:col>
                    <xdr:colOff>152400</xdr:colOff>
                    <xdr:row>84</xdr:row>
                    <xdr:rowOff>171450</xdr:rowOff>
                  </from>
                  <to>
                    <xdr:col>4</xdr:col>
                    <xdr:colOff>457200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9" name="Check Box 87">
              <controlPr defaultSize="0" autoFill="0" autoLine="0" autoPict="0">
                <anchor moveWithCells="1">
                  <from>
                    <xdr:col>5</xdr:col>
                    <xdr:colOff>152400</xdr:colOff>
                    <xdr:row>84</xdr:row>
                    <xdr:rowOff>171450</xdr:rowOff>
                  </from>
                  <to>
                    <xdr:col>5</xdr:col>
                    <xdr:colOff>457200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0" name="Check Box 88">
              <controlPr defaultSize="0" autoFill="0" autoLine="0" autoPict="0">
                <anchor moveWithCells="1">
                  <from>
                    <xdr:col>2</xdr:col>
                    <xdr:colOff>152400</xdr:colOff>
                    <xdr:row>85</xdr:row>
                    <xdr:rowOff>171450</xdr:rowOff>
                  </from>
                  <to>
                    <xdr:col>2</xdr:col>
                    <xdr:colOff>457200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1" name="Check Box 89">
              <controlPr defaultSize="0" autoFill="0" autoLine="0" autoPict="0">
                <anchor moveWithCells="1">
                  <from>
                    <xdr:col>3</xdr:col>
                    <xdr:colOff>152400</xdr:colOff>
                    <xdr:row>85</xdr:row>
                    <xdr:rowOff>171450</xdr:rowOff>
                  </from>
                  <to>
                    <xdr:col>3</xdr:col>
                    <xdr:colOff>457200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4</xdr:col>
                    <xdr:colOff>152400</xdr:colOff>
                    <xdr:row>85</xdr:row>
                    <xdr:rowOff>171450</xdr:rowOff>
                  </from>
                  <to>
                    <xdr:col>4</xdr:col>
                    <xdr:colOff>457200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3" name="Check Box 91">
              <controlPr defaultSize="0" autoFill="0" autoLine="0" autoPict="0">
                <anchor moveWithCells="1">
                  <from>
                    <xdr:col>5</xdr:col>
                    <xdr:colOff>152400</xdr:colOff>
                    <xdr:row>85</xdr:row>
                    <xdr:rowOff>171450</xdr:rowOff>
                  </from>
                  <to>
                    <xdr:col>5</xdr:col>
                    <xdr:colOff>457200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4" name="Check Box 92">
              <controlPr defaultSize="0" autoFill="0" autoLine="0" autoPict="0">
                <anchor moveWithCells="1">
                  <from>
                    <xdr:col>2</xdr:col>
                    <xdr:colOff>152400</xdr:colOff>
                    <xdr:row>86</xdr:row>
                    <xdr:rowOff>171450</xdr:rowOff>
                  </from>
                  <to>
                    <xdr:col>2</xdr:col>
                    <xdr:colOff>457200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5" name="Check Box 93">
              <controlPr defaultSize="0" autoFill="0" autoLine="0" autoPict="0">
                <anchor moveWithCells="1">
                  <from>
                    <xdr:col>3</xdr:col>
                    <xdr:colOff>152400</xdr:colOff>
                    <xdr:row>86</xdr:row>
                    <xdr:rowOff>171450</xdr:rowOff>
                  </from>
                  <to>
                    <xdr:col>3</xdr:col>
                    <xdr:colOff>457200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6" name="Check Box 94">
              <controlPr defaultSize="0" autoFill="0" autoLine="0" autoPict="0">
                <anchor moveWithCells="1">
                  <from>
                    <xdr:col>4</xdr:col>
                    <xdr:colOff>152400</xdr:colOff>
                    <xdr:row>86</xdr:row>
                    <xdr:rowOff>171450</xdr:rowOff>
                  </from>
                  <to>
                    <xdr:col>4</xdr:col>
                    <xdr:colOff>457200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7" name="Check Box 95">
              <controlPr defaultSize="0" autoFill="0" autoLine="0" autoPict="0">
                <anchor moveWithCells="1">
                  <from>
                    <xdr:col>5</xdr:col>
                    <xdr:colOff>152400</xdr:colOff>
                    <xdr:row>86</xdr:row>
                    <xdr:rowOff>171450</xdr:rowOff>
                  </from>
                  <to>
                    <xdr:col>5</xdr:col>
                    <xdr:colOff>457200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8" name="Check Box 96">
              <controlPr defaultSize="0" autoFill="0" autoLine="0" autoPict="0">
                <anchor moveWithCells="1">
                  <from>
                    <xdr:col>2</xdr:col>
                    <xdr:colOff>152400</xdr:colOff>
                    <xdr:row>87</xdr:row>
                    <xdr:rowOff>171450</xdr:rowOff>
                  </from>
                  <to>
                    <xdr:col>2</xdr:col>
                    <xdr:colOff>457200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9" name="Check Box 97">
              <controlPr defaultSize="0" autoFill="0" autoLine="0" autoPict="0">
                <anchor moveWithCells="1">
                  <from>
                    <xdr:col>3</xdr:col>
                    <xdr:colOff>152400</xdr:colOff>
                    <xdr:row>87</xdr:row>
                    <xdr:rowOff>171450</xdr:rowOff>
                  </from>
                  <to>
                    <xdr:col>3</xdr:col>
                    <xdr:colOff>457200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0" name="Check Box 98">
              <controlPr defaultSize="0" autoFill="0" autoLine="0" autoPict="0">
                <anchor moveWithCells="1">
                  <from>
                    <xdr:col>4</xdr:col>
                    <xdr:colOff>152400</xdr:colOff>
                    <xdr:row>87</xdr:row>
                    <xdr:rowOff>171450</xdr:rowOff>
                  </from>
                  <to>
                    <xdr:col>4</xdr:col>
                    <xdr:colOff>457200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1" name="Check Box 99">
              <controlPr defaultSize="0" autoFill="0" autoLine="0" autoPict="0">
                <anchor moveWithCells="1">
                  <from>
                    <xdr:col>5</xdr:col>
                    <xdr:colOff>152400</xdr:colOff>
                    <xdr:row>87</xdr:row>
                    <xdr:rowOff>171450</xdr:rowOff>
                  </from>
                  <to>
                    <xdr:col>5</xdr:col>
                    <xdr:colOff>457200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2" name="Check Box 101">
              <controlPr defaultSize="0" autoFill="0" autoLine="0" autoPict="0">
                <anchor moveWithCells="1">
                  <from>
                    <xdr:col>2</xdr:col>
                    <xdr:colOff>419100</xdr:colOff>
                    <xdr:row>92</xdr:row>
                    <xdr:rowOff>171450</xdr:rowOff>
                  </from>
                  <to>
                    <xdr:col>3</xdr:col>
                    <xdr:colOff>209550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3" name="Check Box 102">
              <controlPr defaultSize="0" autoFill="0" autoLine="0" autoPict="0">
                <anchor moveWithCells="1">
                  <from>
                    <xdr:col>2</xdr:col>
                    <xdr:colOff>419100</xdr:colOff>
                    <xdr:row>93</xdr:row>
                    <xdr:rowOff>171450</xdr:rowOff>
                  </from>
                  <to>
                    <xdr:col>3</xdr:col>
                    <xdr:colOff>209550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4" name="Check Box 103">
              <controlPr defaultSize="0" autoFill="0" autoLine="0" autoPict="0">
                <anchor moveWithCells="1">
                  <from>
                    <xdr:col>2</xdr:col>
                    <xdr:colOff>419100</xdr:colOff>
                    <xdr:row>94</xdr:row>
                    <xdr:rowOff>171450</xdr:rowOff>
                  </from>
                  <to>
                    <xdr:col>3</xdr:col>
                    <xdr:colOff>209550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5" name="Check Box 104">
              <controlPr defaultSize="0" autoFill="0" autoLine="0" autoPict="0">
                <anchor moveWithCells="1">
                  <from>
                    <xdr:col>4</xdr:col>
                    <xdr:colOff>419100</xdr:colOff>
                    <xdr:row>92</xdr:row>
                    <xdr:rowOff>171450</xdr:rowOff>
                  </from>
                  <to>
                    <xdr:col>5</xdr:col>
                    <xdr:colOff>209550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6" name="Check Box 105">
              <controlPr defaultSize="0" autoFill="0" autoLine="0" autoPict="0">
                <anchor moveWithCells="1">
                  <from>
                    <xdr:col>4</xdr:col>
                    <xdr:colOff>419100</xdr:colOff>
                    <xdr:row>93</xdr:row>
                    <xdr:rowOff>171450</xdr:rowOff>
                  </from>
                  <to>
                    <xdr:col>5</xdr:col>
                    <xdr:colOff>209550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7" name="Check Box 106">
              <controlPr defaultSize="0" autoFill="0" autoLine="0" autoPict="0">
                <anchor moveWithCells="1">
                  <from>
                    <xdr:col>4</xdr:col>
                    <xdr:colOff>419100</xdr:colOff>
                    <xdr:row>94</xdr:row>
                    <xdr:rowOff>171450</xdr:rowOff>
                  </from>
                  <to>
                    <xdr:col>5</xdr:col>
                    <xdr:colOff>209550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8" name="Check Box 107">
              <controlPr defaultSize="0" autoFill="0" autoLine="0" autoPict="0">
                <anchor moveWithCells="1">
                  <from>
                    <xdr:col>2</xdr:col>
                    <xdr:colOff>152400</xdr:colOff>
                    <xdr:row>77</xdr:row>
                    <xdr:rowOff>171450</xdr:rowOff>
                  </from>
                  <to>
                    <xdr:col>2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9" name="Check Box 108">
              <controlPr defaultSize="0" autoFill="0" autoLine="0" autoPict="0">
                <anchor moveWithCells="1">
                  <from>
                    <xdr:col>3</xdr:col>
                    <xdr:colOff>152400</xdr:colOff>
                    <xdr:row>77</xdr:row>
                    <xdr:rowOff>171450</xdr:rowOff>
                  </from>
                  <to>
                    <xdr:col>3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0" name="Check Box 109">
              <controlPr defaultSize="0" autoFill="0" autoLine="0" autoPict="0">
                <anchor moveWithCells="1">
                  <from>
                    <xdr:col>4</xdr:col>
                    <xdr:colOff>152400</xdr:colOff>
                    <xdr:row>77</xdr:row>
                    <xdr:rowOff>171450</xdr:rowOff>
                  </from>
                  <to>
                    <xdr:col>4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1" name="Check Box 110">
              <controlPr defaultSize="0" autoFill="0" autoLine="0" autoPict="0">
                <anchor moveWithCells="1">
                  <from>
                    <xdr:col>5</xdr:col>
                    <xdr:colOff>152400</xdr:colOff>
                    <xdr:row>77</xdr:row>
                    <xdr:rowOff>171450</xdr:rowOff>
                  </from>
                  <to>
                    <xdr:col>5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2" name="Check Box 111">
              <controlPr defaultSize="0" autoFill="0" autoLine="0" autoPict="0">
                <anchor moveWithCells="1">
                  <from>
                    <xdr:col>2</xdr:col>
                    <xdr:colOff>152400</xdr:colOff>
                    <xdr:row>105</xdr:row>
                    <xdr:rowOff>171450</xdr:rowOff>
                  </from>
                  <to>
                    <xdr:col>2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3" name="Check Box 112">
              <controlPr defaultSize="0" autoFill="0" autoLine="0" autoPict="0">
                <anchor moveWithCells="1">
                  <from>
                    <xdr:col>3</xdr:col>
                    <xdr:colOff>152400</xdr:colOff>
                    <xdr:row>105</xdr:row>
                    <xdr:rowOff>171450</xdr:rowOff>
                  </from>
                  <to>
                    <xdr:col>3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4" name="Check Box 113">
              <controlPr defaultSize="0" autoFill="0" autoLine="0" autoPict="0">
                <anchor moveWithCells="1">
                  <from>
                    <xdr:col>4</xdr:col>
                    <xdr:colOff>152400</xdr:colOff>
                    <xdr:row>105</xdr:row>
                    <xdr:rowOff>171450</xdr:rowOff>
                  </from>
                  <to>
                    <xdr:col>4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5" name="Check Box 114">
              <controlPr defaultSize="0" autoFill="0" autoLine="0" autoPict="0">
                <anchor moveWithCells="1">
                  <from>
                    <xdr:col>5</xdr:col>
                    <xdr:colOff>152400</xdr:colOff>
                    <xdr:row>105</xdr:row>
                    <xdr:rowOff>171450</xdr:rowOff>
                  </from>
                  <to>
                    <xdr:col>5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6" name="Check Box 115">
              <controlPr defaultSize="0" autoFill="0" autoLine="0" autoPict="0">
                <anchor moveWithCells="1">
                  <from>
                    <xdr:col>2</xdr:col>
                    <xdr:colOff>152400</xdr:colOff>
                    <xdr:row>106</xdr:row>
                    <xdr:rowOff>171450</xdr:rowOff>
                  </from>
                  <to>
                    <xdr:col>2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7" name="Check Box 116">
              <controlPr defaultSize="0" autoFill="0" autoLine="0" autoPict="0">
                <anchor moveWithCells="1">
                  <from>
                    <xdr:col>3</xdr:col>
                    <xdr:colOff>152400</xdr:colOff>
                    <xdr:row>106</xdr:row>
                    <xdr:rowOff>171450</xdr:rowOff>
                  </from>
                  <to>
                    <xdr:col>3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8" name="Check Box 117">
              <controlPr defaultSize="0" autoFill="0" autoLine="0" autoPict="0">
                <anchor moveWithCells="1">
                  <from>
                    <xdr:col>4</xdr:col>
                    <xdr:colOff>152400</xdr:colOff>
                    <xdr:row>106</xdr:row>
                    <xdr:rowOff>171450</xdr:rowOff>
                  </from>
                  <to>
                    <xdr:col>4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9" name="Check Box 118">
              <controlPr defaultSize="0" autoFill="0" autoLine="0" autoPict="0">
                <anchor moveWithCells="1">
                  <from>
                    <xdr:col>5</xdr:col>
                    <xdr:colOff>152400</xdr:colOff>
                    <xdr:row>106</xdr:row>
                    <xdr:rowOff>171450</xdr:rowOff>
                  </from>
                  <to>
                    <xdr:col>5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0" name="Check Box 119">
              <controlPr defaultSize="0" autoFill="0" autoLine="0" autoPict="0">
                <anchor moveWithCells="1">
                  <from>
                    <xdr:col>2</xdr:col>
                    <xdr:colOff>152400</xdr:colOff>
                    <xdr:row>107</xdr:row>
                    <xdr:rowOff>171450</xdr:rowOff>
                  </from>
                  <to>
                    <xdr:col>2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3</xdr:col>
                    <xdr:colOff>152400</xdr:colOff>
                    <xdr:row>107</xdr:row>
                    <xdr:rowOff>171450</xdr:rowOff>
                  </from>
                  <to>
                    <xdr:col>3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4</xdr:col>
                    <xdr:colOff>152400</xdr:colOff>
                    <xdr:row>107</xdr:row>
                    <xdr:rowOff>171450</xdr:rowOff>
                  </from>
                  <to>
                    <xdr:col>4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3" name="Check Box 122">
              <controlPr defaultSize="0" autoFill="0" autoLine="0" autoPict="0">
                <anchor moveWithCells="1">
                  <from>
                    <xdr:col>5</xdr:col>
                    <xdr:colOff>152400</xdr:colOff>
                    <xdr:row>107</xdr:row>
                    <xdr:rowOff>171450</xdr:rowOff>
                  </from>
                  <to>
                    <xdr:col>5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4" name="Check Box 123">
              <controlPr defaultSize="0" autoFill="0" autoLine="0" autoPict="0">
                <anchor moveWithCells="1">
                  <from>
                    <xdr:col>2</xdr:col>
                    <xdr:colOff>152400</xdr:colOff>
                    <xdr:row>108</xdr:row>
                    <xdr:rowOff>171450</xdr:rowOff>
                  </from>
                  <to>
                    <xdr:col>2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5" name="Check Box 124">
              <controlPr defaultSize="0" autoFill="0" autoLine="0" autoPict="0">
                <anchor moveWithCells="1">
                  <from>
                    <xdr:col>3</xdr:col>
                    <xdr:colOff>152400</xdr:colOff>
                    <xdr:row>108</xdr:row>
                    <xdr:rowOff>171450</xdr:rowOff>
                  </from>
                  <to>
                    <xdr:col>3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6" name="Check Box 125">
              <controlPr defaultSize="0" autoFill="0" autoLine="0" autoPict="0">
                <anchor moveWithCells="1">
                  <from>
                    <xdr:col>4</xdr:col>
                    <xdr:colOff>152400</xdr:colOff>
                    <xdr:row>108</xdr:row>
                    <xdr:rowOff>171450</xdr:rowOff>
                  </from>
                  <to>
                    <xdr:col>4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7" name="Check Box 126">
              <controlPr defaultSize="0" autoFill="0" autoLine="0" autoPict="0">
                <anchor moveWithCells="1">
                  <from>
                    <xdr:col>5</xdr:col>
                    <xdr:colOff>152400</xdr:colOff>
                    <xdr:row>108</xdr:row>
                    <xdr:rowOff>171450</xdr:rowOff>
                  </from>
                  <to>
                    <xdr:col>5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8" name="Check Box 127">
              <controlPr defaultSize="0" autoFill="0" autoLine="0" autoPict="0">
                <anchor moveWithCells="1">
                  <from>
                    <xdr:col>2</xdr:col>
                    <xdr:colOff>152400</xdr:colOff>
                    <xdr:row>109</xdr:row>
                    <xdr:rowOff>171450</xdr:rowOff>
                  </from>
                  <to>
                    <xdr:col>2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9" name="Check Box 128">
              <controlPr defaultSize="0" autoFill="0" autoLine="0" autoPict="0">
                <anchor moveWithCells="1">
                  <from>
                    <xdr:col>3</xdr:col>
                    <xdr:colOff>152400</xdr:colOff>
                    <xdr:row>109</xdr:row>
                    <xdr:rowOff>171450</xdr:rowOff>
                  </from>
                  <to>
                    <xdr:col>3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0" name="Check Box 129">
              <controlPr defaultSize="0" autoFill="0" autoLine="0" autoPict="0">
                <anchor moveWithCells="1">
                  <from>
                    <xdr:col>4</xdr:col>
                    <xdr:colOff>152400</xdr:colOff>
                    <xdr:row>109</xdr:row>
                    <xdr:rowOff>171450</xdr:rowOff>
                  </from>
                  <to>
                    <xdr:col>4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1" name="Check Box 130">
              <controlPr defaultSize="0" autoFill="0" autoLine="0" autoPict="0">
                <anchor moveWithCells="1">
                  <from>
                    <xdr:col>5</xdr:col>
                    <xdr:colOff>152400</xdr:colOff>
                    <xdr:row>109</xdr:row>
                    <xdr:rowOff>171450</xdr:rowOff>
                  </from>
                  <to>
                    <xdr:col>5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2" name="Check Box 131">
              <controlPr defaultSize="0" autoFill="0" autoLine="0" autoPict="0">
                <anchor moveWithCells="1">
                  <from>
                    <xdr:col>2</xdr:col>
                    <xdr:colOff>152400</xdr:colOff>
                    <xdr:row>110</xdr:row>
                    <xdr:rowOff>171450</xdr:rowOff>
                  </from>
                  <to>
                    <xdr:col>2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3" name="Check Box 132">
              <controlPr defaultSize="0" autoFill="0" autoLine="0" autoPict="0">
                <anchor moveWithCells="1">
                  <from>
                    <xdr:col>3</xdr:col>
                    <xdr:colOff>152400</xdr:colOff>
                    <xdr:row>110</xdr:row>
                    <xdr:rowOff>171450</xdr:rowOff>
                  </from>
                  <to>
                    <xdr:col>3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4" name="Check Box 133">
              <controlPr defaultSize="0" autoFill="0" autoLine="0" autoPict="0">
                <anchor moveWithCells="1">
                  <from>
                    <xdr:col>4</xdr:col>
                    <xdr:colOff>152400</xdr:colOff>
                    <xdr:row>110</xdr:row>
                    <xdr:rowOff>171450</xdr:rowOff>
                  </from>
                  <to>
                    <xdr:col>4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5" name="Check Box 134">
              <controlPr defaultSize="0" autoFill="0" autoLine="0" autoPict="0">
                <anchor moveWithCells="1">
                  <from>
                    <xdr:col>5</xdr:col>
                    <xdr:colOff>152400</xdr:colOff>
                    <xdr:row>110</xdr:row>
                    <xdr:rowOff>171450</xdr:rowOff>
                  </from>
                  <to>
                    <xdr:col>5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6" name="Check Box 135">
              <controlPr defaultSize="0" autoFill="0" autoLine="0" autoPict="0">
                <anchor moveWithCells="1">
                  <from>
                    <xdr:col>2</xdr:col>
                    <xdr:colOff>152400</xdr:colOff>
                    <xdr:row>111</xdr:row>
                    <xdr:rowOff>171450</xdr:rowOff>
                  </from>
                  <to>
                    <xdr:col>2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7" name="Check Box 136">
              <controlPr defaultSize="0" autoFill="0" autoLine="0" autoPict="0">
                <anchor moveWithCells="1">
                  <from>
                    <xdr:col>3</xdr:col>
                    <xdr:colOff>152400</xdr:colOff>
                    <xdr:row>111</xdr:row>
                    <xdr:rowOff>171450</xdr:rowOff>
                  </from>
                  <to>
                    <xdr:col>3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8" name="Check Box 137">
              <controlPr defaultSize="0" autoFill="0" autoLine="0" autoPict="0">
                <anchor moveWithCells="1">
                  <from>
                    <xdr:col>4</xdr:col>
                    <xdr:colOff>152400</xdr:colOff>
                    <xdr:row>111</xdr:row>
                    <xdr:rowOff>171450</xdr:rowOff>
                  </from>
                  <to>
                    <xdr:col>4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9" name="Check Box 138">
              <controlPr defaultSize="0" autoFill="0" autoLine="0" autoPict="0">
                <anchor moveWithCells="1">
                  <from>
                    <xdr:col>5</xdr:col>
                    <xdr:colOff>152400</xdr:colOff>
                    <xdr:row>111</xdr:row>
                    <xdr:rowOff>171450</xdr:rowOff>
                  </from>
                  <to>
                    <xdr:col>5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0" name="Check Box 143">
              <controlPr defaultSize="0" autoFill="0" autoLine="0" autoPict="0">
                <anchor moveWithCells="1">
                  <from>
                    <xdr:col>2</xdr:col>
                    <xdr:colOff>419100</xdr:colOff>
                    <xdr:row>114</xdr:row>
                    <xdr:rowOff>171450</xdr:rowOff>
                  </from>
                  <to>
                    <xdr:col>3</xdr:col>
                    <xdr:colOff>209550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1" name="Check Box 144">
              <controlPr defaultSize="0" autoFill="0" autoLine="0" autoPict="0">
                <anchor moveWithCells="1">
                  <from>
                    <xdr:col>2</xdr:col>
                    <xdr:colOff>419100</xdr:colOff>
                    <xdr:row>116</xdr:row>
                    <xdr:rowOff>171450</xdr:rowOff>
                  </from>
                  <to>
                    <xdr:col>3</xdr:col>
                    <xdr:colOff>209550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2" name="Check Box 145">
              <controlPr defaultSize="0" autoFill="0" autoLine="0" autoPict="0">
                <anchor moveWithCells="1">
                  <from>
                    <xdr:col>2</xdr:col>
                    <xdr:colOff>419100</xdr:colOff>
                    <xdr:row>117</xdr:row>
                    <xdr:rowOff>171450</xdr:rowOff>
                  </from>
                  <to>
                    <xdr:col>3</xdr:col>
                    <xdr:colOff>209550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3" name="Check Box 146">
              <controlPr defaultSize="0" autoFill="0" autoLine="0" autoPict="0">
                <anchor moveWithCells="1">
                  <from>
                    <xdr:col>4</xdr:col>
                    <xdr:colOff>419100</xdr:colOff>
                    <xdr:row>114</xdr:row>
                    <xdr:rowOff>171450</xdr:rowOff>
                  </from>
                  <to>
                    <xdr:col>5</xdr:col>
                    <xdr:colOff>209550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4" name="Check Box 147">
              <controlPr defaultSize="0" autoFill="0" autoLine="0" autoPict="0">
                <anchor moveWithCells="1">
                  <from>
                    <xdr:col>4</xdr:col>
                    <xdr:colOff>419100</xdr:colOff>
                    <xdr:row>116</xdr:row>
                    <xdr:rowOff>171450</xdr:rowOff>
                  </from>
                  <to>
                    <xdr:col>5</xdr:col>
                    <xdr:colOff>209550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5" name="Check Box 148">
              <controlPr defaultSize="0" autoFill="0" autoLine="0" autoPict="0">
                <anchor moveWithCells="1">
                  <from>
                    <xdr:col>4</xdr:col>
                    <xdr:colOff>419100</xdr:colOff>
                    <xdr:row>117</xdr:row>
                    <xdr:rowOff>171450</xdr:rowOff>
                  </from>
                  <to>
                    <xdr:col>5</xdr:col>
                    <xdr:colOff>209550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6" name="Check Box 183">
              <controlPr defaultSize="0" autoFill="0" autoLine="0" autoPict="0">
                <anchor moveWithCells="1">
                  <from>
                    <xdr:col>2</xdr:col>
                    <xdr:colOff>152400</xdr:colOff>
                    <xdr:row>129</xdr:row>
                    <xdr:rowOff>171450</xdr:rowOff>
                  </from>
                  <to>
                    <xdr:col>2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17" name="Check Box 184">
              <controlPr defaultSize="0" autoFill="0" autoLine="0" autoPict="0">
                <anchor moveWithCells="1">
                  <from>
                    <xdr:col>3</xdr:col>
                    <xdr:colOff>152400</xdr:colOff>
                    <xdr:row>129</xdr:row>
                    <xdr:rowOff>171450</xdr:rowOff>
                  </from>
                  <to>
                    <xdr:col>3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18" name="Check Box 185">
              <controlPr defaultSize="0" autoFill="0" autoLine="0" autoPict="0">
                <anchor moveWithCells="1">
                  <from>
                    <xdr:col>4</xdr:col>
                    <xdr:colOff>152400</xdr:colOff>
                    <xdr:row>129</xdr:row>
                    <xdr:rowOff>171450</xdr:rowOff>
                  </from>
                  <to>
                    <xdr:col>4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19" name="Check Box 186">
              <controlPr defaultSize="0" autoFill="0" autoLine="0" autoPict="0">
                <anchor moveWithCells="1">
                  <from>
                    <xdr:col>5</xdr:col>
                    <xdr:colOff>152400</xdr:colOff>
                    <xdr:row>129</xdr:row>
                    <xdr:rowOff>171450</xdr:rowOff>
                  </from>
                  <to>
                    <xdr:col>5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20" name="Check Box 187">
              <controlPr defaultSize="0" autoFill="0" autoLine="0" autoPict="0">
                <anchor moveWithCells="1">
                  <from>
                    <xdr:col>2</xdr:col>
                    <xdr:colOff>152400</xdr:colOff>
                    <xdr:row>130</xdr:row>
                    <xdr:rowOff>171450</xdr:rowOff>
                  </from>
                  <to>
                    <xdr:col>2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21" name="Check Box 188">
              <controlPr defaultSize="0" autoFill="0" autoLine="0" autoPict="0">
                <anchor moveWithCells="1">
                  <from>
                    <xdr:col>3</xdr:col>
                    <xdr:colOff>152400</xdr:colOff>
                    <xdr:row>130</xdr:row>
                    <xdr:rowOff>171450</xdr:rowOff>
                  </from>
                  <to>
                    <xdr:col>3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22" name="Check Box 189">
              <controlPr defaultSize="0" autoFill="0" autoLine="0" autoPict="0">
                <anchor moveWithCells="1">
                  <from>
                    <xdr:col>4</xdr:col>
                    <xdr:colOff>152400</xdr:colOff>
                    <xdr:row>130</xdr:row>
                    <xdr:rowOff>171450</xdr:rowOff>
                  </from>
                  <to>
                    <xdr:col>4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23" name="Check Box 190">
              <controlPr defaultSize="0" autoFill="0" autoLine="0" autoPict="0">
                <anchor moveWithCells="1">
                  <from>
                    <xdr:col>5</xdr:col>
                    <xdr:colOff>152400</xdr:colOff>
                    <xdr:row>130</xdr:row>
                    <xdr:rowOff>171450</xdr:rowOff>
                  </from>
                  <to>
                    <xdr:col>5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24" name="Check Box 191">
              <controlPr defaultSize="0" autoFill="0" autoLine="0" autoPict="0">
                <anchor moveWithCells="1">
                  <from>
                    <xdr:col>2</xdr:col>
                    <xdr:colOff>152400</xdr:colOff>
                    <xdr:row>131</xdr:row>
                    <xdr:rowOff>171450</xdr:rowOff>
                  </from>
                  <to>
                    <xdr:col>2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25" name="Check Box 192">
              <controlPr defaultSize="0" autoFill="0" autoLine="0" autoPict="0">
                <anchor moveWithCells="1">
                  <from>
                    <xdr:col>3</xdr:col>
                    <xdr:colOff>152400</xdr:colOff>
                    <xdr:row>131</xdr:row>
                    <xdr:rowOff>171450</xdr:rowOff>
                  </from>
                  <to>
                    <xdr:col>3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26" name="Check Box 193">
              <controlPr defaultSize="0" autoFill="0" autoLine="0" autoPict="0">
                <anchor moveWithCells="1">
                  <from>
                    <xdr:col>4</xdr:col>
                    <xdr:colOff>152400</xdr:colOff>
                    <xdr:row>131</xdr:row>
                    <xdr:rowOff>171450</xdr:rowOff>
                  </from>
                  <to>
                    <xdr:col>4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27" name="Check Box 194">
              <controlPr defaultSize="0" autoFill="0" autoLine="0" autoPict="0">
                <anchor moveWithCells="1">
                  <from>
                    <xdr:col>5</xdr:col>
                    <xdr:colOff>152400</xdr:colOff>
                    <xdr:row>131</xdr:row>
                    <xdr:rowOff>171450</xdr:rowOff>
                  </from>
                  <to>
                    <xdr:col>5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28" name="Check Box 195">
              <controlPr defaultSize="0" autoFill="0" autoLine="0" autoPict="0">
                <anchor moveWithCells="1">
                  <from>
                    <xdr:col>2</xdr:col>
                    <xdr:colOff>152400</xdr:colOff>
                    <xdr:row>132</xdr:row>
                    <xdr:rowOff>171450</xdr:rowOff>
                  </from>
                  <to>
                    <xdr:col>2</xdr:col>
                    <xdr:colOff>457200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29" name="Check Box 196">
              <controlPr defaultSize="0" autoFill="0" autoLine="0" autoPict="0">
                <anchor moveWithCells="1">
                  <from>
                    <xdr:col>3</xdr:col>
                    <xdr:colOff>152400</xdr:colOff>
                    <xdr:row>132</xdr:row>
                    <xdr:rowOff>171450</xdr:rowOff>
                  </from>
                  <to>
                    <xdr:col>3</xdr:col>
                    <xdr:colOff>457200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30" name="Check Box 197">
              <controlPr defaultSize="0" autoFill="0" autoLine="0" autoPict="0">
                <anchor moveWithCells="1">
                  <from>
                    <xdr:col>4</xdr:col>
                    <xdr:colOff>152400</xdr:colOff>
                    <xdr:row>132</xdr:row>
                    <xdr:rowOff>171450</xdr:rowOff>
                  </from>
                  <to>
                    <xdr:col>4</xdr:col>
                    <xdr:colOff>457200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31" name="Check Box 198">
              <controlPr defaultSize="0" autoFill="0" autoLine="0" autoPict="0">
                <anchor moveWithCells="1">
                  <from>
                    <xdr:col>5</xdr:col>
                    <xdr:colOff>152400</xdr:colOff>
                    <xdr:row>132</xdr:row>
                    <xdr:rowOff>171450</xdr:rowOff>
                  </from>
                  <to>
                    <xdr:col>5</xdr:col>
                    <xdr:colOff>457200</xdr:colOff>
                    <xdr:row>134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32" name="Check Box 199">
              <controlPr defaultSize="0" autoFill="0" autoLine="0" autoPict="0">
                <anchor moveWithCells="1">
                  <from>
                    <xdr:col>2</xdr:col>
                    <xdr:colOff>152400</xdr:colOff>
                    <xdr:row>134</xdr:row>
                    <xdr:rowOff>0</xdr:rowOff>
                  </from>
                  <to>
                    <xdr:col>2</xdr:col>
                    <xdr:colOff>457200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33" name="Check Box 200">
              <controlPr defaultSize="0" autoFill="0" autoLine="0" autoPict="0">
                <anchor moveWithCells="1">
                  <from>
                    <xdr:col>3</xdr:col>
                    <xdr:colOff>152400</xdr:colOff>
                    <xdr:row>134</xdr:row>
                    <xdr:rowOff>0</xdr:rowOff>
                  </from>
                  <to>
                    <xdr:col>3</xdr:col>
                    <xdr:colOff>457200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34" name="Check Box 201">
              <controlPr defaultSize="0" autoFill="0" autoLine="0" autoPict="0">
                <anchor moveWithCells="1">
                  <from>
                    <xdr:col>4</xdr:col>
                    <xdr:colOff>152400</xdr:colOff>
                    <xdr:row>134</xdr:row>
                    <xdr:rowOff>0</xdr:rowOff>
                  </from>
                  <to>
                    <xdr:col>4</xdr:col>
                    <xdr:colOff>457200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35" name="Check Box 202">
              <controlPr defaultSize="0" autoFill="0" autoLine="0" autoPict="0">
                <anchor moveWithCells="1">
                  <from>
                    <xdr:col>5</xdr:col>
                    <xdr:colOff>152400</xdr:colOff>
                    <xdr:row>134</xdr:row>
                    <xdr:rowOff>0</xdr:rowOff>
                  </from>
                  <to>
                    <xdr:col>5</xdr:col>
                    <xdr:colOff>457200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36" name="Check Box 203">
              <controlPr defaultSize="0" autoFill="0" autoLine="0" autoPict="0">
                <anchor moveWithCells="1">
                  <from>
                    <xdr:col>2</xdr:col>
                    <xdr:colOff>152400</xdr:colOff>
                    <xdr:row>134</xdr:row>
                    <xdr:rowOff>171450</xdr:rowOff>
                  </from>
                  <to>
                    <xdr:col>2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37" name="Check Box 204">
              <controlPr defaultSize="0" autoFill="0" autoLine="0" autoPict="0">
                <anchor moveWithCells="1">
                  <from>
                    <xdr:col>3</xdr:col>
                    <xdr:colOff>152400</xdr:colOff>
                    <xdr:row>134</xdr:row>
                    <xdr:rowOff>171450</xdr:rowOff>
                  </from>
                  <to>
                    <xdr:col>3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38" name="Check Box 205">
              <controlPr defaultSize="0" autoFill="0" autoLine="0" autoPict="0">
                <anchor moveWithCells="1">
                  <from>
                    <xdr:col>4</xdr:col>
                    <xdr:colOff>152400</xdr:colOff>
                    <xdr:row>134</xdr:row>
                    <xdr:rowOff>171450</xdr:rowOff>
                  </from>
                  <to>
                    <xdr:col>4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39" name="Check Box 206">
              <controlPr defaultSize="0" autoFill="0" autoLine="0" autoPict="0">
                <anchor moveWithCells="1">
                  <from>
                    <xdr:col>5</xdr:col>
                    <xdr:colOff>152400</xdr:colOff>
                    <xdr:row>134</xdr:row>
                    <xdr:rowOff>171450</xdr:rowOff>
                  </from>
                  <to>
                    <xdr:col>5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40" name="Check Box 207">
              <controlPr defaultSize="0" autoFill="0" autoLine="0" autoPict="0">
                <anchor moveWithCells="1">
                  <from>
                    <xdr:col>2</xdr:col>
                    <xdr:colOff>152400</xdr:colOff>
                    <xdr:row>135</xdr:row>
                    <xdr:rowOff>171450</xdr:rowOff>
                  </from>
                  <to>
                    <xdr:col>2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41" name="Check Box 208">
              <controlPr defaultSize="0" autoFill="0" autoLine="0" autoPict="0">
                <anchor moveWithCells="1">
                  <from>
                    <xdr:col>3</xdr:col>
                    <xdr:colOff>152400</xdr:colOff>
                    <xdr:row>135</xdr:row>
                    <xdr:rowOff>171450</xdr:rowOff>
                  </from>
                  <to>
                    <xdr:col>3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42" name="Check Box 209">
              <controlPr defaultSize="0" autoFill="0" autoLine="0" autoPict="0">
                <anchor moveWithCells="1">
                  <from>
                    <xdr:col>4</xdr:col>
                    <xdr:colOff>152400</xdr:colOff>
                    <xdr:row>135</xdr:row>
                    <xdr:rowOff>171450</xdr:rowOff>
                  </from>
                  <to>
                    <xdr:col>4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43" name="Check Box 210">
              <controlPr defaultSize="0" autoFill="0" autoLine="0" autoPict="0">
                <anchor moveWithCells="1">
                  <from>
                    <xdr:col>5</xdr:col>
                    <xdr:colOff>152400</xdr:colOff>
                    <xdr:row>135</xdr:row>
                    <xdr:rowOff>171450</xdr:rowOff>
                  </from>
                  <to>
                    <xdr:col>5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44" name="Check Box 211">
              <controlPr defaultSize="0" autoFill="0" autoLine="0" autoPict="0">
                <anchor moveWithCells="1">
                  <from>
                    <xdr:col>2</xdr:col>
                    <xdr:colOff>152400</xdr:colOff>
                    <xdr:row>128</xdr:row>
                    <xdr:rowOff>171450</xdr:rowOff>
                  </from>
                  <to>
                    <xdr:col>2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45" name="Check Box 212">
              <controlPr defaultSize="0" autoFill="0" autoLine="0" autoPict="0">
                <anchor moveWithCells="1">
                  <from>
                    <xdr:col>3</xdr:col>
                    <xdr:colOff>152400</xdr:colOff>
                    <xdr:row>128</xdr:row>
                    <xdr:rowOff>171450</xdr:rowOff>
                  </from>
                  <to>
                    <xdr:col>3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46" name="Check Box 213">
              <controlPr defaultSize="0" autoFill="0" autoLine="0" autoPict="0">
                <anchor moveWithCells="1">
                  <from>
                    <xdr:col>4</xdr:col>
                    <xdr:colOff>152400</xdr:colOff>
                    <xdr:row>128</xdr:row>
                    <xdr:rowOff>171450</xdr:rowOff>
                  </from>
                  <to>
                    <xdr:col>4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47" name="Check Box 214">
              <controlPr defaultSize="0" autoFill="0" autoLine="0" autoPict="0">
                <anchor moveWithCells="1">
                  <from>
                    <xdr:col>5</xdr:col>
                    <xdr:colOff>152400</xdr:colOff>
                    <xdr:row>128</xdr:row>
                    <xdr:rowOff>171450</xdr:rowOff>
                  </from>
                  <to>
                    <xdr:col>5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48" name="Check Box 215">
              <controlPr defaultSize="0" autoFill="0" autoLine="0" autoPict="0">
                <anchor moveWithCells="1">
                  <from>
                    <xdr:col>2</xdr:col>
                    <xdr:colOff>152400</xdr:colOff>
                    <xdr:row>137</xdr:row>
                    <xdr:rowOff>171450</xdr:rowOff>
                  </from>
                  <to>
                    <xdr:col>2</xdr:col>
                    <xdr:colOff>457200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49" name="Check Box 216">
              <controlPr defaultSize="0" autoFill="0" autoLine="0" autoPict="0">
                <anchor moveWithCells="1">
                  <from>
                    <xdr:col>3</xdr:col>
                    <xdr:colOff>152400</xdr:colOff>
                    <xdr:row>137</xdr:row>
                    <xdr:rowOff>171450</xdr:rowOff>
                  </from>
                  <to>
                    <xdr:col>3</xdr:col>
                    <xdr:colOff>457200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50" name="Check Box 217">
              <controlPr defaultSize="0" autoFill="0" autoLine="0" autoPict="0">
                <anchor moveWithCells="1">
                  <from>
                    <xdr:col>4</xdr:col>
                    <xdr:colOff>152400</xdr:colOff>
                    <xdr:row>137</xdr:row>
                    <xdr:rowOff>171450</xdr:rowOff>
                  </from>
                  <to>
                    <xdr:col>4</xdr:col>
                    <xdr:colOff>457200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51" name="Check Box 218">
              <controlPr defaultSize="0" autoFill="0" autoLine="0" autoPict="0">
                <anchor moveWithCells="1">
                  <from>
                    <xdr:col>5</xdr:col>
                    <xdr:colOff>152400</xdr:colOff>
                    <xdr:row>137</xdr:row>
                    <xdr:rowOff>171450</xdr:rowOff>
                  </from>
                  <to>
                    <xdr:col>5</xdr:col>
                    <xdr:colOff>457200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52" name="Check Box 219">
              <controlPr defaultSize="0" autoFill="0" autoLine="0" autoPict="0">
                <anchor moveWithCells="1">
                  <from>
                    <xdr:col>2</xdr:col>
                    <xdr:colOff>152400</xdr:colOff>
                    <xdr:row>138</xdr:row>
                    <xdr:rowOff>171450</xdr:rowOff>
                  </from>
                  <to>
                    <xdr:col>2</xdr:col>
                    <xdr:colOff>457200</xdr:colOff>
                    <xdr:row>140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53" name="Check Box 220">
              <controlPr defaultSize="0" autoFill="0" autoLine="0" autoPict="0">
                <anchor moveWithCells="1">
                  <from>
                    <xdr:col>3</xdr:col>
                    <xdr:colOff>152400</xdr:colOff>
                    <xdr:row>138</xdr:row>
                    <xdr:rowOff>171450</xdr:rowOff>
                  </from>
                  <to>
                    <xdr:col>3</xdr:col>
                    <xdr:colOff>457200</xdr:colOff>
                    <xdr:row>140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54" name="Check Box 221">
              <controlPr defaultSize="0" autoFill="0" autoLine="0" autoPict="0">
                <anchor moveWithCells="1">
                  <from>
                    <xdr:col>4</xdr:col>
                    <xdr:colOff>152400</xdr:colOff>
                    <xdr:row>138</xdr:row>
                    <xdr:rowOff>171450</xdr:rowOff>
                  </from>
                  <to>
                    <xdr:col>4</xdr:col>
                    <xdr:colOff>457200</xdr:colOff>
                    <xdr:row>140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55" name="Check Box 222">
              <controlPr defaultSize="0" autoFill="0" autoLine="0" autoPict="0">
                <anchor moveWithCells="1">
                  <from>
                    <xdr:col>5</xdr:col>
                    <xdr:colOff>152400</xdr:colOff>
                    <xdr:row>138</xdr:row>
                    <xdr:rowOff>171450</xdr:rowOff>
                  </from>
                  <to>
                    <xdr:col>5</xdr:col>
                    <xdr:colOff>457200</xdr:colOff>
                    <xdr:row>140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56" name="Check Box 223">
              <controlPr defaultSize="0" autoFill="0" autoLine="0" autoPict="0">
                <anchor moveWithCells="1">
                  <from>
                    <xdr:col>2</xdr:col>
                    <xdr:colOff>152400</xdr:colOff>
                    <xdr:row>139</xdr:row>
                    <xdr:rowOff>171450</xdr:rowOff>
                  </from>
                  <to>
                    <xdr:col>2</xdr:col>
                    <xdr:colOff>457200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57" name="Check Box 224">
              <controlPr defaultSize="0" autoFill="0" autoLine="0" autoPict="0">
                <anchor moveWithCells="1">
                  <from>
                    <xdr:col>3</xdr:col>
                    <xdr:colOff>152400</xdr:colOff>
                    <xdr:row>139</xdr:row>
                    <xdr:rowOff>171450</xdr:rowOff>
                  </from>
                  <to>
                    <xdr:col>3</xdr:col>
                    <xdr:colOff>457200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58" name="Check Box 225">
              <controlPr defaultSize="0" autoFill="0" autoLine="0" autoPict="0">
                <anchor moveWithCells="1">
                  <from>
                    <xdr:col>4</xdr:col>
                    <xdr:colOff>152400</xdr:colOff>
                    <xdr:row>139</xdr:row>
                    <xdr:rowOff>171450</xdr:rowOff>
                  </from>
                  <to>
                    <xdr:col>4</xdr:col>
                    <xdr:colOff>457200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59" name="Check Box 226">
              <controlPr defaultSize="0" autoFill="0" autoLine="0" autoPict="0">
                <anchor moveWithCells="1">
                  <from>
                    <xdr:col>5</xdr:col>
                    <xdr:colOff>152400</xdr:colOff>
                    <xdr:row>139</xdr:row>
                    <xdr:rowOff>171450</xdr:rowOff>
                  </from>
                  <to>
                    <xdr:col>5</xdr:col>
                    <xdr:colOff>457200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60" name="Check Box 227">
              <controlPr defaultSize="0" autoFill="0" autoLine="0" autoPict="0">
                <anchor moveWithCells="1">
                  <from>
                    <xdr:col>2</xdr:col>
                    <xdr:colOff>152400</xdr:colOff>
                    <xdr:row>140</xdr:row>
                    <xdr:rowOff>171450</xdr:rowOff>
                  </from>
                  <to>
                    <xdr:col>2</xdr:col>
                    <xdr:colOff>457200</xdr:colOff>
                    <xdr:row>142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61" name="Check Box 228">
              <controlPr defaultSize="0" autoFill="0" autoLine="0" autoPict="0">
                <anchor moveWithCells="1">
                  <from>
                    <xdr:col>3</xdr:col>
                    <xdr:colOff>152400</xdr:colOff>
                    <xdr:row>140</xdr:row>
                    <xdr:rowOff>171450</xdr:rowOff>
                  </from>
                  <to>
                    <xdr:col>3</xdr:col>
                    <xdr:colOff>457200</xdr:colOff>
                    <xdr:row>142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62" name="Check Box 229">
              <controlPr defaultSize="0" autoFill="0" autoLine="0" autoPict="0">
                <anchor moveWithCells="1">
                  <from>
                    <xdr:col>4</xdr:col>
                    <xdr:colOff>152400</xdr:colOff>
                    <xdr:row>140</xdr:row>
                    <xdr:rowOff>171450</xdr:rowOff>
                  </from>
                  <to>
                    <xdr:col>4</xdr:col>
                    <xdr:colOff>457200</xdr:colOff>
                    <xdr:row>142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63" name="Check Box 230">
              <controlPr defaultSize="0" autoFill="0" autoLine="0" autoPict="0">
                <anchor moveWithCells="1">
                  <from>
                    <xdr:col>5</xdr:col>
                    <xdr:colOff>152400</xdr:colOff>
                    <xdr:row>140</xdr:row>
                    <xdr:rowOff>171450</xdr:rowOff>
                  </from>
                  <to>
                    <xdr:col>5</xdr:col>
                    <xdr:colOff>457200</xdr:colOff>
                    <xdr:row>142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64" name="Check Box 231">
              <controlPr defaultSize="0" autoFill="0" autoLine="0" autoPict="0">
                <anchor moveWithCells="1">
                  <from>
                    <xdr:col>2</xdr:col>
                    <xdr:colOff>152400</xdr:colOff>
                    <xdr:row>141</xdr:row>
                    <xdr:rowOff>171450</xdr:rowOff>
                  </from>
                  <to>
                    <xdr:col>2</xdr:col>
                    <xdr:colOff>457200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65" name="Check Box 232">
              <controlPr defaultSize="0" autoFill="0" autoLine="0" autoPict="0">
                <anchor moveWithCells="1">
                  <from>
                    <xdr:col>3</xdr:col>
                    <xdr:colOff>152400</xdr:colOff>
                    <xdr:row>141</xdr:row>
                    <xdr:rowOff>171450</xdr:rowOff>
                  </from>
                  <to>
                    <xdr:col>3</xdr:col>
                    <xdr:colOff>457200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66" name="Check Box 233">
              <controlPr defaultSize="0" autoFill="0" autoLine="0" autoPict="0">
                <anchor moveWithCells="1">
                  <from>
                    <xdr:col>4</xdr:col>
                    <xdr:colOff>152400</xdr:colOff>
                    <xdr:row>141</xdr:row>
                    <xdr:rowOff>171450</xdr:rowOff>
                  </from>
                  <to>
                    <xdr:col>4</xdr:col>
                    <xdr:colOff>457200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67" name="Check Box 234">
              <controlPr defaultSize="0" autoFill="0" autoLine="0" autoPict="0">
                <anchor moveWithCells="1">
                  <from>
                    <xdr:col>5</xdr:col>
                    <xdr:colOff>152400</xdr:colOff>
                    <xdr:row>141</xdr:row>
                    <xdr:rowOff>171450</xdr:rowOff>
                  </from>
                  <to>
                    <xdr:col>5</xdr:col>
                    <xdr:colOff>457200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68" name="Check Box 243">
              <controlPr defaultSize="0" autoFill="0" autoLine="0" autoPict="0">
                <anchor moveWithCells="1">
                  <from>
                    <xdr:col>2</xdr:col>
                    <xdr:colOff>152400</xdr:colOff>
                    <xdr:row>136</xdr:row>
                    <xdr:rowOff>171450</xdr:rowOff>
                  </from>
                  <to>
                    <xdr:col>2</xdr:col>
                    <xdr:colOff>457200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69" name="Check Box 244">
              <controlPr defaultSize="0" autoFill="0" autoLine="0" autoPict="0">
                <anchor moveWithCells="1">
                  <from>
                    <xdr:col>3</xdr:col>
                    <xdr:colOff>152400</xdr:colOff>
                    <xdr:row>136</xdr:row>
                    <xdr:rowOff>171450</xdr:rowOff>
                  </from>
                  <to>
                    <xdr:col>3</xdr:col>
                    <xdr:colOff>457200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70" name="Check Box 245">
              <controlPr defaultSize="0" autoFill="0" autoLine="0" autoPict="0">
                <anchor moveWithCells="1">
                  <from>
                    <xdr:col>4</xdr:col>
                    <xdr:colOff>152400</xdr:colOff>
                    <xdr:row>136</xdr:row>
                    <xdr:rowOff>171450</xdr:rowOff>
                  </from>
                  <to>
                    <xdr:col>4</xdr:col>
                    <xdr:colOff>457200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71" name="Check Box 246">
              <controlPr defaultSize="0" autoFill="0" autoLine="0" autoPict="0">
                <anchor moveWithCells="1">
                  <from>
                    <xdr:col>5</xdr:col>
                    <xdr:colOff>152400</xdr:colOff>
                    <xdr:row>136</xdr:row>
                    <xdr:rowOff>171450</xdr:rowOff>
                  </from>
                  <to>
                    <xdr:col>5</xdr:col>
                    <xdr:colOff>457200</xdr:colOff>
                    <xdr:row>138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72" name="Check Box 247">
              <controlPr defaultSize="0" autoFill="0" autoLine="0" autoPict="0">
                <anchor moveWithCells="1">
                  <from>
                    <xdr:col>2</xdr:col>
                    <xdr:colOff>152400</xdr:colOff>
                    <xdr:row>153</xdr:row>
                    <xdr:rowOff>171450</xdr:rowOff>
                  </from>
                  <to>
                    <xdr:col>2</xdr:col>
                    <xdr:colOff>457200</xdr:colOff>
                    <xdr:row>155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73" name="Check Box 248">
              <controlPr defaultSize="0" autoFill="0" autoLine="0" autoPict="0">
                <anchor moveWithCells="1">
                  <from>
                    <xdr:col>3</xdr:col>
                    <xdr:colOff>152400</xdr:colOff>
                    <xdr:row>153</xdr:row>
                    <xdr:rowOff>171450</xdr:rowOff>
                  </from>
                  <to>
                    <xdr:col>3</xdr:col>
                    <xdr:colOff>457200</xdr:colOff>
                    <xdr:row>155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74" name="Check Box 249">
              <controlPr defaultSize="0" autoFill="0" autoLine="0" autoPict="0">
                <anchor moveWithCells="1">
                  <from>
                    <xdr:col>4</xdr:col>
                    <xdr:colOff>152400</xdr:colOff>
                    <xdr:row>153</xdr:row>
                    <xdr:rowOff>171450</xdr:rowOff>
                  </from>
                  <to>
                    <xdr:col>4</xdr:col>
                    <xdr:colOff>457200</xdr:colOff>
                    <xdr:row>155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75" name="Check Box 250">
              <controlPr defaultSize="0" autoFill="0" autoLine="0" autoPict="0">
                <anchor moveWithCells="1">
                  <from>
                    <xdr:col>5</xdr:col>
                    <xdr:colOff>152400</xdr:colOff>
                    <xdr:row>153</xdr:row>
                    <xdr:rowOff>171450</xdr:rowOff>
                  </from>
                  <to>
                    <xdr:col>5</xdr:col>
                    <xdr:colOff>457200</xdr:colOff>
                    <xdr:row>155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76" name="Check Box 251">
              <controlPr defaultSize="0" autoFill="0" autoLine="0" autoPict="0">
                <anchor moveWithCells="1">
                  <from>
                    <xdr:col>2</xdr:col>
                    <xdr:colOff>152400</xdr:colOff>
                    <xdr:row>154</xdr:row>
                    <xdr:rowOff>171450</xdr:rowOff>
                  </from>
                  <to>
                    <xdr:col>2</xdr:col>
                    <xdr:colOff>457200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77" name="Check Box 252">
              <controlPr defaultSize="0" autoFill="0" autoLine="0" autoPict="0">
                <anchor moveWithCells="1">
                  <from>
                    <xdr:col>3</xdr:col>
                    <xdr:colOff>152400</xdr:colOff>
                    <xdr:row>154</xdr:row>
                    <xdr:rowOff>171450</xdr:rowOff>
                  </from>
                  <to>
                    <xdr:col>3</xdr:col>
                    <xdr:colOff>457200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78" name="Check Box 253">
              <controlPr defaultSize="0" autoFill="0" autoLine="0" autoPict="0">
                <anchor moveWithCells="1">
                  <from>
                    <xdr:col>4</xdr:col>
                    <xdr:colOff>152400</xdr:colOff>
                    <xdr:row>154</xdr:row>
                    <xdr:rowOff>171450</xdr:rowOff>
                  </from>
                  <to>
                    <xdr:col>4</xdr:col>
                    <xdr:colOff>457200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79" name="Check Box 254">
              <controlPr defaultSize="0" autoFill="0" autoLine="0" autoPict="0">
                <anchor moveWithCells="1">
                  <from>
                    <xdr:col>5</xdr:col>
                    <xdr:colOff>152400</xdr:colOff>
                    <xdr:row>154</xdr:row>
                    <xdr:rowOff>171450</xdr:rowOff>
                  </from>
                  <to>
                    <xdr:col>5</xdr:col>
                    <xdr:colOff>457200</xdr:colOff>
                    <xdr:row>156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80" name="Check Box 255">
              <controlPr defaultSize="0" autoFill="0" autoLine="0" autoPict="0">
                <anchor moveWithCells="1">
                  <from>
                    <xdr:col>2</xdr:col>
                    <xdr:colOff>152400</xdr:colOff>
                    <xdr:row>155</xdr:row>
                    <xdr:rowOff>171450</xdr:rowOff>
                  </from>
                  <to>
                    <xdr:col>2</xdr:col>
                    <xdr:colOff>457200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81" name="Check Box 256">
              <controlPr defaultSize="0" autoFill="0" autoLine="0" autoPict="0">
                <anchor moveWithCells="1">
                  <from>
                    <xdr:col>3</xdr:col>
                    <xdr:colOff>152400</xdr:colOff>
                    <xdr:row>155</xdr:row>
                    <xdr:rowOff>171450</xdr:rowOff>
                  </from>
                  <to>
                    <xdr:col>3</xdr:col>
                    <xdr:colOff>457200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82" name="Check Box 257">
              <controlPr defaultSize="0" autoFill="0" autoLine="0" autoPict="0">
                <anchor moveWithCells="1">
                  <from>
                    <xdr:col>4</xdr:col>
                    <xdr:colOff>152400</xdr:colOff>
                    <xdr:row>155</xdr:row>
                    <xdr:rowOff>171450</xdr:rowOff>
                  </from>
                  <to>
                    <xdr:col>4</xdr:col>
                    <xdr:colOff>457200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83" name="Check Box 258">
              <controlPr defaultSize="0" autoFill="0" autoLine="0" autoPict="0">
                <anchor moveWithCells="1">
                  <from>
                    <xdr:col>5</xdr:col>
                    <xdr:colOff>152400</xdr:colOff>
                    <xdr:row>155</xdr:row>
                    <xdr:rowOff>171450</xdr:rowOff>
                  </from>
                  <to>
                    <xdr:col>5</xdr:col>
                    <xdr:colOff>457200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84" name="Check Box 259">
              <controlPr defaultSize="0" autoFill="0" autoLine="0" autoPict="0">
                <anchor moveWithCells="1">
                  <from>
                    <xdr:col>2</xdr:col>
                    <xdr:colOff>152400</xdr:colOff>
                    <xdr:row>156</xdr:row>
                    <xdr:rowOff>171450</xdr:rowOff>
                  </from>
                  <to>
                    <xdr:col>2</xdr:col>
                    <xdr:colOff>457200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85" name="Check Box 260">
              <controlPr defaultSize="0" autoFill="0" autoLine="0" autoPict="0">
                <anchor moveWithCells="1">
                  <from>
                    <xdr:col>3</xdr:col>
                    <xdr:colOff>152400</xdr:colOff>
                    <xdr:row>156</xdr:row>
                    <xdr:rowOff>171450</xdr:rowOff>
                  </from>
                  <to>
                    <xdr:col>3</xdr:col>
                    <xdr:colOff>457200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86" name="Check Box 261">
              <controlPr defaultSize="0" autoFill="0" autoLine="0" autoPict="0">
                <anchor moveWithCells="1">
                  <from>
                    <xdr:col>4</xdr:col>
                    <xdr:colOff>152400</xdr:colOff>
                    <xdr:row>156</xdr:row>
                    <xdr:rowOff>171450</xdr:rowOff>
                  </from>
                  <to>
                    <xdr:col>4</xdr:col>
                    <xdr:colOff>457200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87" name="Check Box 262">
              <controlPr defaultSize="0" autoFill="0" autoLine="0" autoPict="0">
                <anchor moveWithCells="1">
                  <from>
                    <xdr:col>5</xdr:col>
                    <xdr:colOff>152400</xdr:colOff>
                    <xdr:row>156</xdr:row>
                    <xdr:rowOff>171450</xdr:rowOff>
                  </from>
                  <to>
                    <xdr:col>5</xdr:col>
                    <xdr:colOff>457200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88" name="Check Box 263">
              <controlPr defaultSize="0" autoFill="0" autoLine="0" autoPict="0">
                <anchor moveWithCells="1">
                  <from>
                    <xdr:col>2</xdr:col>
                    <xdr:colOff>152400</xdr:colOff>
                    <xdr:row>157</xdr:row>
                    <xdr:rowOff>180975</xdr:rowOff>
                  </from>
                  <to>
                    <xdr:col>2</xdr:col>
                    <xdr:colOff>457200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89" name="Check Box 264">
              <controlPr defaultSize="0" autoFill="0" autoLine="0" autoPict="0">
                <anchor moveWithCells="1">
                  <from>
                    <xdr:col>3</xdr:col>
                    <xdr:colOff>152400</xdr:colOff>
                    <xdr:row>157</xdr:row>
                    <xdr:rowOff>180975</xdr:rowOff>
                  </from>
                  <to>
                    <xdr:col>3</xdr:col>
                    <xdr:colOff>457200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90" name="Check Box 265">
              <controlPr defaultSize="0" autoFill="0" autoLine="0" autoPict="0">
                <anchor moveWithCells="1">
                  <from>
                    <xdr:col>4</xdr:col>
                    <xdr:colOff>152400</xdr:colOff>
                    <xdr:row>157</xdr:row>
                    <xdr:rowOff>180975</xdr:rowOff>
                  </from>
                  <to>
                    <xdr:col>4</xdr:col>
                    <xdr:colOff>457200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91" name="Check Box 266">
              <controlPr defaultSize="0" autoFill="0" autoLine="0" autoPict="0">
                <anchor moveWithCells="1">
                  <from>
                    <xdr:col>5</xdr:col>
                    <xdr:colOff>152400</xdr:colOff>
                    <xdr:row>157</xdr:row>
                    <xdr:rowOff>180975</xdr:rowOff>
                  </from>
                  <to>
                    <xdr:col>5</xdr:col>
                    <xdr:colOff>457200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92" name="Check Box 267">
              <controlPr defaultSize="0" autoFill="0" autoLine="0" autoPict="0">
                <anchor moveWithCells="1">
                  <from>
                    <xdr:col>2</xdr:col>
                    <xdr:colOff>152400</xdr:colOff>
                    <xdr:row>158</xdr:row>
                    <xdr:rowOff>171450</xdr:rowOff>
                  </from>
                  <to>
                    <xdr:col>2</xdr:col>
                    <xdr:colOff>457200</xdr:colOff>
                    <xdr:row>160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93" name="Check Box 268">
              <controlPr defaultSize="0" autoFill="0" autoLine="0" autoPict="0">
                <anchor moveWithCells="1">
                  <from>
                    <xdr:col>3</xdr:col>
                    <xdr:colOff>152400</xdr:colOff>
                    <xdr:row>158</xdr:row>
                    <xdr:rowOff>171450</xdr:rowOff>
                  </from>
                  <to>
                    <xdr:col>3</xdr:col>
                    <xdr:colOff>457200</xdr:colOff>
                    <xdr:row>160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94" name="Check Box 269">
              <controlPr defaultSize="0" autoFill="0" autoLine="0" autoPict="0">
                <anchor moveWithCells="1">
                  <from>
                    <xdr:col>4</xdr:col>
                    <xdr:colOff>152400</xdr:colOff>
                    <xdr:row>158</xdr:row>
                    <xdr:rowOff>171450</xdr:rowOff>
                  </from>
                  <to>
                    <xdr:col>4</xdr:col>
                    <xdr:colOff>457200</xdr:colOff>
                    <xdr:row>160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95" name="Check Box 270">
              <controlPr defaultSize="0" autoFill="0" autoLine="0" autoPict="0">
                <anchor moveWithCells="1">
                  <from>
                    <xdr:col>5</xdr:col>
                    <xdr:colOff>152400</xdr:colOff>
                    <xdr:row>158</xdr:row>
                    <xdr:rowOff>171450</xdr:rowOff>
                  </from>
                  <to>
                    <xdr:col>5</xdr:col>
                    <xdr:colOff>457200</xdr:colOff>
                    <xdr:row>160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96" name="Check Box 271">
              <controlPr defaultSize="0" autoFill="0" autoLine="0" autoPict="0">
                <anchor moveWithCells="1">
                  <from>
                    <xdr:col>2</xdr:col>
                    <xdr:colOff>152400</xdr:colOff>
                    <xdr:row>152</xdr:row>
                    <xdr:rowOff>171450</xdr:rowOff>
                  </from>
                  <to>
                    <xdr:col>2</xdr:col>
                    <xdr:colOff>457200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97" name="Check Box 272">
              <controlPr defaultSize="0" autoFill="0" autoLine="0" autoPict="0">
                <anchor moveWithCells="1">
                  <from>
                    <xdr:col>3</xdr:col>
                    <xdr:colOff>152400</xdr:colOff>
                    <xdr:row>152</xdr:row>
                    <xdr:rowOff>171450</xdr:rowOff>
                  </from>
                  <to>
                    <xdr:col>3</xdr:col>
                    <xdr:colOff>457200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98" name="Check Box 273">
              <controlPr defaultSize="0" autoFill="0" autoLine="0" autoPict="0">
                <anchor moveWithCells="1">
                  <from>
                    <xdr:col>4</xdr:col>
                    <xdr:colOff>152400</xdr:colOff>
                    <xdr:row>152</xdr:row>
                    <xdr:rowOff>171450</xdr:rowOff>
                  </from>
                  <to>
                    <xdr:col>4</xdr:col>
                    <xdr:colOff>457200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99" name="Check Box 274">
              <controlPr defaultSize="0" autoFill="0" autoLine="0" autoPict="0">
                <anchor moveWithCells="1">
                  <from>
                    <xdr:col>5</xdr:col>
                    <xdr:colOff>152400</xdr:colOff>
                    <xdr:row>152</xdr:row>
                    <xdr:rowOff>171450</xdr:rowOff>
                  </from>
                  <to>
                    <xdr:col>5</xdr:col>
                    <xdr:colOff>457200</xdr:colOff>
                    <xdr:row>154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00" name="Check Box 276">
              <controlPr defaultSize="0" autoFill="0" autoLine="0" autoPict="0">
                <anchor moveWithCells="1">
                  <from>
                    <xdr:col>2</xdr:col>
                    <xdr:colOff>152400</xdr:colOff>
                    <xdr:row>170</xdr:row>
                    <xdr:rowOff>171450</xdr:rowOff>
                  </from>
                  <to>
                    <xdr:col>2</xdr:col>
                    <xdr:colOff>457200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01" name="Check Box 277">
              <controlPr defaultSize="0" autoFill="0" autoLine="0" autoPict="0">
                <anchor moveWithCells="1">
                  <from>
                    <xdr:col>3</xdr:col>
                    <xdr:colOff>152400</xdr:colOff>
                    <xdr:row>170</xdr:row>
                    <xdr:rowOff>171450</xdr:rowOff>
                  </from>
                  <to>
                    <xdr:col>3</xdr:col>
                    <xdr:colOff>457200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02" name="Check Box 278">
              <controlPr defaultSize="0" autoFill="0" autoLine="0" autoPict="0">
                <anchor moveWithCells="1">
                  <from>
                    <xdr:col>4</xdr:col>
                    <xdr:colOff>152400</xdr:colOff>
                    <xdr:row>170</xdr:row>
                    <xdr:rowOff>171450</xdr:rowOff>
                  </from>
                  <to>
                    <xdr:col>4</xdr:col>
                    <xdr:colOff>457200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03" name="Check Box 279">
              <controlPr defaultSize="0" autoFill="0" autoLine="0" autoPict="0">
                <anchor moveWithCells="1">
                  <from>
                    <xdr:col>5</xdr:col>
                    <xdr:colOff>152400</xdr:colOff>
                    <xdr:row>170</xdr:row>
                    <xdr:rowOff>171450</xdr:rowOff>
                  </from>
                  <to>
                    <xdr:col>5</xdr:col>
                    <xdr:colOff>457200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04" name="Check Box 280">
              <controlPr defaultSize="0" autoFill="0" autoLine="0" autoPict="0">
                <anchor moveWithCells="1">
                  <from>
                    <xdr:col>2</xdr:col>
                    <xdr:colOff>152400</xdr:colOff>
                    <xdr:row>171</xdr:row>
                    <xdr:rowOff>171450</xdr:rowOff>
                  </from>
                  <to>
                    <xdr:col>2</xdr:col>
                    <xdr:colOff>457200</xdr:colOff>
                    <xdr:row>173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05" name="Check Box 281">
              <controlPr defaultSize="0" autoFill="0" autoLine="0" autoPict="0">
                <anchor moveWithCells="1">
                  <from>
                    <xdr:col>3</xdr:col>
                    <xdr:colOff>152400</xdr:colOff>
                    <xdr:row>171</xdr:row>
                    <xdr:rowOff>171450</xdr:rowOff>
                  </from>
                  <to>
                    <xdr:col>3</xdr:col>
                    <xdr:colOff>457200</xdr:colOff>
                    <xdr:row>173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06" name="Check Box 282">
              <controlPr defaultSize="0" autoFill="0" autoLine="0" autoPict="0">
                <anchor moveWithCells="1">
                  <from>
                    <xdr:col>4</xdr:col>
                    <xdr:colOff>152400</xdr:colOff>
                    <xdr:row>171</xdr:row>
                    <xdr:rowOff>171450</xdr:rowOff>
                  </from>
                  <to>
                    <xdr:col>4</xdr:col>
                    <xdr:colOff>457200</xdr:colOff>
                    <xdr:row>173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07" name="Check Box 283">
              <controlPr defaultSize="0" autoFill="0" autoLine="0" autoPict="0">
                <anchor moveWithCells="1">
                  <from>
                    <xdr:col>5</xdr:col>
                    <xdr:colOff>152400</xdr:colOff>
                    <xdr:row>171</xdr:row>
                    <xdr:rowOff>171450</xdr:rowOff>
                  </from>
                  <to>
                    <xdr:col>5</xdr:col>
                    <xdr:colOff>457200</xdr:colOff>
                    <xdr:row>173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08" name="Check Box 284">
              <controlPr defaultSize="0" autoFill="0" autoLine="0" autoPict="0">
                <anchor moveWithCells="1">
                  <from>
                    <xdr:col>2</xdr:col>
                    <xdr:colOff>152400</xdr:colOff>
                    <xdr:row>172</xdr:row>
                    <xdr:rowOff>171450</xdr:rowOff>
                  </from>
                  <to>
                    <xdr:col>2</xdr:col>
                    <xdr:colOff>457200</xdr:colOff>
                    <xdr:row>174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09" name="Check Box 285">
              <controlPr defaultSize="0" autoFill="0" autoLine="0" autoPict="0">
                <anchor moveWithCells="1">
                  <from>
                    <xdr:col>3</xdr:col>
                    <xdr:colOff>152400</xdr:colOff>
                    <xdr:row>172</xdr:row>
                    <xdr:rowOff>171450</xdr:rowOff>
                  </from>
                  <to>
                    <xdr:col>3</xdr:col>
                    <xdr:colOff>457200</xdr:colOff>
                    <xdr:row>174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10" name="Check Box 286">
              <controlPr defaultSize="0" autoFill="0" autoLine="0" autoPict="0">
                <anchor moveWithCells="1">
                  <from>
                    <xdr:col>4</xdr:col>
                    <xdr:colOff>152400</xdr:colOff>
                    <xdr:row>172</xdr:row>
                    <xdr:rowOff>171450</xdr:rowOff>
                  </from>
                  <to>
                    <xdr:col>4</xdr:col>
                    <xdr:colOff>457200</xdr:colOff>
                    <xdr:row>174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11" name="Check Box 287">
              <controlPr defaultSize="0" autoFill="0" autoLine="0" autoPict="0">
                <anchor moveWithCells="1">
                  <from>
                    <xdr:col>5</xdr:col>
                    <xdr:colOff>152400</xdr:colOff>
                    <xdr:row>172</xdr:row>
                    <xdr:rowOff>171450</xdr:rowOff>
                  </from>
                  <to>
                    <xdr:col>5</xdr:col>
                    <xdr:colOff>457200</xdr:colOff>
                    <xdr:row>174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12" name="Check Box 288">
              <controlPr defaultSize="0" autoFill="0" autoLine="0" autoPict="0">
                <anchor moveWithCells="1">
                  <from>
                    <xdr:col>2</xdr:col>
                    <xdr:colOff>152400</xdr:colOff>
                    <xdr:row>173</xdr:row>
                    <xdr:rowOff>171450</xdr:rowOff>
                  </from>
                  <to>
                    <xdr:col>2</xdr:col>
                    <xdr:colOff>457200</xdr:colOff>
                    <xdr:row>175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13" name="Check Box 289">
              <controlPr defaultSize="0" autoFill="0" autoLine="0" autoPict="0">
                <anchor moveWithCells="1">
                  <from>
                    <xdr:col>3</xdr:col>
                    <xdr:colOff>152400</xdr:colOff>
                    <xdr:row>173</xdr:row>
                    <xdr:rowOff>171450</xdr:rowOff>
                  </from>
                  <to>
                    <xdr:col>3</xdr:col>
                    <xdr:colOff>457200</xdr:colOff>
                    <xdr:row>175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14" name="Check Box 290">
              <controlPr defaultSize="0" autoFill="0" autoLine="0" autoPict="0">
                <anchor moveWithCells="1">
                  <from>
                    <xdr:col>4</xdr:col>
                    <xdr:colOff>152400</xdr:colOff>
                    <xdr:row>173</xdr:row>
                    <xdr:rowOff>171450</xdr:rowOff>
                  </from>
                  <to>
                    <xdr:col>4</xdr:col>
                    <xdr:colOff>457200</xdr:colOff>
                    <xdr:row>175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15" name="Check Box 291">
              <controlPr defaultSize="0" autoFill="0" autoLine="0" autoPict="0">
                <anchor moveWithCells="1">
                  <from>
                    <xdr:col>5</xdr:col>
                    <xdr:colOff>152400</xdr:colOff>
                    <xdr:row>173</xdr:row>
                    <xdr:rowOff>171450</xdr:rowOff>
                  </from>
                  <to>
                    <xdr:col>5</xdr:col>
                    <xdr:colOff>457200</xdr:colOff>
                    <xdr:row>175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16" name="Check Box 292">
              <controlPr defaultSize="0" autoFill="0" autoLine="0" autoPict="0">
                <anchor moveWithCells="1">
                  <from>
                    <xdr:col>2</xdr:col>
                    <xdr:colOff>152400</xdr:colOff>
                    <xdr:row>169</xdr:row>
                    <xdr:rowOff>180975</xdr:rowOff>
                  </from>
                  <to>
                    <xdr:col>2</xdr:col>
                    <xdr:colOff>457200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17" name="Check Box 293">
              <controlPr defaultSize="0" autoFill="0" autoLine="0" autoPict="0">
                <anchor moveWithCells="1">
                  <from>
                    <xdr:col>3</xdr:col>
                    <xdr:colOff>152400</xdr:colOff>
                    <xdr:row>169</xdr:row>
                    <xdr:rowOff>180975</xdr:rowOff>
                  </from>
                  <to>
                    <xdr:col>3</xdr:col>
                    <xdr:colOff>457200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18" name="Check Box 294">
              <controlPr defaultSize="0" autoFill="0" autoLine="0" autoPict="0">
                <anchor moveWithCells="1">
                  <from>
                    <xdr:col>4</xdr:col>
                    <xdr:colOff>152400</xdr:colOff>
                    <xdr:row>169</xdr:row>
                    <xdr:rowOff>180975</xdr:rowOff>
                  </from>
                  <to>
                    <xdr:col>4</xdr:col>
                    <xdr:colOff>457200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19" name="Check Box 295">
              <controlPr defaultSize="0" autoFill="0" autoLine="0" autoPict="0">
                <anchor moveWithCells="1">
                  <from>
                    <xdr:col>5</xdr:col>
                    <xdr:colOff>152400</xdr:colOff>
                    <xdr:row>169</xdr:row>
                    <xdr:rowOff>180975</xdr:rowOff>
                  </from>
                  <to>
                    <xdr:col>5</xdr:col>
                    <xdr:colOff>457200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20" name="Check Box 303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28575</xdr:rowOff>
                  </from>
                  <to>
                    <xdr:col>1</xdr:col>
                    <xdr:colOff>361950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21" name="Check Box 304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28575</xdr:rowOff>
                  </from>
                  <to>
                    <xdr:col>1</xdr:col>
                    <xdr:colOff>361950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22" name="Check Box 305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28575</xdr:rowOff>
                  </from>
                  <to>
                    <xdr:col>1</xdr:col>
                    <xdr:colOff>361950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23" name="Check Box 313">
              <controlPr defaultSize="0" autoFill="0" autoLine="0" autoPict="0">
                <anchor moveWithCells="1">
                  <from>
                    <xdr:col>2</xdr:col>
                    <xdr:colOff>419100</xdr:colOff>
                    <xdr:row>115</xdr:row>
                    <xdr:rowOff>171450</xdr:rowOff>
                  </from>
                  <to>
                    <xdr:col>3</xdr:col>
                    <xdr:colOff>209550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24" name="Check Box 314">
              <controlPr defaultSize="0" autoFill="0" autoLine="0" autoPict="0">
                <anchor moveWithCells="1">
                  <from>
                    <xdr:col>4</xdr:col>
                    <xdr:colOff>419100</xdr:colOff>
                    <xdr:row>115</xdr:row>
                    <xdr:rowOff>171450</xdr:rowOff>
                  </from>
                  <to>
                    <xdr:col>5</xdr:col>
                    <xdr:colOff>209550</xdr:colOff>
                    <xdr:row>117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I43"/>
  <sheetViews>
    <sheetView showGridLines="0" showRowColHeaders="0" zoomScaleNormal="100" workbookViewId="0">
      <selection activeCell="K10" sqref="K10"/>
    </sheetView>
  </sheetViews>
  <sheetFormatPr defaultRowHeight="12.75" x14ac:dyDescent="0.2"/>
  <cols>
    <col min="2" max="2" width="27.28515625" customWidth="1"/>
    <col min="3" max="4" width="10.7109375" style="9" customWidth="1"/>
  </cols>
  <sheetData>
    <row r="1" spans="2:9" x14ac:dyDescent="0.2">
      <c r="B1" s="189"/>
      <c r="C1" s="189"/>
      <c r="D1" s="189"/>
      <c r="E1" s="189"/>
      <c r="F1" s="189"/>
      <c r="G1" s="189"/>
      <c r="H1" s="189"/>
      <c r="I1" s="189"/>
    </row>
    <row r="2" spans="2:9" x14ac:dyDescent="0.2">
      <c r="B2" s="190"/>
      <c r="C2" s="190"/>
      <c r="D2" s="190"/>
      <c r="E2" s="190"/>
      <c r="F2" s="190"/>
      <c r="G2" s="190"/>
      <c r="H2" s="190"/>
      <c r="I2" s="190"/>
    </row>
    <row r="3" spans="2:9" x14ac:dyDescent="0.2">
      <c r="B3" s="85" t="s">
        <v>128</v>
      </c>
      <c r="C3" s="19"/>
      <c r="D3" s="19"/>
      <c r="E3" s="18"/>
      <c r="F3" s="18"/>
      <c r="G3" s="18"/>
      <c r="H3" s="18"/>
      <c r="I3" s="18"/>
    </row>
    <row r="4" spans="2:9" x14ac:dyDescent="0.2">
      <c r="B4" s="84" t="s">
        <v>127</v>
      </c>
      <c r="C4" s="19"/>
      <c r="D4" s="19"/>
      <c r="E4" s="18"/>
      <c r="F4" s="18"/>
      <c r="G4" s="18"/>
      <c r="H4" s="18"/>
      <c r="I4" s="18"/>
    </row>
    <row r="5" spans="2:9" x14ac:dyDescent="0.2">
      <c r="B5" s="79" t="s">
        <v>135</v>
      </c>
      <c r="C5" s="19"/>
      <c r="D5" s="19"/>
      <c r="E5" s="18"/>
      <c r="F5" s="18"/>
      <c r="G5" s="18"/>
      <c r="H5" s="18"/>
      <c r="I5" s="18"/>
    </row>
    <row r="6" spans="2:9" x14ac:dyDescent="0.2">
      <c r="B6" s="79" t="s">
        <v>114</v>
      </c>
      <c r="C6" s="19"/>
      <c r="D6" s="19"/>
      <c r="E6" s="18"/>
      <c r="F6" s="18"/>
      <c r="G6" s="18"/>
      <c r="H6" s="18"/>
      <c r="I6" s="18"/>
    </row>
    <row r="7" spans="2:9" x14ac:dyDescent="0.2">
      <c r="B7" s="79" t="s">
        <v>115</v>
      </c>
      <c r="C7" s="19"/>
      <c r="D7" s="19"/>
      <c r="E7" s="18"/>
      <c r="F7" s="18"/>
      <c r="G7" s="18"/>
      <c r="H7" s="18"/>
      <c r="I7" s="18"/>
    </row>
    <row r="8" spans="2:9" ht="13.5" thickBot="1" x14ac:dyDescent="0.25">
      <c r="B8" s="2"/>
    </row>
    <row r="9" spans="2:9" s="22" customFormat="1" ht="15" customHeight="1" x14ac:dyDescent="0.2">
      <c r="B9" s="23" t="s">
        <v>64</v>
      </c>
      <c r="C9" s="191"/>
      <c r="D9" s="191"/>
      <c r="E9" s="191"/>
      <c r="F9" s="191"/>
      <c r="G9" s="191"/>
      <c r="H9" s="191"/>
      <c r="I9" s="192"/>
    </row>
    <row r="10" spans="2:9" s="22" customFormat="1" ht="15" customHeight="1" x14ac:dyDescent="0.2">
      <c r="B10" s="24" t="s">
        <v>65</v>
      </c>
      <c r="C10" s="193"/>
      <c r="D10" s="193"/>
      <c r="E10" s="193"/>
      <c r="F10" s="193"/>
      <c r="G10" s="193"/>
      <c r="H10" s="193"/>
      <c r="I10" s="194"/>
    </row>
    <row r="11" spans="2:9" s="22" customFormat="1" ht="15" customHeight="1" thickBot="1" x14ac:dyDescent="0.25">
      <c r="B11" s="25" t="s">
        <v>66</v>
      </c>
      <c r="C11" s="195"/>
      <c r="D11" s="195"/>
      <c r="E11" s="195"/>
      <c r="F11" s="195"/>
      <c r="G11" s="195"/>
      <c r="H11" s="195"/>
      <c r="I11" s="196"/>
    </row>
    <row r="12" spans="2:9" x14ac:dyDescent="0.2">
      <c r="B12" s="2"/>
    </row>
    <row r="13" spans="2:9" ht="13.5" thickBot="1" x14ac:dyDescent="0.25">
      <c r="B13" s="2"/>
    </row>
    <row r="14" spans="2:9" s="9" customFormat="1" ht="15" customHeight="1" x14ac:dyDescent="0.2">
      <c r="B14" s="7"/>
      <c r="C14" s="160"/>
      <c r="D14" s="163"/>
      <c r="E14" s="160"/>
      <c r="F14" s="161"/>
      <c r="G14" s="161"/>
      <c r="H14" s="161"/>
      <c r="I14" s="162"/>
    </row>
    <row r="15" spans="2:9" s="9" customFormat="1" ht="15" customHeight="1" x14ac:dyDescent="0.2">
      <c r="B15" s="6" t="s">
        <v>67</v>
      </c>
      <c r="C15" s="182" t="s">
        <v>68</v>
      </c>
      <c r="D15" s="183"/>
      <c r="E15" s="197" t="s">
        <v>4</v>
      </c>
      <c r="F15" s="198"/>
      <c r="G15" s="198"/>
      <c r="H15" s="198"/>
      <c r="I15" s="199"/>
    </row>
    <row r="16" spans="2:9" s="9" customFormat="1" ht="15" customHeight="1" x14ac:dyDescent="0.2">
      <c r="B16" s="21"/>
      <c r="C16" s="184" t="s">
        <v>69</v>
      </c>
      <c r="D16" s="185"/>
      <c r="E16" s="29"/>
      <c r="F16" s="28"/>
      <c r="G16" s="28"/>
      <c r="H16" s="28"/>
      <c r="I16" s="32"/>
    </row>
    <row r="17" spans="2:9" s="9" customFormat="1" ht="15" customHeight="1" x14ac:dyDescent="0.2">
      <c r="B17" s="21"/>
      <c r="C17" s="200"/>
      <c r="D17" s="201"/>
      <c r="E17" s="29"/>
      <c r="F17" s="28"/>
      <c r="G17" s="28"/>
      <c r="H17" s="28"/>
      <c r="I17" s="32"/>
    </row>
    <row r="18" spans="2:9" s="9" customFormat="1" ht="15" customHeight="1" x14ac:dyDescent="0.2">
      <c r="B18" s="33"/>
      <c r="C18" s="26" t="s">
        <v>70</v>
      </c>
      <c r="D18" s="27" t="s">
        <v>71</v>
      </c>
      <c r="E18" s="30"/>
      <c r="F18" s="31"/>
      <c r="G18" s="31"/>
      <c r="H18" s="31"/>
      <c r="I18" s="34"/>
    </row>
    <row r="19" spans="2:9" s="9" customFormat="1" ht="24.95" customHeight="1" x14ac:dyDescent="0.2">
      <c r="B19" s="38" t="s">
        <v>72</v>
      </c>
      <c r="C19" s="39" t="s">
        <v>73</v>
      </c>
      <c r="D19" s="36">
        <f>'Oudervragenlijst Si-Di 3'!$G$65</f>
        <v>0</v>
      </c>
      <c r="E19" s="169"/>
      <c r="F19" s="169"/>
      <c r="G19" s="169"/>
      <c r="H19" s="169"/>
      <c r="I19" s="170"/>
    </row>
    <row r="20" spans="2:9" s="9" customFormat="1" ht="24.95" customHeight="1" x14ac:dyDescent="0.2">
      <c r="B20" s="24" t="s">
        <v>31</v>
      </c>
      <c r="C20" s="39" t="s">
        <v>74</v>
      </c>
      <c r="D20" s="36">
        <f>'Oudervragenlijst Si-Di 3'!$G$98</f>
        <v>0</v>
      </c>
      <c r="E20" s="169"/>
      <c r="F20" s="169"/>
      <c r="G20" s="169"/>
      <c r="H20" s="169"/>
      <c r="I20" s="170"/>
    </row>
    <row r="21" spans="2:9" s="9" customFormat="1" ht="24.95" customHeight="1" x14ac:dyDescent="0.2">
      <c r="B21" s="24" t="s">
        <v>38</v>
      </c>
      <c r="C21" s="39" t="s">
        <v>75</v>
      </c>
      <c r="D21" s="36">
        <f>'Oudervragenlijst Si-Di 3'!$G$121</f>
        <v>0</v>
      </c>
      <c r="E21" s="169"/>
      <c r="F21" s="169"/>
      <c r="G21" s="169"/>
      <c r="H21" s="169"/>
      <c r="I21" s="170"/>
    </row>
    <row r="22" spans="2:9" s="9" customFormat="1" ht="24.95" customHeight="1" x14ac:dyDescent="0.2">
      <c r="B22" s="24" t="s">
        <v>40</v>
      </c>
      <c r="C22" s="39" t="s">
        <v>76</v>
      </c>
      <c r="D22" s="36">
        <f>'Oudervragenlijst Si-Di 3'!$G$145</f>
        <v>0</v>
      </c>
      <c r="E22" s="169"/>
      <c r="F22" s="169"/>
      <c r="G22" s="169"/>
      <c r="H22" s="169"/>
      <c r="I22" s="170"/>
    </row>
    <row r="23" spans="2:9" s="9" customFormat="1" ht="24.95" customHeight="1" x14ac:dyDescent="0.2">
      <c r="B23" s="24" t="s">
        <v>53</v>
      </c>
      <c r="C23" s="39" t="s">
        <v>77</v>
      </c>
      <c r="D23" s="36">
        <f>'Oudervragenlijst Si-Di 3'!$G$162</f>
        <v>0</v>
      </c>
      <c r="E23" s="169"/>
      <c r="F23" s="169"/>
      <c r="G23" s="169"/>
      <c r="H23" s="169"/>
      <c r="I23" s="170"/>
    </row>
    <row r="24" spans="2:9" s="9" customFormat="1" ht="24.95" customHeight="1" thickBot="1" x14ac:dyDescent="0.25">
      <c r="B24" s="25" t="s">
        <v>60</v>
      </c>
      <c r="C24" s="40" t="s">
        <v>78</v>
      </c>
      <c r="D24" s="37">
        <f>'Oudervragenlijst Si-Di 3'!$G$177</f>
        <v>0</v>
      </c>
      <c r="E24" s="202"/>
      <c r="F24" s="202"/>
      <c r="G24" s="202"/>
      <c r="H24" s="202"/>
      <c r="I24" s="203"/>
    </row>
    <row r="25" spans="2:9" s="9" customFormat="1" ht="24.95" customHeight="1" thickBot="1" x14ac:dyDescent="0.25">
      <c r="B25" s="53" t="s">
        <v>112</v>
      </c>
      <c r="C25" s="50" t="s">
        <v>113</v>
      </c>
      <c r="D25" s="51">
        <f>SUM(D19:D24)</f>
        <v>0</v>
      </c>
      <c r="E25" s="52"/>
      <c r="F25" s="52"/>
      <c r="G25" s="52"/>
      <c r="H25" s="52"/>
      <c r="I25" s="52"/>
    </row>
    <row r="26" spans="2:9" ht="37.5" customHeight="1" x14ac:dyDescent="0.2">
      <c r="B26" s="204" t="s">
        <v>79</v>
      </c>
      <c r="C26" s="205"/>
      <c r="D26" s="205"/>
      <c r="E26" s="205"/>
      <c r="F26" s="205"/>
      <c r="G26" s="205"/>
      <c r="H26" s="205"/>
      <c r="I26" s="206"/>
    </row>
    <row r="27" spans="2:9" ht="24.95" customHeight="1" x14ac:dyDescent="0.2">
      <c r="B27" s="207" t="s">
        <v>80</v>
      </c>
      <c r="C27" s="208"/>
      <c r="D27" s="208"/>
      <c r="E27" s="75" t="str">
        <f>IF(D25&gt;35,"ja",IF(D25&lt;36,"nee"))</f>
        <v>nee</v>
      </c>
      <c r="F27" s="43"/>
      <c r="G27" s="44"/>
      <c r="H27" s="44"/>
      <c r="I27" s="55"/>
    </row>
    <row r="28" spans="2:9" ht="24.95" customHeight="1" x14ac:dyDescent="0.2">
      <c r="B28" s="186" t="s">
        <v>106</v>
      </c>
      <c r="C28" s="187"/>
      <c r="D28" s="187"/>
      <c r="E28" s="187"/>
      <c r="F28" s="187"/>
      <c r="G28" s="187"/>
      <c r="H28" s="187"/>
      <c r="I28" s="188"/>
    </row>
    <row r="29" spans="2:9" ht="24.95" customHeight="1" x14ac:dyDescent="0.2">
      <c r="B29" s="171" t="str">
        <f>IF(D19&gt;6,"Baby peuterindicatie",IF(D19&lt;7,""))</f>
        <v/>
      </c>
      <c r="C29" s="172"/>
      <c r="D29" s="41"/>
      <c r="E29" s="41"/>
      <c r="F29" s="41"/>
      <c r="G29" s="41"/>
      <c r="H29" s="41"/>
      <c r="I29" s="42"/>
    </row>
    <row r="30" spans="2:9" ht="24.95" customHeight="1" x14ac:dyDescent="0.2">
      <c r="B30" s="171" t="str">
        <f>IF(D20&gt;7,"Taalvaardigheden",IF(D20&lt;8,""))</f>
        <v/>
      </c>
      <c r="C30" s="172"/>
      <c r="D30" s="41"/>
      <c r="E30" s="41"/>
      <c r="F30" s="41"/>
      <c r="G30" s="41"/>
      <c r="H30" s="41"/>
      <c r="I30" s="42"/>
    </row>
    <row r="31" spans="2:9" ht="24.95" customHeight="1" x14ac:dyDescent="0.2">
      <c r="B31" s="171" t="str">
        <f>IF(D21&gt;3,"Rekenvaardigheden",IF(D21&lt;4,""))</f>
        <v/>
      </c>
      <c r="C31" s="172"/>
      <c r="D31" s="41"/>
      <c r="E31" s="41"/>
      <c r="F31" s="41"/>
      <c r="G31" s="41"/>
      <c r="H31" s="41"/>
      <c r="I31" s="42"/>
    </row>
    <row r="32" spans="2:9" ht="24.95" customHeight="1" x14ac:dyDescent="0.2">
      <c r="B32" s="171" t="str">
        <f>IF(D22&gt;8,"Overige intellectuele vaardigheden",IF(D22&lt;9,""))</f>
        <v/>
      </c>
      <c r="C32" s="172"/>
      <c r="D32" s="41"/>
      <c r="E32" s="41"/>
      <c r="F32" s="41"/>
      <c r="G32" s="41"/>
      <c r="H32" s="41"/>
      <c r="I32" s="42"/>
    </row>
    <row r="33" spans="2:9" ht="24.95" customHeight="1" x14ac:dyDescent="0.2">
      <c r="B33" s="171" t="str">
        <f>IF(D23&gt;4,"Spelvaardigheden",IF(D23&lt;5,""))</f>
        <v/>
      </c>
      <c r="C33" s="172"/>
      <c r="D33" s="41"/>
      <c r="E33" s="41"/>
      <c r="F33" s="41"/>
      <c r="G33" s="41"/>
      <c r="H33" s="41"/>
      <c r="I33" s="42"/>
    </row>
    <row r="34" spans="2:9" ht="24.95" customHeight="1" x14ac:dyDescent="0.2">
      <c r="B34" s="164" t="str">
        <f>IF(D24&gt;2,"Taalgerichte vaardigheden",IF(D24&lt;3,""))</f>
        <v/>
      </c>
      <c r="C34" s="165"/>
      <c r="D34" s="49"/>
      <c r="E34" s="49"/>
      <c r="F34" s="49"/>
      <c r="G34" s="49"/>
      <c r="H34" s="49"/>
      <c r="I34" s="56"/>
    </row>
    <row r="35" spans="2:9" x14ac:dyDescent="0.2">
      <c r="B35" s="35"/>
      <c r="C35" s="8"/>
      <c r="D35" s="8"/>
      <c r="E35" s="8"/>
      <c r="F35" s="8"/>
      <c r="G35" s="16"/>
      <c r="H35" s="16"/>
      <c r="I35" s="20"/>
    </row>
    <row r="36" spans="2:9" ht="24.95" customHeight="1" x14ac:dyDescent="0.2">
      <c r="B36" s="57" t="s">
        <v>81</v>
      </c>
      <c r="C36" s="8"/>
      <c r="D36" s="8"/>
      <c r="E36" s="8"/>
      <c r="F36" s="8"/>
      <c r="G36" s="16"/>
      <c r="H36" s="16"/>
      <c r="I36" s="20"/>
    </row>
    <row r="37" spans="2:9" ht="24.95" customHeight="1" x14ac:dyDescent="0.2">
      <c r="B37" s="173"/>
      <c r="C37" s="174"/>
      <c r="D37" s="174"/>
      <c r="E37" s="174"/>
      <c r="F37" s="174"/>
      <c r="G37" s="174"/>
      <c r="H37" s="174"/>
      <c r="I37" s="175"/>
    </row>
    <row r="38" spans="2:9" ht="24.95" customHeight="1" x14ac:dyDescent="0.2">
      <c r="B38" s="176"/>
      <c r="C38" s="177"/>
      <c r="D38" s="177"/>
      <c r="E38" s="177"/>
      <c r="F38" s="177"/>
      <c r="G38" s="177"/>
      <c r="H38" s="177"/>
      <c r="I38" s="178"/>
    </row>
    <row r="39" spans="2:9" ht="24.95" customHeight="1" x14ac:dyDescent="0.2">
      <c r="B39" s="179"/>
      <c r="C39" s="180"/>
      <c r="D39" s="180"/>
      <c r="E39" s="180"/>
      <c r="F39" s="180"/>
      <c r="G39" s="180"/>
      <c r="H39" s="180"/>
      <c r="I39" s="181"/>
    </row>
    <row r="40" spans="2:9" ht="24.95" customHeight="1" x14ac:dyDescent="0.2">
      <c r="B40" s="54" t="s">
        <v>82</v>
      </c>
      <c r="C40" s="45"/>
      <c r="D40" s="46"/>
      <c r="E40" s="75" t="s">
        <v>107</v>
      </c>
      <c r="F40" s="47"/>
      <c r="G40" s="44"/>
      <c r="H40" s="44"/>
      <c r="I40" s="55"/>
    </row>
    <row r="41" spans="2:9" ht="24.95" customHeight="1" thickBot="1" x14ac:dyDescent="0.25">
      <c r="B41" s="58" t="s">
        <v>83</v>
      </c>
      <c r="C41" s="59"/>
      <c r="D41" s="60"/>
      <c r="E41" s="61" t="s">
        <v>84</v>
      </c>
      <c r="F41" s="166"/>
      <c r="G41" s="167"/>
      <c r="H41" s="167"/>
      <c r="I41" s="168"/>
    </row>
    <row r="42" spans="2:9" ht="24.95" customHeight="1" x14ac:dyDescent="0.2">
      <c r="B42" s="8"/>
      <c r="C42" s="8"/>
      <c r="D42" s="8"/>
      <c r="E42" s="8"/>
      <c r="F42" s="8"/>
      <c r="G42" s="16"/>
      <c r="H42" s="16"/>
      <c r="I42" s="16"/>
    </row>
    <row r="43" spans="2:9" x14ac:dyDescent="0.2">
      <c r="B43" s="5"/>
      <c r="C43" s="10"/>
      <c r="D43" s="10"/>
      <c r="E43" s="5"/>
      <c r="F43" s="5"/>
    </row>
  </sheetData>
  <sheetProtection algorithmName="SHA-512" hashValue="CFzH3+VhdVbWareAfsrCP9FrORsHNxz6x6dv+ccR/gsDdwn1kK7hMUHr9rWZBiNn6Ax0neXPZhUD/r/hl/Hc6w==" saltValue="rmqTsy1UH470r0Nz9Gi+wQ==" spinCount="100000" sheet="1" objects="1" scenarios="1"/>
  <mergeCells count="28">
    <mergeCell ref="B32:C32"/>
    <mergeCell ref="E15:I15"/>
    <mergeCell ref="C17:D17"/>
    <mergeCell ref="E24:I24"/>
    <mergeCell ref="B26:I26"/>
    <mergeCell ref="B27:D27"/>
    <mergeCell ref="B31:C31"/>
    <mergeCell ref="B1:I1"/>
    <mergeCell ref="B2:I2"/>
    <mergeCell ref="C9:I9"/>
    <mergeCell ref="C10:I10"/>
    <mergeCell ref="C11:I11"/>
    <mergeCell ref="E14:I14"/>
    <mergeCell ref="C14:D14"/>
    <mergeCell ref="B34:C34"/>
    <mergeCell ref="F41:I41"/>
    <mergeCell ref="E19:I19"/>
    <mergeCell ref="E20:I20"/>
    <mergeCell ref="E21:I21"/>
    <mergeCell ref="E22:I22"/>
    <mergeCell ref="E23:I23"/>
    <mergeCell ref="B30:C30"/>
    <mergeCell ref="B33:C33"/>
    <mergeCell ref="B29:C29"/>
    <mergeCell ref="B37:I39"/>
    <mergeCell ref="C15:D15"/>
    <mergeCell ref="C16:D16"/>
    <mergeCell ref="B28:I28"/>
  </mergeCells>
  <phoneticPr fontId="7" type="noConversion"/>
  <conditionalFormatting sqref="B19">
    <cfRule type="expression" dxfId="7" priority="1" stopIfTrue="1">
      <formula>$D$19&gt;6</formula>
    </cfRule>
  </conditionalFormatting>
  <conditionalFormatting sqref="B20">
    <cfRule type="expression" dxfId="6" priority="2" stopIfTrue="1">
      <formula>$D$20&gt;7</formula>
    </cfRule>
  </conditionalFormatting>
  <conditionalFormatting sqref="B21">
    <cfRule type="expression" dxfId="5" priority="3" stopIfTrue="1">
      <formula>$D$21&gt;3</formula>
    </cfRule>
  </conditionalFormatting>
  <conditionalFormatting sqref="B22">
    <cfRule type="expression" dxfId="4" priority="4" stopIfTrue="1">
      <formula>$D$22&gt;8</formula>
    </cfRule>
  </conditionalFormatting>
  <conditionalFormatting sqref="B23">
    <cfRule type="expression" dxfId="3" priority="5" stopIfTrue="1">
      <formula>$D$23&gt;4</formula>
    </cfRule>
  </conditionalFormatting>
  <conditionalFormatting sqref="B24">
    <cfRule type="expression" dxfId="2" priority="6" stopIfTrue="1">
      <formula>$D$24&gt;2</formula>
    </cfRule>
  </conditionalFormatting>
  <conditionalFormatting sqref="E27 E40">
    <cfRule type="cellIs" dxfId="1" priority="7" stopIfTrue="1" operator="equal">
      <formula>"ja"</formula>
    </cfRule>
    <cfRule type="cellIs" dxfId="0" priority="8" stopIfTrue="1" operator="equal">
      <formula>"nee"</formula>
    </cfRule>
  </conditionalFormatting>
  <dataValidations count="1">
    <dataValidation type="list" allowBlank="1" showInputMessage="1" showErrorMessage="1" sqref="E40">
      <formula1>"ja,nee,ja/nee,"</formula1>
    </dataValidation>
  </dataValidations>
  <pageMargins left="0.73" right="0.23" top="0.52" bottom="0.42" header="0.28000000000000003" footer="0.26"/>
  <pageSetup paperSize="9" scale="95" orientation="portrait" horizontalDpi="4294967293" verticalDpi="0" r:id="rId1"/>
  <headerFooter alignWithMargins="0">
    <oddFooter xml:space="preserve">&amp;L© Eduforce / Meesterwerk 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Oudervragenlijst Si-Di 3</vt:lpstr>
      <vt:lpstr>Resultaten oudergesprek</vt:lpstr>
      <vt:lpstr>'Oudervragenlijst Si-Di 3'!Afdrukbereik</vt:lpstr>
      <vt:lpstr>'Resultaten oudergesprek'!Afdrukbereik</vt:lpstr>
    </vt:vector>
  </TitlesOfParts>
  <Company>PCO Ommen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Meinen</cp:lastModifiedBy>
  <cp:lastPrinted>2010-11-22T20:38:17Z</cp:lastPrinted>
  <dcterms:created xsi:type="dcterms:W3CDTF">2010-09-10T09:38:39Z</dcterms:created>
  <dcterms:modified xsi:type="dcterms:W3CDTF">2017-02-08T20:57:28Z</dcterms:modified>
</cp:coreProperties>
</file>