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loreantscholen-my.sharepoint.com/personal/harrie_meinen_floreantscholen_nl/Documents/Documenten/CAZEMIER - DOCUMENTEN - HARRIE/GROEP 2-3/"/>
    </mc:Choice>
  </mc:AlternateContent>
  <xr:revisionPtr revIDLastSave="0" documentId="8_{3AFDBEFC-5FCB-4F70-9B0E-D06C595AA495}" xr6:coauthVersionLast="47" xr6:coauthVersionMax="47" xr10:uidLastSave="{00000000-0000-0000-0000-000000000000}"/>
  <bookViews>
    <workbookView xWindow="-108" yWindow="-108" windowWidth="23256" windowHeight="12456" xr2:uid="{5B6FA3A5-E86B-4ACE-97BF-9302069DADB4}"/>
  </bookViews>
  <sheets>
    <sheet name="Blad2" sheetId="3" r:id="rId1"/>
    <sheet name="Leerlingenoverzicht" sheetId="2" r:id="rId2"/>
    <sheet name="Blad1" sheetId="1" r:id="rId3"/>
  </sheets>
  <definedNames>
    <definedName name="_xlnm.Print_Area" localSheetId="2">Blad1!$A$1:$AE$176</definedName>
    <definedName name="_xlnm.Print_Area" localSheetId="1">Leerlingenoverzicht!$C$2:$H$6</definedName>
    <definedName name="n.v.t.">#REF!</definedName>
    <definedName name="waarde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33" i="1" l="1"/>
  <c r="A90" i="1"/>
  <c r="A46" i="1"/>
  <c r="A2" i="1"/>
  <c r="G178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39" i="1"/>
  <c r="G38" i="1"/>
  <c r="G37" i="1"/>
  <c r="G36" i="1"/>
  <c r="G35" i="1"/>
  <c r="G34" i="1"/>
  <c r="G33" i="1"/>
  <c r="G32" i="1"/>
  <c r="G31" i="1"/>
  <c r="G30" i="1"/>
  <c r="G29" i="1"/>
  <c r="G129" i="1"/>
  <c r="G85" i="1"/>
  <c r="G83" i="1"/>
  <c r="G82" i="1"/>
  <c r="G81" i="1"/>
  <c r="G80" i="1"/>
  <c r="G79" i="1"/>
  <c r="G78" i="1"/>
  <c r="G77" i="1"/>
  <c r="G76" i="1"/>
  <c r="G75" i="1"/>
  <c r="G74" i="1"/>
  <c r="G127" i="1"/>
  <c r="G126" i="1"/>
  <c r="G125" i="1"/>
  <c r="G124" i="1"/>
  <c r="G123" i="1"/>
  <c r="G122" i="1"/>
  <c r="G121" i="1"/>
  <c r="G120" i="1"/>
  <c r="G119" i="1"/>
  <c r="G118" i="1"/>
  <c r="G176" i="1" l="1"/>
  <c r="G177" i="1"/>
  <c r="G40" i="1"/>
  <c r="G41" i="1" s="1"/>
  <c r="G86" i="1"/>
  <c r="G87" i="1" s="1"/>
  <c r="G130" i="1"/>
  <c r="G131" i="1" s="1"/>
  <c r="G180" i="1" l="1"/>
  <c r="G179" i="1" s="1"/>
</calcChain>
</file>

<file path=xl/sharedStrings.xml><?xml version="1.0" encoding="utf-8"?>
<sst xmlns="http://schemas.openxmlformats.org/spreadsheetml/2006/main" count="123" uniqueCount="96">
  <si>
    <t>GETALBEGRIP</t>
  </si>
  <si>
    <t>TELLEN</t>
  </si>
  <si>
    <t>RESULTATIEF TELLEN</t>
  </si>
  <si>
    <t>HOEVEELHEDEN VERGELIJKEN</t>
  </si>
  <si>
    <t>SUBITEREN</t>
  </si>
  <si>
    <t>STRUCTUREREN</t>
  </si>
  <si>
    <t>PATRONEN HERKENNEN</t>
  </si>
  <si>
    <t>ORDENEN EN SERIËREN</t>
  </si>
  <si>
    <t>RUIMTELIJKE ORIËNTATIE</t>
  </si>
  <si>
    <t>REKENTAAL</t>
  </si>
  <si>
    <t>GEMIDDELDE</t>
  </si>
  <si>
    <t>ONDER WATER</t>
  </si>
  <si>
    <t>1. GETALBEGRIP</t>
  </si>
  <si>
    <t>2. TELLEN</t>
  </si>
  <si>
    <t>3. RESULTATIEF TELLEN</t>
  </si>
  <si>
    <t>4. HOEVEELHEDEN VERGELIJKEN</t>
  </si>
  <si>
    <t>5. SUBITEREN</t>
  </si>
  <si>
    <t>6. STRUCTUREREN</t>
  </si>
  <si>
    <t>7. PATRONEN HERKENNEN</t>
  </si>
  <si>
    <t>8. ORDENEN EN SERIËREN</t>
  </si>
  <si>
    <t>9. RUIMTELIJKE ORIËNTATIE</t>
  </si>
  <si>
    <t>10. REKENTAAL</t>
  </si>
  <si>
    <t>LUISTEREN EN BEGRIJPEN</t>
  </si>
  <si>
    <t>SPREKEN EN VERTELLEN</t>
  </si>
  <si>
    <t>WOORDENSCHAT</t>
  </si>
  <si>
    <t>KLANKBEWUSTZIJN</t>
  </si>
  <si>
    <t>LETTERS HERKENNEN</t>
  </si>
  <si>
    <t>BEGINNENDE LEESVAARDIGHEID</t>
  </si>
  <si>
    <t>LETTERS SCHRIJVEN</t>
  </si>
  <si>
    <t>BEGRIJPEN VAN TEKST</t>
  </si>
  <si>
    <t>TAALINZICHT</t>
  </si>
  <si>
    <t>WERKHOUDING EN ZELFSTANDIGHEID</t>
  </si>
  <si>
    <t>1. LUISTEREN EN BEGRIJPEN</t>
  </si>
  <si>
    <t>2. SPREKEN EN VERTELLEN</t>
  </si>
  <si>
    <t>3. WOORDENSCHAT</t>
  </si>
  <si>
    <t>4. KLANKBEWUSTZIJN</t>
  </si>
  <si>
    <t>5. LETTERS HERKENNEN</t>
  </si>
  <si>
    <t>6. BEGINNENDE LEESVAARDIGHEID</t>
  </si>
  <si>
    <t>7. LETTERS SCHRIJVEN</t>
  </si>
  <si>
    <t>8. BEGRIJPEN VAN TEKST</t>
  </si>
  <si>
    <t>9. TAALINZICHT</t>
  </si>
  <si>
    <t>10. WERKHOUDING EN ZELFSTANDIGHEID</t>
  </si>
  <si>
    <t>1. ZELFSTANDIGHEID</t>
  </si>
  <si>
    <t>ZELFSTANDIGHEID</t>
  </si>
  <si>
    <t>ZELFVERTROUWEN</t>
  </si>
  <si>
    <t>EMOTIEREGULATIE</t>
  </si>
  <si>
    <t>SAMENWERKEN</t>
  </si>
  <si>
    <t>OMGAAN MET ANDEREN</t>
  </si>
  <si>
    <t>CONFLICTEN OPLOSSEN</t>
  </si>
  <si>
    <t>DOORZETTINGSVERMOGEN</t>
  </si>
  <si>
    <t>VERANTWOORDELIJKHEID</t>
  </si>
  <si>
    <t>CONCENTRATIE</t>
  </si>
  <si>
    <t>FLEXIBILITEIT</t>
  </si>
  <si>
    <t>2. ZELFVERTROUWEN</t>
  </si>
  <si>
    <t>3. EMOTIEREGULATIE</t>
  </si>
  <si>
    <t>4. SAMENWERKEN</t>
  </si>
  <si>
    <t>5. OMGAAN MET ANDEREN</t>
  </si>
  <si>
    <t>6. CONFLICTEN OPLOSSEN</t>
  </si>
  <si>
    <t>7. DOORZETTINGSVERMOGEN</t>
  </si>
  <si>
    <t>8. VERANTWOORDELIJKHEID</t>
  </si>
  <si>
    <t>9. CONCENTRATIE</t>
  </si>
  <si>
    <t>10. FLEXIBILITEIT</t>
  </si>
  <si>
    <t>GROVE MOTORIEK</t>
  </si>
  <si>
    <t>EVENWICHT EN COÖRDINATIE</t>
  </si>
  <si>
    <t>FIJNE MOTORIEK</t>
  </si>
  <si>
    <t>SCHRIJFVOORBEREIDING</t>
  </si>
  <si>
    <t>LICHAAMSBESEF EN RUIMTELIJK INZICHT</t>
  </si>
  <si>
    <t>ZELFREDZAAMHEID</t>
  </si>
  <si>
    <t>SPELDUUR</t>
  </si>
  <si>
    <t>FANTASIESPEL</t>
  </si>
  <si>
    <t>SAMEN SPELEN</t>
  </si>
  <si>
    <t>TAAL EN SPEL</t>
  </si>
  <si>
    <t>DUURZAAM SPEELTHEMA</t>
  </si>
  <si>
    <t>GEMIDDELDE SPEL</t>
  </si>
  <si>
    <t>GEMIDDELDE MOTORIEK</t>
  </si>
  <si>
    <t>1. GROVE MOTORIEK</t>
  </si>
  <si>
    <t>2. EVENWICHT EN COÖRDINATIE</t>
  </si>
  <si>
    <t>3. FIJNE MOTORIEK</t>
  </si>
  <si>
    <t>4. SCHRIJFVOORBEREIDING</t>
  </si>
  <si>
    <t>5. LICHAAMSBESEF EN RUIMTELIJK INZICHT</t>
  </si>
  <si>
    <t>6. ZELFREDZAAMHEID</t>
  </si>
  <si>
    <t>1. SPELDUUR</t>
  </si>
  <si>
    <t>2. FANTASIESPEL</t>
  </si>
  <si>
    <t>PROBLEMEN OPLOSSEN IN SPEL</t>
  </si>
  <si>
    <t>4. PROBLEMEN OPLOSSEN IN SPEL</t>
  </si>
  <si>
    <t>5. TAAL EN SPEL</t>
  </si>
  <si>
    <t>6. DUURZAAM SPEELTHEMA</t>
  </si>
  <si>
    <t>3. SAMEN SPELEN</t>
  </si>
  <si>
    <t>GEMIDDELDE (</t>
  </si>
  <si>
    <t>BEGIN
GROEP 1</t>
  </si>
  <si>
    <t>MIDDEN
GROEP 1</t>
  </si>
  <si>
    <t>EIND
GROEP 1</t>
  </si>
  <si>
    <t>MIDDEN
GROEP 2</t>
  </si>
  <si>
    <t>EIND
GROEP 2</t>
  </si>
  <si>
    <t>MEETMOMENT</t>
  </si>
  <si>
    <t>Kees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</si>
</sst>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color theme="1"/>
      <name val="Aptos SemiBold"/>
      <family val="2"/>
    </font>
    <font>
      <sz val="12"/>
      <color theme="1"/>
      <name val="Aptos SemiBold"/>
      <family val="2"/>
    </font>
    <font>
      <sz val="12"/>
      <color theme="1"/>
      <name val="Aptos Narrow"/>
      <family val="2"/>
      <scheme val="minor"/>
    </font>
    <font>
      <sz val="20"/>
      <color theme="0"/>
      <name val="Aptos Narrow"/>
      <family val="2"/>
      <scheme val="minor"/>
    </font>
    <font>
      <sz val="16"/>
      <color theme="0"/>
      <name val="Aptos SemiBold"/>
      <family val="2"/>
    </font>
    <font>
      <sz val="8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6"/>
      <color theme="0"/>
      <name val="Aptos Narrow"/>
      <family val="2"/>
      <scheme val="minor"/>
    </font>
    <font>
      <sz val="12"/>
      <color theme="0"/>
      <name val="Aptos SemiBold"/>
      <family val="2"/>
    </font>
    <font>
      <sz val="10"/>
      <name val="Arial"/>
    </font>
    <font>
      <sz val="16"/>
      <name val="Arial"/>
      <family val="2"/>
    </font>
    <font>
      <b/>
      <sz val="16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color theme="0"/>
      <name val="Arial"/>
      <family val="2"/>
    </font>
    <font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6"/>
      <color rgb="FFFF0000"/>
      <name val="Aptos Narrow"/>
      <family val="2"/>
      <scheme val="minor"/>
    </font>
    <font>
      <sz val="20"/>
      <color rgb="FFFF0000"/>
      <name val="Aptos Narrow"/>
      <family val="2"/>
      <scheme val="minor"/>
    </font>
    <font>
      <b/>
      <sz val="28"/>
      <color theme="1"/>
      <name val="Aptos SemiBold"/>
      <family val="2"/>
    </font>
  </fonts>
  <fills count="2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1" fillId="0" borderId="0" xfId="0" applyFont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9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10" borderId="0" xfId="0" applyFont="1" applyFill="1"/>
    <xf numFmtId="0" fontId="1" fillId="11" borderId="0" xfId="0" applyFont="1" applyFill="1"/>
    <xf numFmtId="0" fontId="7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3" fillId="5" borderId="0" xfId="0" applyFont="1" applyFill="1"/>
    <xf numFmtId="0" fontId="3" fillId="6" borderId="0" xfId="0" applyFont="1" applyFill="1"/>
    <xf numFmtId="0" fontId="3" fillId="9" borderId="0" xfId="0" applyFont="1" applyFill="1"/>
    <xf numFmtId="0" fontId="3" fillId="7" borderId="0" xfId="0" applyFont="1" applyFill="1"/>
    <xf numFmtId="0" fontId="3" fillId="8" borderId="0" xfId="0" applyFont="1" applyFill="1"/>
    <xf numFmtId="0" fontId="3" fillId="10" borderId="0" xfId="0" applyFont="1" applyFill="1"/>
    <xf numFmtId="0" fontId="3" fillId="11" borderId="0" xfId="0" applyFont="1" applyFill="1"/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9" fontId="5" fillId="0" borderId="0" xfId="0" applyNumberFormat="1" applyFont="1"/>
    <xf numFmtId="0" fontId="6" fillId="12" borderId="0" xfId="0" applyFont="1" applyFill="1" applyAlignment="1">
      <alignment horizontal="center" vertical="center"/>
    </xf>
    <xf numFmtId="0" fontId="7" fillId="12" borderId="0" xfId="0" applyFont="1" applyFill="1"/>
    <xf numFmtId="0" fontId="6" fillId="12" borderId="0" xfId="0" applyFont="1" applyFill="1"/>
    <xf numFmtId="0" fontId="6" fillId="13" borderId="0" xfId="0" applyFont="1" applyFill="1" applyAlignment="1">
      <alignment horizontal="center" vertical="center"/>
    </xf>
    <xf numFmtId="0" fontId="7" fillId="13" borderId="0" xfId="0" applyFont="1" applyFill="1"/>
    <xf numFmtId="0" fontId="6" fillId="13" borderId="0" xfId="0" applyFont="1" applyFill="1"/>
    <xf numFmtId="0" fontId="1" fillId="14" borderId="0" xfId="0" applyFont="1" applyFill="1" applyAlignment="1">
      <alignment horizontal="center" vertical="center"/>
    </xf>
    <xf numFmtId="0" fontId="3" fillId="14" borderId="0" xfId="0" applyFont="1" applyFill="1"/>
    <xf numFmtId="0" fontId="1" fillId="14" borderId="0" xfId="0" applyFont="1" applyFill="1"/>
    <xf numFmtId="0" fontId="6" fillId="15" borderId="0" xfId="0" applyFont="1" applyFill="1" applyAlignment="1">
      <alignment horizontal="center" vertical="center"/>
    </xf>
    <xf numFmtId="0" fontId="7" fillId="15" borderId="0" xfId="0" applyFont="1" applyFill="1"/>
    <xf numFmtId="0" fontId="6" fillId="15" borderId="0" xfId="0" applyFont="1" applyFill="1"/>
    <xf numFmtId="0" fontId="6" fillId="16" borderId="0" xfId="0" applyFont="1" applyFill="1" applyAlignment="1">
      <alignment horizontal="center" vertical="center"/>
    </xf>
    <xf numFmtId="0" fontId="7" fillId="16" borderId="0" xfId="0" applyFont="1" applyFill="1"/>
    <xf numFmtId="0" fontId="6" fillId="16" borderId="0" xfId="0" applyFont="1" applyFill="1"/>
    <xf numFmtId="0" fontId="6" fillId="17" borderId="0" xfId="0" applyFont="1" applyFill="1" applyAlignment="1">
      <alignment horizontal="center" vertical="center"/>
    </xf>
    <xf numFmtId="0" fontId="7" fillId="17" borderId="0" xfId="0" applyFont="1" applyFill="1"/>
    <xf numFmtId="0" fontId="6" fillId="17" borderId="0" xfId="0" applyFont="1" applyFill="1"/>
    <xf numFmtId="0" fontId="1" fillId="18" borderId="0" xfId="0" applyFont="1" applyFill="1" applyAlignment="1">
      <alignment horizontal="center" vertical="center"/>
    </xf>
    <xf numFmtId="0" fontId="3" fillId="18" borderId="0" xfId="0" applyFont="1" applyFill="1"/>
    <xf numFmtId="0" fontId="1" fillId="18" borderId="0" xfId="0" applyFont="1" applyFill="1"/>
    <xf numFmtId="0" fontId="1" fillId="19" borderId="0" xfId="0" applyFont="1" applyFill="1" applyAlignment="1">
      <alignment horizontal="center" vertical="center"/>
    </xf>
    <xf numFmtId="0" fontId="3" fillId="19" borderId="0" xfId="0" applyFont="1" applyFill="1"/>
    <xf numFmtId="0" fontId="1" fillId="19" borderId="0" xfId="0" applyFont="1" applyFill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9" fillId="0" borderId="0" xfId="0" applyFont="1"/>
    <xf numFmtId="9" fontId="9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1"/>
    <xf numFmtId="0" fontId="13" fillId="0" borderId="0" xfId="1" applyFont="1"/>
    <xf numFmtId="0" fontId="12" fillId="0" borderId="0" xfId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20" borderId="0" xfId="1" applyFont="1" applyFill="1" applyAlignment="1">
      <alignment vertical="center"/>
    </xf>
    <xf numFmtId="0" fontId="16" fillId="20" borderId="0" xfId="1" applyFont="1" applyFill="1" applyAlignment="1">
      <alignment horizontal="left" vertical="center"/>
    </xf>
    <xf numFmtId="0" fontId="12" fillId="0" borderId="0" xfId="1" applyAlignment="1">
      <alignment vertical="center"/>
    </xf>
    <xf numFmtId="0" fontId="17" fillId="13" borderId="0" xfId="1" applyFont="1" applyFill="1" applyAlignment="1">
      <alignment vertical="center"/>
    </xf>
    <xf numFmtId="9" fontId="18" fillId="0" borderId="3" xfId="0" applyNumberFormat="1" applyFont="1" applyBorder="1" applyAlignment="1">
      <alignment horizontal="center" textRotation="90"/>
    </xf>
    <xf numFmtId="9" fontId="18" fillId="0" borderId="4" xfId="0" applyNumberFormat="1" applyFont="1" applyBorder="1" applyAlignment="1">
      <alignment horizontal="center" textRotation="90"/>
    </xf>
    <xf numFmtId="0" fontId="1" fillId="2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3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3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4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4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5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5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6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6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9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9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7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7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8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8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0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0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1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1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0" xfId="0" applyFont="1"/>
    <xf numFmtId="0" fontId="3" fillId="21" borderId="0" xfId="0" applyFont="1" applyFill="1"/>
    <xf numFmtId="0" fontId="21" fillId="21" borderId="0" xfId="0" applyFont="1" applyFill="1" applyAlignment="1">
      <alignment horizontal="center" vertical="center"/>
    </xf>
    <xf numFmtId="0" fontId="21" fillId="21" borderId="0" xfId="0" applyFont="1" applyFill="1"/>
    <xf numFmtId="0" fontId="1" fillId="0" borderId="7" xfId="0" applyFont="1" applyBorder="1"/>
    <xf numFmtId="9" fontId="18" fillId="0" borderId="3" xfId="0" applyNumberFormat="1" applyFont="1" applyBorder="1" applyAlignment="1" applyProtection="1">
      <alignment horizontal="center" textRotation="90"/>
      <protection locked="0"/>
    </xf>
    <xf numFmtId="9" fontId="18" fillId="0" borderId="4" xfId="0" applyNumberFormat="1" applyFont="1" applyBorder="1" applyAlignment="1" applyProtection="1">
      <alignment horizontal="center" textRotation="90"/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6" fillId="12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2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3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3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4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4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5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5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6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6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7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7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9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9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8" borderId="3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8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9" borderId="5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9" borderId="6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3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13" borderId="7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21" borderId="3" xfId="0" applyFont="1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21" borderId="4" xfId="0" applyFont="1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21" borderId="3" xfId="0" applyFont="1" applyFill="1" applyBorder="1" applyAlignment="1">
      <alignment horizontal="center" vertical="center"/>
    </xf>
    <xf numFmtId="0" fontId="22" fillId="21" borderId="0" xfId="0" applyFont="1" applyFill="1" applyAlignment="1">
      <alignment horizontal="center" vertical="center"/>
    </xf>
    <xf numFmtId="9" fontId="5" fillId="0" borderId="0" xfId="0" applyNumberFormat="1" applyFont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19" fillId="0" borderId="2" xfId="0" applyFont="1" applyBorder="1" applyAlignment="1">
      <alignment horizontal="center"/>
    </xf>
    <xf numFmtId="9" fontId="9" fillId="0" borderId="0" xfId="0" applyNumberFormat="1" applyFont="1" applyAlignment="1">
      <alignment horizontal="center"/>
    </xf>
  </cellXfs>
  <cellStyles count="2">
    <cellStyle name="Standaard" xfId="0" builtinId="0"/>
    <cellStyle name="Standaard 2" xfId="1" xr:uid="{A9EDFA35-0065-458F-A4B7-679CC6AD63C9}"/>
  </cellStyles>
  <dxfs count="0"/>
  <tableStyles count="0" defaultTableStyle="TableStyleMedium2" defaultPivotStyle="PivotStyleLight16"/>
  <colors>
    <mruColors>
      <color rgb="FFFF7C80"/>
      <color rgb="FFCCCCFF"/>
      <color rgb="FFFF0066"/>
      <color rgb="FF3399FF"/>
      <color rgb="FFFF99CC"/>
      <color rgb="FF6699FF"/>
      <color rgb="FFFF9933"/>
      <color rgb="FFFF9966"/>
      <color rgb="FF33CC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Blad1!$E$29</c:f>
              <c:strCache>
                <c:ptCount val="1"/>
                <c:pt idx="0">
                  <c:v>1. GETALBEGRIP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Blad1!$G$29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2-4EB6-BF6A-458A208BEEC7}"/>
            </c:ext>
          </c:extLst>
        </c:ser>
        <c:ser>
          <c:idx val="1"/>
          <c:order val="1"/>
          <c:tx>
            <c:strRef>
              <c:f>Blad1!$E$30</c:f>
              <c:strCache>
                <c:ptCount val="1"/>
                <c:pt idx="0">
                  <c:v>2. TELLEN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Blad1!$G$30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C2-4EB6-BF6A-458A208BEEC7}"/>
            </c:ext>
          </c:extLst>
        </c:ser>
        <c:ser>
          <c:idx val="2"/>
          <c:order val="2"/>
          <c:tx>
            <c:strRef>
              <c:f>Blad1!$E$31</c:f>
              <c:strCache>
                <c:ptCount val="1"/>
                <c:pt idx="0">
                  <c:v>3. RESULTATIEF TELLEN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val>
            <c:numRef>
              <c:f>Blad1!$G$31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C2-4EB6-BF6A-458A208BEEC7}"/>
            </c:ext>
          </c:extLst>
        </c:ser>
        <c:ser>
          <c:idx val="3"/>
          <c:order val="3"/>
          <c:tx>
            <c:strRef>
              <c:f>Blad1!$E$32</c:f>
              <c:strCache>
                <c:ptCount val="1"/>
                <c:pt idx="0">
                  <c:v>4. HOEVEELHEDEN VERGELIJKEN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Blad1!$G$32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C2-4EB6-BF6A-458A208BEEC7}"/>
            </c:ext>
          </c:extLst>
        </c:ser>
        <c:ser>
          <c:idx val="4"/>
          <c:order val="4"/>
          <c:tx>
            <c:strRef>
              <c:f>Blad1!$E$33</c:f>
              <c:strCache>
                <c:ptCount val="1"/>
                <c:pt idx="0">
                  <c:v>5. SUBITEREN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Blad1!$G$33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C2-4EB6-BF6A-458A208BEEC7}"/>
            </c:ext>
          </c:extLst>
        </c:ser>
        <c:ser>
          <c:idx val="5"/>
          <c:order val="5"/>
          <c:tx>
            <c:strRef>
              <c:f>Blad1!$E$34</c:f>
              <c:strCache>
                <c:ptCount val="1"/>
                <c:pt idx="0">
                  <c:v>6. STRUCTUREREN</c:v>
                </c:pt>
              </c:strCache>
            </c:strRef>
          </c:tx>
          <c:spPr>
            <a:solidFill>
              <a:srgbClr val="CC66FF"/>
            </a:solidFill>
            <a:ln>
              <a:noFill/>
            </a:ln>
            <a:effectLst/>
          </c:spPr>
          <c:invertIfNegative val="0"/>
          <c:val>
            <c:numRef>
              <c:f>Blad1!$G$34</c:f>
              <c:numCache>
                <c:formatCode>0%</c:formatCode>
                <c:ptCount val="1"/>
                <c:pt idx="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C2-4EB6-BF6A-458A208BEEC7}"/>
            </c:ext>
          </c:extLst>
        </c:ser>
        <c:ser>
          <c:idx val="6"/>
          <c:order val="6"/>
          <c:tx>
            <c:strRef>
              <c:f>Blad1!$E$35</c:f>
              <c:strCache>
                <c:ptCount val="1"/>
                <c:pt idx="0">
                  <c:v>7. PATRONEN HERKENNEN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Blad1!$G$35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8C2-4EB6-BF6A-458A208BEEC7}"/>
            </c:ext>
          </c:extLst>
        </c:ser>
        <c:ser>
          <c:idx val="7"/>
          <c:order val="7"/>
          <c:tx>
            <c:strRef>
              <c:f>Blad1!$E$36</c:f>
              <c:strCache>
                <c:ptCount val="1"/>
                <c:pt idx="0">
                  <c:v>8. ORDENEN EN SERIËREN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  <a:effectLst/>
          </c:spPr>
          <c:invertIfNegative val="0"/>
          <c:val>
            <c:numRef>
              <c:f>Blad1!$G$36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8C2-4EB6-BF6A-458A208BEEC7}"/>
            </c:ext>
          </c:extLst>
        </c:ser>
        <c:ser>
          <c:idx val="8"/>
          <c:order val="8"/>
          <c:tx>
            <c:strRef>
              <c:f>Blad1!$E$37</c:f>
              <c:strCache>
                <c:ptCount val="1"/>
                <c:pt idx="0">
                  <c:v>9. RUIMTELIJKE ORIËNTATIE</c:v>
                </c:pt>
              </c:strCache>
            </c:strRef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val>
            <c:numRef>
              <c:f>Blad1!$G$37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8C2-4EB6-BF6A-458A208BEEC7}"/>
            </c:ext>
          </c:extLst>
        </c:ser>
        <c:ser>
          <c:idx val="9"/>
          <c:order val="9"/>
          <c:tx>
            <c:strRef>
              <c:f>Blad1!$E$38</c:f>
              <c:strCache>
                <c:ptCount val="1"/>
                <c:pt idx="0">
                  <c:v>10. REKENTAAL</c:v>
                </c:pt>
              </c:strCache>
            </c:strRef>
          </c:tx>
          <c:spPr>
            <a:solidFill>
              <a:srgbClr val="FF9966"/>
            </a:solidFill>
            <a:ln>
              <a:noFill/>
            </a:ln>
            <a:effectLst/>
          </c:spPr>
          <c:invertIfNegative val="0"/>
          <c:val>
            <c:numRef>
              <c:f>Blad1!$G$38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8C2-4EB6-BF6A-458A208BE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Blad1!$E$39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Blad1!$G$39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8C2-4EB6-BF6A-458A208BEEC7}"/>
            </c:ext>
          </c:extLst>
        </c:ser>
        <c:ser>
          <c:idx val="11"/>
          <c:order val="11"/>
          <c:tx>
            <c:strRef>
              <c:f>Blad1!$E$40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Blad1!$G$40</c:f>
              <c:numCache>
                <c:formatCode>0%</c:formatCode>
                <c:ptCount val="1"/>
                <c:pt idx="0">
                  <c:v>0.54500000000000004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8C2-4EB6-BF6A-458A208BEEC7}"/>
            </c:ext>
          </c:extLst>
        </c:ser>
        <c:ser>
          <c:idx val="12"/>
          <c:order val="12"/>
          <c:tx>
            <c:strRef>
              <c:f>Blad1!$E$41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Blad1!$G$41</c:f>
              <c:numCache>
                <c:formatCode>0%</c:formatCode>
                <c:ptCount val="1"/>
                <c:pt idx="0">
                  <c:v>0.34500000000000003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8C2-4EB6-BF6A-458A208BE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683526012053671E-3"/>
          <c:y val="0.77882388711637418"/>
          <c:w val="0.9818859601693074"/>
          <c:h val="0.219558881853294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Blad1!$E$74</c:f>
              <c:strCache>
                <c:ptCount val="1"/>
                <c:pt idx="0">
                  <c:v>1. LUISTEREN EN BEGRIJPEN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Blad1!$G$74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C6-4AFC-B46E-5DE4546EB003}"/>
            </c:ext>
          </c:extLst>
        </c:ser>
        <c:ser>
          <c:idx val="1"/>
          <c:order val="1"/>
          <c:tx>
            <c:strRef>
              <c:f>Blad1!$E$75</c:f>
              <c:strCache>
                <c:ptCount val="1"/>
                <c:pt idx="0">
                  <c:v>2. SPREKEN EN VERTELLEN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val>
            <c:numRef>
              <c:f>Blad1!$G$75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C6-4AFC-B46E-5DE4546EB003}"/>
            </c:ext>
          </c:extLst>
        </c:ser>
        <c:ser>
          <c:idx val="2"/>
          <c:order val="2"/>
          <c:tx>
            <c:strRef>
              <c:f>Blad1!$E$76</c:f>
              <c:strCache>
                <c:ptCount val="1"/>
                <c:pt idx="0">
                  <c:v>3. WOORDENSCHAT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Blad1!$G$76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C6-4AFC-B46E-5DE4546EB003}"/>
            </c:ext>
          </c:extLst>
        </c:ser>
        <c:ser>
          <c:idx val="3"/>
          <c:order val="3"/>
          <c:tx>
            <c:strRef>
              <c:f>Blad1!$E$77</c:f>
              <c:strCache>
                <c:ptCount val="1"/>
                <c:pt idx="0">
                  <c:v>4. KLANKBEWUSTZIJN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Blad1!$G$77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C6-4AFC-B46E-5DE4546EB003}"/>
            </c:ext>
          </c:extLst>
        </c:ser>
        <c:ser>
          <c:idx val="4"/>
          <c:order val="4"/>
          <c:tx>
            <c:strRef>
              <c:f>Blad1!$E$78</c:f>
              <c:strCache>
                <c:ptCount val="1"/>
                <c:pt idx="0">
                  <c:v>5. LETTERS HERKENNEN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Blad1!$G$78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C6-4AFC-B46E-5DE4546EB003}"/>
            </c:ext>
          </c:extLst>
        </c:ser>
        <c:ser>
          <c:idx val="5"/>
          <c:order val="5"/>
          <c:tx>
            <c:strRef>
              <c:f>Blad1!$E$79</c:f>
              <c:strCache>
                <c:ptCount val="1"/>
                <c:pt idx="0">
                  <c:v>6. BEGINNENDE LEESVAARDIGHEID</c:v>
                </c:pt>
              </c:strCache>
            </c:strRef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val>
            <c:numRef>
              <c:f>Blad1!$G$79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C6-4AFC-B46E-5DE4546EB003}"/>
            </c:ext>
          </c:extLst>
        </c:ser>
        <c:ser>
          <c:idx val="6"/>
          <c:order val="6"/>
          <c:tx>
            <c:strRef>
              <c:f>Blad1!$E$80</c:f>
              <c:strCache>
                <c:ptCount val="1"/>
                <c:pt idx="0">
                  <c:v>7. LETTERS SCHRIJVEN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</c:spPr>
          <c:invertIfNegative val="0"/>
          <c:val>
            <c:numRef>
              <c:f>Blad1!$G$80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C6-4AFC-B46E-5DE4546EB003}"/>
            </c:ext>
          </c:extLst>
        </c:ser>
        <c:ser>
          <c:idx val="7"/>
          <c:order val="7"/>
          <c:tx>
            <c:strRef>
              <c:f>Blad1!$E$81</c:f>
              <c:strCache>
                <c:ptCount val="1"/>
                <c:pt idx="0">
                  <c:v>8. BEGRIJPEN VAN TEKST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Blad1!$G$81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FC6-4AFC-B46E-5DE4546EB003}"/>
            </c:ext>
          </c:extLst>
        </c:ser>
        <c:ser>
          <c:idx val="8"/>
          <c:order val="8"/>
          <c:tx>
            <c:strRef>
              <c:f>Blad1!$E$82</c:f>
              <c:strCache>
                <c:ptCount val="1"/>
                <c:pt idx="0">
                  <c:v>9. TAALINZICHT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Blad1!$G$82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C6-4AFC-B46E-5DE4546EB003}"/>
            </c:ext>
          </c:extLst>
        </c:ser>
        <c:ser>
          <c:idx val="9"/>
          <c:order val="9"/>
          <c:tx>
            <c:strRef>
              <c:f>Blad1!$E$83</c:f>
              <c:strCache>
                <c:ptCount val="1"/>
                <c:pt idx="0">
                  <c:v>10. WERKHOUDING EN ZELFSTANDIGHEID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Blad1!$G$83</c:f>
              <c:numCache>
                <c:formatCode>0%</c:formatCode>
                <c:ptCount val="1"/>
                <c:pt idx="0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FC6-4AFC-B46E-5DE4546EB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Blad1!$E$85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Blad1!$G$85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FC6-4AFC-B46E-5DE4546EB003}"/>
            </c:ext>
          </c:extLst>
        </c:ser>
        <c:ser>
          <c:idx val="11"/>
          <c:order val="11"/>
          <c:tx>
            <c:strRef>
              <c:f>Blad1!$E$86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Blad1!$G$86</c:f>
              <c:numCache>
                <c:formatCode>0%</c:formatCode>
                <c:ptCount val="1"/>
                <c:pt idx="0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FC6-4AFC-B46E-5DE4546EB003}"/>
            </c:ext>
          </c:extLst>
        </c:ser>
        <c:ser>
          <c:idx val="12"/>
          <c:order val="12"/>
          <c:tx>
            <c:strRef>
              <c:f>Blad1!$E$87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Blad1!$G$87</c:f>
              <c:numCache>
                <c:formatCode>0%</c:formatCode>
                <c:ptCount val="1"/>
                <c:pt idx="0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FC6-4AFC-B46E-5DE4546EB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308677188383699E-3"/>
          <c:y val="0.76397487790849294"/>
          <c:w val="0.99338229833416092"/>
          <c:h val="0.22846324869989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84941502298037E-3"/>
          <c:y val="2.9237654834520524E-2"/>
          <c:w val="0.98354301169954039"/>
          <c:h val="0.72755570484828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Blad1!$E$118</c:f>
              <c:strCache>
                <c:ptCount val="1"/>
                <c:pt idx="0">
                  <c:v>1. ZELFSTANDIGHEID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Blad1!$G$118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2-48F0-81ED-02D287DC3322}"/>
            </c:ext>
          </c:extLst>
        </c:ser>
        <c:ser>
          <c:idx val="1"/>
          <c:order val="1"/>
          <c:tx>
            <c:strRef>
              <c:f>Blad1!$E$119</c:f>
              <c:strCache>
                <c:ptCount val="1"/>
                <c:pt idx="0">
                  <c:v>2. ZELFVERTROUWEN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Blad1!$G$119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2-48F0-81ED-02D287DC3322}"/>
            </c:ext>
          </c:extLst>
        </c:ser>
        <c:ser>
          <c:idx val="2"/>
          <c:order val="2"/>
          <c:tx>
            <c:strRef>
              <c:f>Blad1!$E$120</c:f>
              <c:strCache>
                <c:ptCount val="1"/>
                <c:pt idx="0">
                  <c:v>3. EMOTIEREGULATIE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Blad1!$G$120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E2-48F0-81ED-02D287DC3322}"/>
            </c:ext>
          </c:extLst>
        </c:ser>
        <c:ser>
          <c:idx val="3"/>
          <c:order val="3"/>
          <c:tx>
            <c:strRef>
              <c:f>Blad1!$E$121</c:f>
              <c:strCache>
                <c:ptCount val="1"/>
                <c:pt idx="0">
                  <c:v>4. SAMENWERKEN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val>
            <c:numRef>
              <c:f>Blad1!$G$121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E2-48F0-81ED-02D287DC3322}"/>
            </c:ext>
          </c:extLst>
        </c:ser>
        <c:ser>
          <c:idx val="4"/>
          <c:order val="4"/>
          <c:tx>
            <c:strRef>
              <c:f>Blad1!$E$122</c:f>
              <c:strCache>
                <c:ptCount val="1"/>
                <c:pt idx="0">
                  <c:v>5. OMGAAN MET ANDEREN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Blad1!$G$122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E2-48F0-81ED-02D287DC3322}"/>
            </c:ext>
          </c:extLst>
        </c:ser>
        <c:ser>
          <c:idx val="5"/>
          <c:order val="5"/>
          <c:tx>
            <c:strRef>
              <c:f>Blad1!$E$123</c:f>
              <c:strCache>
                <c:ptCount val="1"/>
                <c:pt idx="0">
                  <c:v>6. CONFLICTEN OPLOSSEN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Blad1!$G$123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E2-48F0-81ED-02D287DC3322}"/>
            </c:ext>
          </c:extLst>
        </c:ser>
        <c:ser>
          <c:idx val="6"/>
          <c:order val="6"/>
          <c:tx>
            <c:strRef>
              <c:f>Blad1!$E$124</c:f>
              <c:strCache>
                <c:ptCount val="1"/>
                <c:pt idx="0">
                  <c:v>7. DOORZETTINGSVERMOGEN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Blad1!$G$124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E2-48F0-81ED-02D287DC3322}"/>
            </c:ext>
          </c:extLst>
        </c:ser>
        <c:ser>
          <c:idx val="7"/>
          <c:order val="7"/>
          <c:tx>
            <c:strRef>
              <c:f>Blad1!$E$125</c:f>
              <c:strCache>
                <c:ptCount val="1"/>
                <c:pt idx="0">
                  <c:v>8. VERANTWOORDELIJKHEID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  <a:effectLst/>
          </c:spPr>
          <c:invertIfNegative val="0"/>
          <c:val>
            <c:numRef>
              <c:f>Blad1!$G$125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BE2-48F0-81ED-02D287DC3322}"/>
            </c:ext>
          </c:extLst>
        </c:ser>
        <c:ser>
          <c:idx val="8"/>
          <c:order val="8"/>
          <c:tx>
            <c:strRef>
              <c:f>Blad1!$E$126</c:f>
              <c:strCache>
                <c:ptCount val="1"/>
                <c:pt idx="0">
                  <c:v>9. CONCENTRATIE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Blad1!$G$126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BE2-48F0-81ED-02D287DC3322}"/>
            </c:ext>
          </c:extLst>
        </c:ser>
        <c:ser>
          <c:idx val="9"/>
          <c:order val="9"/>
          <c:tx>
            <c:strRef>
              <c:f>Blad1!$E$127</c:f>
              <c:strCache>
                <c:ptCount val="1"/>
                <c:pt idx="0">
                  <c:v>10. FLEXIBILITEIT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Blad1!$G$127</c:f>
              <c:numCache>
                <c:formatCode>0%</c:formatCode>
                <c:ptCount val="1"/>
                <c:pt idx="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E2-48F0-81ED-02D287DC3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882864576"/>
        <c:axId val="882868896"/>
      </c:barChart>
      <c:barChart>
        <c:barDir val="col"/>
        <c:grouping val="clustered"/>
        <c:varyColors val="0"/>
        <c:ser>
          <c:idx val="10"/>
          <c:order val="10"/>
          <c:tx>
            <c:strRef>
              <c:f>Blad1!$E$129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92D050"/>
              </a:solidFill>
            </a:ln>
            <a:effectLst/>
          </c:spPr>
          <c:invertIfNegative val="0"/>
          <c:val>
            <c:numRef>
              <c:f>Blad1!$G$129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BE2-48F0-81ED-02D287DC3322}"/>
            </c:ext>
          </c:extLst>
        </c:ser>
        <c:ser>
          <c:idx val="11"/>
          <c:order val="11"/>
          <c:tx>
            <c:strRef>
              <c:f>Blad1!$E$130</c:f>
              <c:strCache>
                <c:ptCount val="1"/>
                <c:pt idx="0">
                  <c:v>GEMIDDELDE</c:v>
                </c:pt>
              </c:strCache>
            </c:strRef>
          </c:tx>
          <c:spPr>
            <a:noFill/>
            <a:ln w="76200">
              <a:solidFill>
                <a:srgbClr val="FF0000"/>
              </a:solidFill>
            </a:ln>
            <a:effectLst/>
          </c:spPr>
          <c:invertIfNegative val="0"/>
          <c:val>
            <c:numRef>
              <c:f>Blad1!$G$130</c:f>
              <c:numCache>
                <c:formatCode>0%</c:formatCode>
                <c:ptCount val="1"/>
                <c:pt idx="0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BE2-48F0-81ED-02D287DC3322}"/>
            </c:ext>
          </c:extLst>
        </c:ser>
        <c:ser>
          <c:idx val="12"/>
          <c:order val="12"/>
          <c:tx>
            <c:strRef>
              <c:f>Blad1!$E$131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>
              <a:noFill/>
            </a:ln>
            <a:effectLst/>
          </c:spPr>
          <c:invertIfNegative val="0"/>
          <c:val>
            <c:numRef>
              <c:f>Blad1!$G$131</c:f>
              <c:numCache>
                <c:formatCode>0%</c:formatCode>
                <c:ptCount val="1"/>
                <c:pt idx="0">
                  <c:v>0.58000000000000007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BE2-48F0-81ED-02D287DC3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47232240"/>
        <c:axId val="747234640"/>
      </c:barChart>
      <c:catAx>
        <c:axId val="882864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82868896"/>
        <c:crosses val="autoZero"/>
        <c:auto val="1"/>
        <c:lblAlgn val="ctr"/>
        <c:lblOffset val="100"/>
        <c:noMultiLvlLbl val="0"/>
      </c:catAx>
      <c:valAx>
        <c:axId val="88286889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882864576"/>
        <c:crosses val="autoZero"/>
        <c:crossBetween val="between"/>
      </c:valAx>
      <c:valAx>
        <c:axId val="747234640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747232240"/>
        <c:crosses val="max"/>
        <c:crossBetween val="between"/>
      </c:valAx>
      <c:catAx>
        <c:axId val="74723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74723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308677188383699E-3"/>
          <c:y val="0.76397487790849294"/>
          <c:w val="0.99338229833416092"/>
          <c:h val="0.228463248699893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37926085396477E-3"/>
          <c:y val="2.4302680931893868E-2"/>
          <c:w val="0.98421241478292065"/>
          <c:h val="0.70173669358633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Blad1!$E$164</c:f>
              <c:strCache>
                <c:ptCount val="1"/>
                <c:pt idx="0">
                  <c:v>1. GROVE MOTORIEK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Blad1!$G$164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2-4F56-B0A5-B39DAC73F44B}"/>
            </c:ext>
          </c:extLst>
        </c:ser>
        <c:ser>
          <c:idx val="1"/>
          <c:order val="1"/>
          <c:tx>
            <c:strRef>
              <c:f>Blad1!$E$165</c:f>
              <c:strCache>
                <c:ptCount val="1"/>
                <c:pt idx="0">
                  <c:v>2. EVENWICHT EN COÖRDINATIE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Blad1!$G$165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C2-4F56-B0A5-B39DAC73F44B}"/>
            </c:ext>
          </c:extLst>
        </c:ser>
        <c:ser>
          <c:idx val="2"/>
          <c:order val="2"/>
          <c:tx>
            <c:strRef>
              <c:f>Blad1!$E$166</c:f>
              <c:strCache>
                <c:ptCount val="1"/>
                <c:pt idx="0">
                  <c:v>3. FIJNE MOTORIEK</c:v>
                </c:pt>
              </c:strCache>
            </c:strRef>
          </c:tx>
          <c:spPr>
            <a:solidFill>
              <a:srgbClr val="FF9966"/>
            </a:solidFill>
            <a:ln>
              <a:noFill/>
            </a:ln>
            <a:effectLst/>
          </c:spPr>
          <c:invertIfNegative val="0"/>
          <c:val>
            <c:numRef>
              <c:f>Blad1!$G$166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C2-4F56-B0A5-B39DAC73F44B}"/>
            </c:ext>
          </c:extLst>
        </c:ser>
        <c:ser>
          <c:idx val="3"/>
          <c:order val="3"/>
          <c:tx>
            <c:strRef>
              <c:f>Blad1!$E$167</c:f>
              <c:strCache>
                <c:ptCount val="1"/>
                <c:pt idx="0">
                  <c:v>4. SCHRIJFVOORBEREIDING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Blad1!$G$167</c:f>
              <c:numCache>
                <c:formatCode>0%</c:formatCode>
                <c:ptCount val="1"/>
                <c:pt idx="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C2-4F56-B0A5-B39DAC73F44B}"/>
            </c:ext>
          </c:extLst>
        </c:ser>
        <c:ser>
          <c:idx val="4"/>
          <c:order val="4"/>
          <c:tx>
            <c:strRef>
              <c:f>Blad1!$E$168</c:f>
              <c:strCache>
                <c:ptCount val="1"/>
                <c:pt idx="0">
                  <c:v>5. LICHAAMSBESEF EN RUIMTELIJK INZICHT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Blad1!$G$168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C2-4F56-B0A5-B39DAC73F44B}"/>
            </c:ext>
          </c:extLst>
        </c:ser>
        <c:ser>
          <c:idx val="5"/>
          <c:order val="5"/>
          <c:tx>
            <c:strRef>
              <c:f>Blad1!$E$169</c:f>
              <c:strCache>
                <c:ptCount val="1"/>
                <c:pt idx="0">
                  <c:v>6. ZELFREDZAAMHEID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Blad1!$G$169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C2-4F56-B0A5-B39DAC73F44B}"/>
            </c:ext>
          </c:extLst>
        </c:ser>
        <c:ser>
          <c:idx val="6"/>
          <c:order val="6"/>
          <c:tx>
            <c:strRef>
              <c:f>Blad1!$E$170</c:f>
              <c:strCache>
                <c:ptCount val="1"/>
                <c:pt idx="0">
                  <c:v>1. SPELDUUR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Blad1!$G$170</c:f>
              <c:numCache>
                <c:formatCode>0%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C2-4F56-B0A5-B39DAC73F44B}"/>
            </c:ext>
          </c:extLst>
        </c:ser>
        <c:ser>
          <c:idx val="7"/>
          <c:order val="7"/>
          <c:tx>
            <c:strRef>
              <c:f>Blad1!$E$171</c:f>
              <c:strCache>
                <c:ptCount val="1"/>
                <c:pt idx="0">
                  <c:v>2. FANTASIESPEL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Blad1!$G$171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4C2-4F56-B0A5-B39DAC73F44B}"/>
            </c:ext>
          </c:extLst>
        </c:ser>
        <c:ser>
          <c:idx val="8"/>
          <c:order val="8"/>
          <c:tx>
            <c:strRef>
              <c:f>Blad1!$E$172</c:f>
              <c:strCache>
                <c:ptCount val="1"/>
                <c:pt idx="0">
                  <c:v>3. SAMEN SPELEN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Blad1!$G$172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4C2-4F56-B0A5-B39DAC73F44B}"/>
            </c:ext>
          </c:extLst>
        </c:ser>
        <c:ser>
          <c:idx val="9"/>
          <c:order val="9"/>
          <c:tx>
            <c:strRef>
              <c:f>Blad1!$E$173</c:f>
              <c:strCache>
                <c:ptCount val="1"/>
                <c:pt idx="0">
                  <c:v>4. PROBLEMEN OPLOSSEN IN SPEL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val>
            <c:numRef>
              <c:f>Blad1!$G$173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4C2-4F56-B0A5-B39DAC73F44B}"/>
            </c:ext>
          </c:extLst>
        </c:ser>
        <c:ser>
          <c:idx val="10"/>
          <c:order val="10"/>
          <c:tx>
            <c:strRef>
              <c:f>Blad1!$E$174</c:f>
              <c:strCache>
                <c:ptCount val="1"/>
                <c:pt idx="0">
                  <c:v>5. TAAL EN SPEL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Blad1!$G$174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C2-4F56-B0A5-B39DAC73F44B}"/>
            </c:ext>
          </c:extLst>
        </c:ser>
        <c:ser>
          <c:idx val="11"/>
          <c:order val="11"/>
          <c:tx>
            <c:strRef>
              <c:f>Blad1!$E$175</c:f>
              <c:strCache>
                <c:ptCount val="1"/>
                <c:pt idx="0">
                  <c:v>6. DUURZAAM SPEELTHEMA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Blad1!$G$175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4C2-4F56-B0A5-B39DAC73F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40"/>
        <c:axId val="1609292815"/>
        <c:axId val="1609294735"/>
      </c:barChart>
      <c:barChart>
        <c:barDir val="col"/>
        <c:grouping val="clustered"/>
        <c:varyColors val="0"/>
        <c:ser>
          <c:idx val="12"/>
          <c:order val="12"/>
          <c:tx>
            <c:strRef>
              <c:f>Blad1!$E$176</c:f>
              <c:strCache>
                <c:ptCount val="1"/>
                <c:pt idx="0">
                  <c:v>GEMIDDELDE MOTORIEK</c:v>
                </c:pt>
              </c:strCache>
            </c:strRef>
          </c:tx>
          <c:spPr>
            <a:noFill/>
            <a:ln w="76200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  <c:invertIfNegative val="0"/>
          <c:val>
            <c:numRef>
              <c:f>Blad1!$G$176</c:f>
              <c:numCache>
                <c:formatCode>0%</c:formatCode>
                <c:ptCount val="1"/>
                <c:pt idx="0">
                  <c:v>0.71666666666666667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4C2-4F56-B0A5-B39DAC73F44B}"/>
            </c:ext>
          </c:extLst>
        </c:ser>
        <c:ser>
          <c:idx val="13"/>
          <c:order val="13"/>
          <c:tx>
            <c:strRef>
              <c:f>Blad1!$E$177</c:f>
              <c:strCache>
                <c:ptCount val="1"/>
                <c:pt idx="0">
                  <c:v>GEMIDDELDE SPEL</c:v>
                </c:pt>
              </c:strCache>
            </c:strRef>
          </c:tx>
          <c:spPr>
            <a:noFill/>
            <a:ln w="76200"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val>
            <c:numRef>
              <c:f>Blad1!$G$177</c:f>
              <c:numCache>
                <c:formatCode>0%</c:formatCode>
                <c:ptCount val="1"/>
                <c:pt idx="0">
                  <c:v>0.81666666666666676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4C2-4F56-B0A5-B39DAC73F44B}"/>
            </c:ext>
          </c:extLst>
        </c:ser>
        <c:ser>
          <c:idx val="14"/>
          <c:order val="14"/>
          <c:tx>
            <c:strRef>
              <c:f>Blad1!$E$178</c:f>
              <c:strCache>
                <c:ptCount val="1"/>
                <c:pt idx="0">
                  <c:v>MEETMOMENT</c:v>
                </c:pt>
              </c:strCache>
            </c:strRef>
          </c:tx>
          <c:spPr>
            <a:noFill/>
            <a:ln w="76200">
              <a:solidFill>
                <a:srgbClr val="FF0066"/>
              </a:solidFill>
            </a:ln>
            <a:effectLst/>
          </c:spPr>
          <c:invertIfNegative val="0"/>
          <c:val>
            <c:numRef>
              <c:f>Blad1!$G$178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4C2-4F56-B0A5-B39DAC73F44B}"/>
            </c:ext>
          </c:extLst>
        </c:ser>
        <c:ser>
          <c:idx val="15"/>
          <c:order val="15"/>
          <c:tx>
            <c:strRef>
              <c:f>Blad1!$E$179</c:f>
              <c:strCache>
                <c:ptCount val="1"/>
                <c:pt idx="0">
                  <c:v>ONDER WATER</c:v>
                </c:pt>
              </c:strCache>
            </c:strRef>
          </c:tx>
          <c:spPr>
            <a:solidFill>
              <a:srgbClr val="00B0F0">
                <a:alpha val="48000"/>
              </a:srgbClr>
            </a:solidFill>
            <a:ln w="76200">
              <a:noFill/>
            </a:ln>
            <a:effectLst/>
          </c:spPr>
          <c:invertIfNegative val="0"/>
          <c:val>
            <c:numRef>
              <c:f>Blad1!$G$179</c:f>
              <c:numCache>
                <c:formatCode>0%</c:formatCode>
                <c:ptCount val="1"/>
                <c:pt idx="0">
                  <c:v>0.56666666666666665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4C2-4F56-B0A5-B39DAC73F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11562335"/>
        <c:axId val="1611565695"/>
      </c:barChart>
      <c:catAx>
        <c:axId val="160929281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09294735"/>
        <c:crosses val="autoZero"/>
        <c:auto val="1"/>
        <c:lblAlgn val="ctr"/>
        <c:lblOffset val="100"/>
        <c:noMultiLvlLbl val="0"/>
      </c:catAx>
      <c:valAx>
        <c:axId val="1609294735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609292815"/>
        <c:crosses val="autoZero"/>
        <c:crossBetween val="between"/>
      </c:valAx>
      <c:valAx>
        <c:axId val="1611565695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1611562335"/>
        <c:crosses val="max"/>
        <c:crossBetween val="between"/>
      </c:valAx>
      <c:catAx>
        <c:axId val="1611562335"/>
        <c:scaling>
          <c:orientation val="minMax"/>
        </c:scaling>
        <c:delete val="1"/>
        <c:axPos val="b"/>
        <c:majorTickMark val="out"/>
        <c:minorTickMark val="none"/>
        <c:tickLblPos val="nextTo"/>
        <c:crossAx val="16115656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324046684691869E-3"/>
          <c:y val="0.76470377432638326"/>
          <c:w val="0.99036759533153085"/>
          <c:h val="0.235296225673616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Leerlingenoverzicht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Blad2!A1"/><Relationship Id="rId3" Type="http://schemas.openxmlformats.org/officeDocument/2006/relationships/hyperlink" Target="#Blad1!A70"/><Relationship Id="rId7" Type="http://schemas.openxmlformats.org/officeDocument/2006/relationships/hyperlink" Target="#Blad1!A158"/><Relationship Id="rId2" Type="http://schemas.openxmlformats.org/officeDocument/2006/relationships/hyperlink" Target="#Blad1!A73"/><Relationship Id="rId1" Type="http://schemas.openxmlformats.org/officeDocument/2006/relationships/hyperlink" Target="#Blad1!A1"/><Relationship Id="rId6" Type="http://schemas.openxmlformats.org/officeDocument/2006/relationships/hyperlink" Target="#Blad1!A113"/><Relationship Id="rId5" Type="http://schemas.openxmlformats.org/officeDocument/2006/relationships/hyperlink" Target="#Blad1!A163"/><Relationship Id="rId4" Type="http://schemas.openxmlformats.org/officeDocument/2006/relationships/hyperlink" Target="#Blad1!A117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hyperlink" Target="#Leerlingenoverzicht!A1"/><Relationship Id="rId4" Type="http://schemas.openxmlformats.org/officeDocument/2006/relationships/chart" Target="../charts/chart4.xm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213360</xdr:colOff>
      <xdr:row>33</xdr:row>
      <xdr:rowOff>175260</xdr:rowOff>
    </xdr:from>
    <xdr:to>
      <xdr:col>23</xdr:col>
      <xdr:colOff>13335</xdr:colOff>
      <xdr:row>38</xdr:row>
      <xdr:rowOff>32385</xdr:rowOff>
    </xdr:to>
    <xdr:sp macro="" textlink="">
      <xdr:nvSpPr>
        <xdr:cNvPr id="3" name="Rechthoek: afgeronde hoek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DA1CF0-92ED-4C4F-9068-8AFDF19D1EB4}"/>
            </a:ext>
          </a:extLst>
        </xdr:cNvPr>
        <xdr:cNvSpPr/>
      </xdr:nvSpPr>
      <xdr:spPr>
        <a:xfrm>
          <a:off x="11186160" y="6210300"/>
          <a:ext cx="2847975" cy="771525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naar start</a:t>
          </a:r>
        </a:p>
      </xdr:txBody>
    </xdr:sp>
    <xdr:clientData/>
  </xdr:twoCellAnchor>
  <xdr:twoCellAnchor editAs="oneCell">
    <xdr:from>
      <xdr:col>0</xdr:col>
      <xdr:colOff>601980</xdr:colOff>
      <xdr:row>0</xdr:row>
      <xdr:rowOff>72457</xdr:rowOff>
    </xdr:from>
    <xdr:to>
      <xdr:col>17</xdr:col>
      <xdr:colOff>548640</xdr:colOff>
      <xdr:row>38</xdr:row>
      <xdr:rowOff>42172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0B5D7D0-EFF4-4DC7-5B88-13C692096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980" y="72457"/>
          <a:ext cx="10309860" cy="69191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259080</xdr:colOff>
      <xdr:row>3</xdr:row>
      <xdr:rowOff>152400</xdr:rowOff>
    </xdr:from>
    <xdr:to>
      <xdr:col>5</xdr:col>
      <xdr:colOff>1043940</xdr:colOff>
      <xdr:row>3</xdr:row>
      <xdr:rowOff>1074420</xdr:rowOff>
    </xdr:to>
    <xdr:sp macro="" textlink="">
      <xdr:nvSpPr>
        <xdr:cNvPr id="6" name="Pijl: omlaag 5">
          <a:extLst>
            <a:ext uri="{FF2B5EF4-FFF2-40B4-BE49-F238E27FC236}">
              <a16:creationId xmlns:a16="http://schemas.microsoft.com/office/drawing/2014/main" id="{3D68813F-1F9F-4780-B889-A1CCB03EE8AB}"/>
            </a:ext>
          </a:extLst>
        </xdr:cNvPr>
        <xdr:cNvSpPr/>
      </xdr:nvSpPr>
      <xdr:spPr>
        <a:xfrm>
          <a:off x="4526280" y="1188720"/>
          <a:ext cx="2072640" cy="922020"/>
        </a:xfrm>
        <a:prstGeom prst="downArrow">
          <a:avLst/>
        </a:prstGeom>
        <a:solidFill>
          <a:srgbClr val="0070C0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400" b="1">
              <a:solidFill>
                <a:schemeClr val="bg1"/>
              </a:solidFill>
            </a:rPr>
            <a:t>Klik op de knoppen</a:t>
          </a:r>
        </a:p>
      </xdr:txBody>
    </xdr:sp>
    <xdr:clientData/>
  </xdr:twoCellAnchor>
  <xdr:twoCellAnchor>
    <xdr:from>
      <xdr:col>4</xdr:col>
      <xdr:colOff>38100</xdr:colOff>
      <xdr:row>4</xdr:row>
      <xdr:rowOff>28574</xdr:rowOff>
    </xdr:from>
    <xdr:to>
      <xdr:col>4</xdr:col>
      <xdr:colOff>1249680</xdr:colOff>
      <xdr:row>4</xdr:row>
      <xdr:rowOff>358139</xdr:rowOff>
    </xdr:to>
    <xdr:sp macro="" textlink="">
      <xdr:nvSpPr>
        <xdr:cNvPr id="7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36F099-EF38-4E6B-A4E6-BDB4213047AF}"/>
            </a:ext>
          </a:extLst>
        </xdr:cNvPr>
        <xdr:cNvSpPr txBox="1"/>
      </xdr:nvSpPr>
      <xdr:spPr>
        <a:xfrm>
          <a:off x="4305300" y="2733674"/>
          <a:ext cx="1211580" cy="329565"/>
        </a:xfrm>
        <a:prstGeom prst="roundRect">
          <a:avLst/>
        </a:prstGeom>
        <a:solidFill>
          <a:srgbClr val="FF7C80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000" b="1">
              <a:solidFill>
                <a:schemeClr val="tx1"/>
              </a:solidFill>
              <a:latin typeface="Calibri"/>
              <a:cs typeface="Calibri"/>
            </a:rPr>
            <a:t>REKENEN</a:t>
          </a:r>
        </a:p>
      </xdr:txBody>
    </xdr:sp>
    <xdr:clientData/>
  </xdr:twoCellAnchor>
  <xdr:twoCellAnchor>
    <xdr:from>
      <xdr:col>4</xdr:col>
      <xdr:colOff>142875</xdr:colOff>
      <xdr:row>4</xdr:row>
      <xdr:rowOff>57150</xdr:rowOff>
    </xdr:from>
    <xdr:to>
      <xdr:col>4</xdr:col>
      <xdr:colOff>923925</xdr:colOff>
      <xdr:row>4</xdr:row>
      <xdr:rowOff>123825</xdr:rowOff>
    </xdr:to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id="{B544ECCA-8AC3-4D8E-8F62-9A2613628DD9}"/>
            </a:ext>
          </a:extLst>
        </xdr:cNvPr>
        <xdr:cNvSpPr txBox="1"/>
      </xdr:nvSpPr>
      <xdr:spPr>
        <a:xfrm>
          <a:off x="3442335" y="2762250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5</xdr:col>
      <xdr:colOff>38100</xdr:colOff>
      <xdr:row>4</xdr:row>
      <xdr:rowOff>28574</xdr:rowOff>
    </xdr:from>
    <xdr:to>
      <xdr:col>5</xdr:col>
      <xdr:colOff>1249680</xdr:colOff>
      <xdr:row>4</xdr:row>
      <xdr:rowOff>358139</xdr:rowOff>
    </xdr:to>
    <xdr:sp macro="" textlink="">
      <xdr:nvSpPr>
        <xdr:cNvPr id="9" name="TextBox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C9F623-EFBE-4AD8-A885-CC4F6D3B3334}"/>
            </a:ext>
          </a:extLst>
        </xdr:cNvPr>
        <xdr:cNvSpPr txBox="1"/>
      </xdr:nvSpPr>
      <xdr:spPr>
        <a:xfrm>
          <a:off x="5593080" y="2733674"/>
          <a:ext cx="1211580" cy="329565"/>
        </a:xfrm>
        <a:prstGeom prst="roundRect">
          <a:avLst/>
        </a:prstGeom>
        <a:solidFill>
          <a:srgbClr val="FF7C80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000" b="1">
              <a:solidFill>
                <a:schemeClr val="tx1"/>
              </a:solidFill>
              <a:latin typeface="Calibri"/>
              <a:cs typeface="Calibri"/>
            </a:rPr>
            <a:t>LEZEN / TAAL</a:t>
          </a:r>
        </a:p>
      </xdr:txBody>
    </xdr:sp>
    <xdr:clientData/>
  </xdr:twoCellAnchor>
  <xdr:twoCellAnchor>
    <xdr:from>
      <xdr:col>5</xdr:col>
      <xdr:colOff>142875</xdr:colOff>
      <xdr:row>4</xdr:row>
      <xdr:rowOff>57150</xdr:rowOff>
    </xdr:from>
    <xdr:to>
      <xdr:col>5</xdr:col>
      <xdr:colOff>923925</xdr:colOff>
      <xdr:row>4</xdr:row>
      <xdr:rowOff>123825</xdr:rowOff>
    </xdr:to>
    <xdr:sp macro="" textlink="">
      <xdr:nvSpPr>
        <xdr:cNvPr id="10" name="TextBox 4">
          <a:extLst>
            <a:ext uri="{FF2B5EF4-FFF2-40B4-BE49-F238E27FC236}">
              <a16:creationId xmlns:a16="http://schemas.microsoft.com/office/drawing/2014/main" id="{9B0D9E85-5B6B-4DD9-AB00-480D80B1EA0D}"/>
            </a:ext>
          </a:extLst>
        </xdr:cNvPr>
        <xdr:cNvSpPr txBox="1"/>
      </xdr:nvSpPr>
      <xdr:spPr>
        <a:xfrm>
          <a:off x="4524375" y="2762250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4</xdr:col>
      <xdr:colOff>38100</xdr:colOff>
      <xdr:row>5</xdr:row>
      <xdr:rowOff>28574</xdr:rowOff>
    </xdr:from>
    <xdr:to>
      <xdr:col>4</xdr:col>
      <xdr:colOff>1249680</xdr:colOff>
      <xdr:row>5</xdr:row>
      <xdr:rowOff>358139</xdr:rowOff>
    </xdr:to>
    <xdr:sp macro="" textlink="">
      <xdr:nvSpPr>
        <xdr:cNvPr id="11" name="TextBox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9E5D8C-2CEF-4490-8831-3C0F9722AFCB}"/>
            </a:ext>
          </a:extLst>
        </xdr:cNvPr>
        <xdr:cNvSpPr txBox="1"/>
      </xdr:nvSpPr>
      <xdr:spPr>
        <a:xfrm>
          <a:off x="4305300" y="3114674"/>
          <a:ext cx="1211580" cy="329565"/>
        </a:xfrm>
        <a:prstGeom prst="roundRect">
          <a:avLst/>
        </a:prstGeom>
        <a:solidFill>
          <a:srgbClr val="0070C0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000" b="1">
              <a:solidFill>
                <a:schemeClr val="bg1"/>
              </a:solidFill>
              <a:latin typeface="Calibri"/>
              <a:cs typeface="Calibri"/>
            </a:rPr>
            <a:t>REKENEN</a:t>
          </a:r>
        </a:p>
      </xdr:txBody>
    </xdr:sp>
    <xdr:clientData/>
  </xdr:twoCellAnchor>
  <xdr:twoCellAnchor>
    <xdr:from>
      <xdr:col>4</xdr:col>
      <xdr:colOff>142875</xdr:colOff>
      <xdr:row>5</xdr:row>
      <xdr:rowOff>57150</xdr:rowOff>
    </xdr:from>
    <xdr:to>
      <xdr:col>4</xdr:col>
      <xdr:colOff>923925</xdr:colOff>
      <xdr:row>5</xdr:row>
      <xdr:rowOff>123825</xdr:rowOff>
    </xdr:to>
    <xdr:sp macro="" textlink="">
      <xdr:nvSpPr>
        <xdr:cNvPr id="12" name="TextBox 14">
          <a:extLst>
            <a:ext uri="{FF2B5EF4-FFF2-40B4-BE49-F238E27FC236}">
              <a16:creationId xmlns:a16="http://schemas.microsoft.com/office/drawing/2014/main" id="{653D5E56-B0A7-4949-A499-B2CEEAA64DC8}"/>
            </a:ext>
          </a:extLst>
        </xdr:cNvPr>
        <xdr:cNvSpPr txBox="1"/>
      </xdr:nvSpPr>
      <xdr:spPr>
        <a:xfrm>
          <a:off x="3442335" y="3143250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5</xdr:col>
      <xdr:colOff>38100</xdr:colOff>
      <xdr:row>5</xdr:row>
      <xdr:rowOff>28574</xdr:rowOff>
    </xdr:from>
    <xdr:to>
      <xdr:col>5</xdr:col>
      <xdr:colOff>1249680</xdr:colOff>
      <xdr:row>5</xdr:row>
      <xdr:rowOff>358139</xdr:rowOff>
    </xdr:to>
    <xdr:sp macro="" textlink="">
      <xdr:nvSpPr>
        <xdr:cNvPr id="13" name="TextBox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8B7898-4CD8-4188-A90A-5DA51ABA8253}"/>
            </a:ext>
          </a:extLst>
        </xdr:cNvPr>
        <xdr:cNvSpPr txBox="1"/>
      </xdr:nvSpPr>
      <xdr:spPr>
        <a:xfrm>
          <a:off x="5593080" y="3114674"/>
          <a:ext cx="1211580" cy="329565"/>
        </a:xfrm>
        <a:prstGeom prst="roundRect">
          <a:avLst/>
        </a:prstGeom>
        <a:solidFill>
          <a:srgbClr val="0070C0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000" b="1">
              <a:solidFill>
                <a:schemeClr val="bg1"/>
              </a:solidFill>
              <a:latin typeface="Calibri"/>
              <a:cs typeface="Calibri"/>
            </a:rPr>
            <a:t>LEZEN</a:t>
          </a:r>
          <a:r>
            <a:rPr lang="en-US" sz="1000" b="1" baseline="0">
              <a:solidFill>
                <a:schemeClr val="bg1"/>
              </a:solidFill>
              <a:latin typeface="Calibri"/>
              <a:cs typeface="Calibri"/>
            </a:rPr>
            <a:t> / TAAL</a:t>
          </a:r>
          <a:endParaRPr lang="en-US" sz="1000" b="1">
            <a:solidFill>
              <a:schemeClr val="bg1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5</xdr:col>
      <xdr:colOff>142875</xdr:colOff>
      <xdr:row>5</xdr:row>
      <xdr:rowOff>57150</xdr:rowOff>
    </xdr:from>
    <xdr:to>
      <xdr:col>5</xdr:col>
      <xdr:colOff>923925</xdr:colOff>
      <xdr:row>5</xdr:row>
      <xdr:rowOff>123825</xdr:rowOff>
    </xdr:to>
    <xdr:sp macro="" textlink="">
      <xdr:nvSpPr>
        <xdr:cNvPr id="14" name="TextBox 16">
          <a:extLst>
            <a:ext uri="{FF2B5EF4-FFF2-40B4-BE49-F238E27FC236}">
              <a16:creationId xmlns:a16="http://schemas.microsoft.com/office/drawing/2014/main" id="{1694EB41-9005-4612-AC97-F48A9EF5D5C3}"/>
            </a:ext>
          </a:extLst>
        </xdr:cNvPr>
        <xdr:cNvSpPr txBox="1"/>
      </xdr:nvSpPr>
      <xdr:spPr>
        <a:xfrm>
          <a:off x="4524375" y="3143250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6</xdr:col>
      <xdr:colOff>259080</xdr:colOff>
      <xdr:row>3</xdr:row>
      <xdr:rowOff>152400</xdr:rowOff>
    </xdr:from>
    <xdr:to>
      <xdr:col>7</xdr:col>
      <xdr:colOff>1043940</xdr:colOff>
      <xdr:row>3</xdr:row>
      <xdr:rowOff>1074420</xdr:rowOff>
    </xdr:to>
    <xdr:sp macro="" textlink="">
      <xdr:nvSpPr>
        <xdr:cNvPr id="205" name="Pijl: omlaag 204">
          <a:extLst>
            <a:ext uri="{FF2B5EF4-FFF2-40B4-BE49-F238E27FC236}">
              <a16:creationId xmlns:a16="http://schemas.microsoft.com/office/drawing/2014/main" id="{7CC2A498-086C-4398-BB8B-F2EE17BE61C6}"/>
            </a:ext>
          </a:extLst>
        </xdr:cNvPr>
        <xdr:cNvSpPr/>
      </xdr:nvSpPr>
      <xdr:spPr>
        <a:xfrm>
          <a:off x="7101840" y="1188720"/>
          <a:ext cx="2072640" cy="922020"/>
        </a:xfrm>
        <a:prstGeom prst="downArrow">
          <a:avLst/>
        </a:prstGeom>
        <a:solidFill>
          <a:srgbClr val="0070C0"/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400" b="1">
              <a:solidFill>
                <a:schemeClr val="bg1"/>
              </a:solidFill>
            </a:rPr>
            <a:t>Klik op de knoppen</a:t>
          </a:r>
        </a:p>
      </xdr:txBody>
    </xdr:sp>
    <xdr:clientData/>
  </xdr:twoCellAnchor>
  <xdr:twoCellAnchor>
    <xdr:from>
      <xdr:col>6</xdr:col>
      <xdr:colOff>38100</xdr:colOff>
      <xdr:row>4</xdr:row>
      <xdr:rowOff>28574</xdr:rowOff>
    </xdr:from>
    <xdr:to>
      <xdr:col>6</xdr:col>
      <xdr:colOff>1264920</xdr:colOff>
      <xdr:row>4</xdr:row>
      <xdr:rowOff>358139</xdr:rowOff>
    </xdr:to>
    <xdr:sp macro="" textlink="">
      <xdr:nvSpPr>
        <xdr:cNvPr id="206" name="TextBox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9B52050-CF35-4274-9620-253F67EE538D}"/>
            </a:ext>
          </a:extLst>
        </xdr:cNvPr>
        <xdr:cNvSpPr txBox="1"/>
      </xdr:nvSpPr>
      <xdr:spPr>
        <a:xfrm>
          <a:off x="6880860" y="2733674"/>
          <a:ext cx="1226820" cy="329565"/>
        </a:xfrm>
        <a:prstGeom prst="roundRect">
          <a:avLst/>
        </a:prstGeom>
        <a:solidFill>
          <a:srgbClr val="FF7C80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000" b="1">
              <a:solidFill>
                <a:schemeClr val="tx1"/>
              </a:solidFill>
              <a:latin typeface="Calibri"/>
              <a:cs typeface="Calibri"/>
            </a:rPr>
            <a:t>SEO</a:t>
          </a:r>
        </a:p>
      </xdr:txBody>
    </xdr:sp>
    <xdr:clientData/>
  </xdr:twoCellAnchor>
  <xdr:twoCellAnchor>
    <xdr:from>
      <xdr:col>6</xdr:col>
      <xdr:colOff>142875</xdr:colOff>
      <xdr:row>4</xdr:row>
      <xdr:rowOff>57150</xdr:rowOff>
    </xdr:from>
    <xdr:to>
      <xdr:col>6</xdr:col>
      <xdr:colOff>923925</xdr:colOff>
      <xdr:row>4</xdr:row>
      <xdr:rowOff>123825</xdr:rowOff>
    </xdr:to>
    <xdr:sp macro="" textlink="">
      <xdr:nvSpPr>
        <xdr:cNvPr id="207" name="TextBox 2">
          <a:extLst>
            <a:ext uri="{FF2B5EF4-FFF2-40B4-BE49-F238E27FC236}">
              <a16:creationId xmlns:a16="http://schemas.microsoft.com/office/drawing/2014/main" id="{6693F468-FC64-496E-8A73-82A55224BCDD}"/>
            </a:ext>
          </a:extLst>
        </xdr:cNvPr>
        <xdr:cNvSpPr txBox="1"/>
      </xdr:nvSpPr>
      <xdr:spPr>
        <a:xfrm>
          <a:off x="3442335" y="2762250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7</xdr:col>
      <xdr:colOff>38100</xdr:colOff>
      <xdr:row>4</xdr:row>
      <xdr:rowOff>28574</xdr:rowOff>
    </xdr:from>
    <xdr:to>
      <xdr:col>7</xdr:col>
      <xdr:colOff>1257300</xdr:colOff>
      <xdr:row>4</xdr:row>
      <xdr:rowOff>358139</xdr:rowOff>
    </xdr:to>
    <xdr:sp macro="" textlink="">
      <xdr:nvSpPr>
        <xdr:cNvPr id="208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53386C1-A2CD-4ABD-AC32-EDCC1716D4C3}"/>
            </a:ext>
          </a:extLst>
        </xdr:cNvPr>
        <xdr:cNvSpPr txBox="1"/>
      </xdr:nvSpPr>
      <xdr:spPr>
        <a:xfrm>
          <a:off x="8168640" y="2733674"/>
          <a:ext cx="1219200" cy="329565"/>
        </a:xfrm>
        <a:prstGeom prst="roundRect">
          <a:avLst/>
        </a:prstGeom>
        <a:solidFill>
          <a:srgbClr val="FF7C80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000" b="1">
              <a:solidFill>
                <a:schemeClr val="tx1"/>
              </a:solidFill>
              <a:latin typeface="Calibri"/>
              <a:cs typeface="Calibri"/>
            </a:rPr>
            <a:t>MOTORIEK /</a:t>
          </a:r>
          <a:r>
            <a:rPr lang="en-US" sz="1000" b="1" baseline="0">
              <a:solidFill>
                <a:schemeClr val="tx1"/>
              </a:solidFill>
              <a:latin typeface="Calibri"/>
              <a:cs typeface="Calibri"/>
            </a:rPr>
            <a:t> </a:t>
          </a:r>
          <a:r>
            <a:rPr lang="en-US" sz="1000" b="1">
              <a:solidFill>
                <a:schemeClr val="tx1"/>
              </a:solidFill>
              <a:latin typeface="Calibri"/>
              <a:cs typeface="Calibri"/>
            </a:rPr>
            <a:t>SPEL</a:t>
          </a:r>
        </a:p>
      </xdr:txBody>
    </xdr:sp>
    <xdr:clientData/>
  </xdr:twoCellAnchor>
  <xdr:twoCellAnchor>
    <xdr:from>
      <xdr:col>7</xdr:col>
      <xdr:colOff>142875</xdr:colOff>
      <xdr:row>4</xdr:row>
      <xdr:rowOff>57150</xdr:rowOff>
    </xdr:from>
    <xdr:to>
      <xdr:col>7</xdr:col>
      <xdr:colOff>923925</xdr:colOff>
      <xdr:row>4</xdr:row>
      <xdr:rowOff>123825</xdr:rowOff>
    </xdr:to>
    <xdr:sp macro="" textlink="">
      <xdr:nvSpPr>
        <xdr:cNvPr id="209" name="TextBox 4">
          <a:extLst>
            <a:ext uri="{FF2B5EF4-FFF2-40B4-BE49-F238E27FC236}">
              <a16:creationId xmlns:a16="http://schemas.microsoft.com/office/drawing/2014/main" id="{FC8B6D05-3D6E-4D47-8316-929A403FBD5C}"/>
            </a:ext>
          </a:extLst>
        </xdr:cNvPr>
        <xdr:cNvSpPr txBox="1"/>
      </xdr:nvSpPr>
      <xdr:spPr>
        <a:xfrm>
          <a:off x="4524375" y="2762250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6</xdr:col>
      <xdr:colOff>38100</xdr:colOff>
      <xdr:row>5</xdr:row>
      <xdr:rowOff>28574</xdr:rowOff>
    </xdr:from>
    <xdr:to>
      <xdr:col>6</xdr:col>
      <xdr:colOff>1264920</xdr:colOff>
      <xdr:row>5</xdr:row>
      <xdr:rowOff>358139</xdr:rowOff>
    </xdr:to>
    <xdr:sp macro="" textlink="">
      <xdr:nvSpPr>
        <xdr:cNvPr id="210" name="TextBox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4A65AFB-9953-458C-971C-623A6B5D1775}"/>
            </a:ext>
          </a:extLst>
        </xdr:cNvPr>
        <xdr:cNvSpPr txBox="1"/>
      </xdr:nvSpPr>
      <xdr:spPr>
        <a:xfrm>
          <a:off x="6880860" y="3114674"/>
          <a:ext cx="1226820" cy="329565"/>
        </a:xfrm>
        <a:prstGeom prst="roundRect">
          <a:avLst/>
        </a:prstGeom>
        <a:solidFill>
          <a:srgbClr val="0070C0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000" b="1">
              <a:solidFill>
                <a:schemeClr val="bg1"/>
              </a:solidFill>
              <a:latin typeface="Calibri"/>
              <a:cs typeface="Calibri"/>
            </a:rPr>
            <a:t>SEO</a:t>
          </a:r>
        </a:p>
      </xdr:txBody>
    </xdr:sp>
    <xdr:clientData/>
  </xdr:twoCellAnchor>
  <xdr:twoCellAnchor>
    <xdr:from>
      <xdr:col>6</xdr:col>
      <xdr:colOff>142875</xdr:colOff>
      <xdr:row>5</xdr:row>
      <xdr:rowOff>57150</xdr:rowOff>
    </xdr:from>
    <xdr:to>
      <xdr:col>6</xdr:col>
      <xdr:colOff>923925</xdr:colOff>
      <xdr:row>5</xdr:row>
      <xdr:rowOff>123825</xdr:rowOff>
    </xdr:to>
    <xdr:sp macro="" textlink="">
      <xdr:nvSpPr>
        <xdr:cNvPr id="211" name="TextBox 14">
          <a:extLst>
            <a:ext uri="{FF2B5EF4-FFF2-40B4-BE49-F238E27FC236}">
              <a16:creationId xmlns:a16="http://schemas.microsoft.com/office/drawing/2014/main" id="{0FA07417-669B-4661-A812-688F0CEE5624}"/>
            </a:ext>
          </a:extLst>
        </xdr:cNvPr>
        <xdr:cNvSpPr txBox="1"/>
      </xdr:nvSpPr>
      <xdr:spPr>
        <a:xfrm>
          <a:off x="3442335" y="3143250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7</xdr:col>
      <xdr:colOff>38100</xdr:colOff>
      <xdr:row>5</xdr:row>
      <xdr:rowOff>28574</xdr:rowOff>
    </xdr:from>
    <xdr:to>
      <xdr:col>7</xdr:col>
      <xdr:colOff>1264920</xdr:colOff>
      <xdr:row>5</xdr:row>
      <xdr:rowOff>358139</xdr:rowOff>
    </xdr:to>
    <xdr:sp macro="" textlink="">
      <xdr:nvSpPr>
        <xdr:cNvPr id="212" name="TextBox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499D626-4BE1-4035-BD9B-9B855A2294F1}"/>
            </a:ext>
          </a:extLst>
        </xdr:cNvPr>
        <xdr:cNvSpPr txBox="1"/>
      </xdr:nvSpPr>
      <xdr:spPr>
        <a:xfrm>
          <a:off x="8168640" y="3114674"/>
          <a:ext cx="1226820" cy="329565"/>
        </a:xfrm>
        <a:prstGeom prst="roundRect">
          <a:avLst/>
        </a:prstGeom>
        <a:solidFill>
          <a:srgbClr val="0070C0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000" b="1">
              <a:solidFill>
                <a:schemeClr val="bg1"/>
              </a:solidFill>
              <a:latin typeface="Calibri"/>
              <a:cs typeface="Calibri"/>
            </a:rPr>
            <a:t>MOTORIEK</a:t>
          </a:r>
          <a:r>
            <a:rPr lang="en-US" sz="1000" b="1" baseline="0">
              <a:solidFill>
                <a:schemeClr val="bg1"/>
              </a:solidFill>
              <a:latin typeface="Calibri"/>
              <a:cs typeface="Calibri"/>
            </a:rPr>
            <a:t> / SPEL</a:t>
          </a:r>
          <a:endParaRPr lang="en-US" sz="1000" b="1">
            <a:solidFill>
              <a:schemeClr val="bg1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7</xdr:col>
      <xdr:colOff>142875</xdr:colOff>
      <xdr:row>5</xdr:row>
      <xdr:rowOff>57150</xdr:rowOff>
    </xdr:from>
    <xdr:to>
      <xdr:col>7</xdr:col>
      <xdr:colOff>923925</xdr:colOff>
      <xdr:row>5</xdr:row>
      <xdr:rowOff>123825</xdr:rowOff>
    </xdr:to>
    <xdr:sp macro="" textlink="">
      <xdr:nvSpPr>
        <xdr:cNvPr id="213" name="TextBox 16">
          <a:extLst>
            <a:ext uri="{FF2B5EF4-FFF2-40B4-BE49-F238E27FC236}">
              <a16:creationId xmlns:a16="http://schemas.microsoft.com/office/drawing/2014/main" id="{9FE77A1F-AEC2-46C4-B0A4-B22EA2A7A064}"/>
            </a:ext>
          </a:extLst>
        </xdr:cNvPr>
        <xdr:cNvSpPr txBox="1"/>
      </xdr:nvSpPr>
      <xdr:spPr>
        <a:xfrm>
          <a:off x="4524375" y="3143250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4</xdr:col>
      <xdr:colOff>38100</xdr:colOff>
      <xdr:row>6</xdr:row>
      <xdr:rowOff>28574</xdr:rowOff>
    </xdr:from>
    <xdr:to>
      <xdr:col>4</xdr:col>
      <xdr:colOff>1249680</xdr:colOff>
      <xdr:row>6</xdr:row>
      <xdr:rowOff>358139</xdr:rowOff>
    </xdr:to>
    <xdr:sp macro="" textlink="">
      <xdr:nvSpPr>
        <xdr:cNvPr id="286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A67485-1099-4A68-902A-021E6F1A360B}"/>
            </a:ext>
          </a:extLst>
        </xdr:cNvPr>
        <xdr:cNvSpPr txBox="1"/>
      </xdr:nvSpPr>
      <xdr:spPr>
        <a:xfrm>
          <a:off x="4305300" y="2215514"/>
          <a:ext cx="121158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000" b="1">
              <a:solidFill>
                <a:schemeClr val="tx1"/>
              </a:solidFill>
              <a:latin typeface="Calibri"/>
              <a:cs typeface="Calibri"/>
            </a:rPr>
            <a:t>REKENEN</a:t>
          </a:r>
        </a:p>
      </xdr:txBody>
    </xdr:sp>
    <xdr:clientData/>
  </xdr:twoCellAnchor>
  <xdr:twoCellAnchor>
    <xdr:from>
      <xdr:col>4</xdr:col>
      <xdr:colOff>142875</xdr:colOff>
      <xdr:row>6</xdr:row>
      <xdr:rowOff>57150</xdr:rowOff>
    </xdr:from>
    <xdr:to>
      <xdr:col>4</xdr:col>
      <xdr:colOff>923925</xdr:colOff>
      <xdr:row>6</xdr:row>
      <xdr:rowOff>123825</xdr:rowOff>
    </xdr:to>
    <xdr:sp macro="" textlink="">
      <xdr:nvSpPr>
        <xdr:cNvPr id="287" name="TextBox 2">
          <a:extLst>
            <a:ext uri="{FF2B5EF4-FFF2-40B4-BE49-F238E27FC236}">
              <a16:creationId xmlns:a16="http://schemas.microsoft.com/office/drawing/2014/main" id="{5089929A-BE38-47E0-B367-62213CDE584B}"/>
            </a:ext>
          </a:extLst>
        </xdr:cNvPr>
        <xdr:cNvSpPr txBox="1"/>
      </xdr:nvSpPr>
      <xdr:spPr>
        <a:xfrm>
          <a:off x="4410075" y="2244090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5</xdr:col>
      <xdr:colOff>38100</xdr:colOff>
      <xdr:row>6</xdr:row>
      <xdr:rowOff>28574</xdr:rowOff>
    </xdr:from>
    <xdr:to>
      <xdr:col>5</xdr:col>
      <xdr:colOff>1249680</xdr:colOff>
      <xdr:row>6</xdr:row>
      <xdr:rowOff>358139</xdr:rowOff>
    </xdr:to>
    <xdr:sp macro="" textlink="">
      <xdr:nvSpPr>
        <xdr:cNvPr id="288" name="TextBox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B0E04DA-A533-4B7F-971A-846412338D9F}"/>
            </a:ext>
          </a:extLst>
        </xdr:cNvPr>
        <xdr:cNvSpPr txBox="1"/>
      </xdr:nvSpPr>
      <xdr:spPr>
        <a:xfrm>
          <a:off x="5593080" y="2215514"/>
          <a:ext cx="121158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000" b="1">
              <a:solidFill>
                <a:schemeClr val="tx1"/>
              </a:solidFill>
              <a:latin typeface="Calibri"/>
              <a:cs typeface="Calibri"/>
            </a:rPr>
            <a:t>LEZEN / TAAL</a:t>
          </a:r>
        </a:p>
      </xdr:txBody>
    </xdr:sp>
    <xdr:clientData/>
  </xdr:twoCellAnchor>
  <xdr:twoCellAnchor>
    <xdr:from>
      <xdr:col>5</xdr:col>
      <xdr:colOff>142875</xdr:colOff>
      <xdr:row>6</xdr:row>
      <xdr:rowOff>57150</xdr:rowOff>
    </xdr:from>
    <xdr:to>
      <xdr:col>5</xdr:col>
      <xdr:colOff>923925</xdr:colOff>
      <xdr:row>6</xdr:row>
      <xdr:rowOff>123825</xdr:rowOff>
    </xdr:to>
    <xdr:sp macro="" textlink="">
      <xdr:nvSpPr>
        <xdr:cNvPr id="289" name="TextBox 4">
          <a:extLst>
            <a:ext uri="{FF2B5EF4-FFF2-40B4-BE49-F238E27FC236}">
              <a16:creationId xmlns:a16="http://schemas.microsoft.com/office/drawing/2014/main" id="{BAE8BA63-693D-41BF-AE78-9571ED893F5B}"/>
            </a:ext>
          </a:extLst>
        </xdr:cNvPr>
        <xdr:cNvSpPr txBox="1"/>
      </xdr:nvSpPr>
      <xdr:spPr>
        <a:xfrm>
          <a:off x="5697855" y="2244090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4</xdr:col>
      <xdr:colOff>38100</xdr:colOff>
      <xdr:row>7</xdr:row>
      <xdr:rowOff>28574</xdr:rowOff>
    </xdr:from>
    <xdr:to>
      <xdr:col>4</xdr:col>
      <xdr:colOff>1249680</xdr:colOff>
      <xdr:row>7</xdr:row>
      <xdr:rowOff>358139</xdr:rowOff>
    </xdr:to>
    <xdr:sp macro="" textlink="">
      <xdr:nvSpPr>
        <xdr:cNvPr id="290" name="TextBox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10D0DB-A518-4091-874D-4D6D3AA38EC5}"/>
            </a:ext>
          </a:extLst>
        </xdr:cNvPr>
        <xdr:cNvSpPr txBox="1"/>
      </xdr:nvSpPr>
      <xdr:spPr>
        <a:xfrm>
          <a:off x="4305300" y="2596514"/>
          <a:ext cx="1211580" cy="329565"/>
        </a:xfrm>
        <a:prstGeom prst="roundRect">
          <a:avLst/>
        </a:prstGeom>
        <a:solidFill>
          <a:srgbClr val="0070C0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000" b="1">
              <a:solidFill>
                <a:schemeClr val="bg1"/>
              </a:solidFill>
              <a:latin typeface="Calibri"/>
              <a:cs typeface="Calibri"/>
            </a:rPr>
            <a:t>REKENEN</a:t>
          </a:r>
        </a:p>
      </xdr:txBody>
    </xdr:sp>
    <xdr:clientData/>
  </xdr:twoCellAnchor>
  <xdr:twoCellAnchor>
    <xdr:from>
      <xdr:col>4</xdr:col>
      <xdr:colOff>142875</xdr:colOff>
      <xdr:row>7</xdr:row>
      <xdr:rowOff>57150</xdr:rowOff>
    </xdr:from>
    <xdr:to>
      <xdr:col>4</xdr:col>
      <xdr:colOff>923925</xdr:colOff>
      <xdr:row>7</xdr:row>
      <xdr:rowOff>123825</xdr:rowOff>
    </xdr:to>
    <xdr:sp macro="" textlink="">
      <xdr:nvSpPr>
        <xdr:cNvPr id="291" name="TextBox 14">
          <a:extLst>
            <a:ext uri="{FF2B5EF4-FFF2-40B4-BE49-F238E27FC236}">
              <a16:creationId xmlns:a16="http://schemas.microsoft.com/office/drawing/2014/main" id="{B8F0A839-47D8-433E-BF98-BDA08E8A69AE}"/>
            </a:ext>
          </a:extLst>
        </xdr:cNvPr>
        <xdr:cNvSpPr txBox="1"/>
      </xdr:nvSpPr>
      <xdr:spPr>
        <a:xfrm>
          <a:off x="4410075" y="2625090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5</xdr:col>
      <xdr:colOff>38100</xdr:colOff>
      <xdr:row>7</xdr:row>
      <xdr:rowOff>28574</xdr:rowOff>
    </xdr:from>
    <xdr:to>
      <xdr:col>5</xdr:col>
      <xdr:colOff>1249680</xdr:colOff>
      <xdr:row>7</xdr:row>
      <xdr:rowOff>358139</xdr:rowOff>
    </xdr:to>
    <xdr:sp macro="" textlink="">
      <xdr:nvSpPr>
        <xdr:cNvPr id="292" name="TextBox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B21113-AC47-4BF1-8888-9BEBE45FB503}"/>
            </a:ext>
          </a:extLst>
        </xdr:cNvPr>
        <xdr:cNvSpPr txBox="1"/>
      </xdr:nvSpPr>
      <xdr:spPr>
        <a:xfrm>
          <a:off x="5593080" y="2596514"/>
          <a:ext cx="1211580" cy="329565"/>
        </a:xfrm>
        <a:prstGeom prst="roundRect">
          <a:avLst/>
        </a:prstGeom>
        <a:solidFill>
          <a:srgbClr val="0070C0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000" b="1">
              <a:solidFill>
                <a:schemeClr val="bg1"/>
              </a:solidFill>
              <a:latin typeface="Calibri"/>
              <a:cs typeface="Calibri"/>
            </a:rPr>
            <a:t>LEZEN</a:t>
          </a:r>
          <a:r>
            <a:rPr lang="en-US" sz="1000" b="1" baseline="0">
              <a:solidFill>
                <a:schemeClr val="bg1"/>
              </a:solidFill>
              <a:latin typeface="Calibri"/>
              <a:cs typeface="Calibri"/>
            </a:rPr>
            <a:t> / TAAL</a:t>
          </a:r>
          <a:endParaRPr lang="en-US" sz="1000" b="1">
            <a:solidFill>
              <a:schemeClr val="bg1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5</xdr:col>
      <xdr:colOff>142875</xdr:colOff>
      <xdr:row>7</xdr:row>
      <xdr:rowOff>57150</xdr:rowOff>
    </xdr:from>
    <xdr:to>
      <xdr:col>5</xdr:col>
      <xdr:colOff>923925</xdr:colOff>
      <xdr:row>7</xdr:row>
      <xdr:rowOff>123825</xdr:rowOff>
    </xdr:to>
    <xdr:sp macro="" textlink="">
      <xdr:nvSpPr>
        <xdr:cNvPr id="293" name="TextBox 16">
          <a:extLst>
            <a:ext uri="{FF2B5EF4-FFF2-40B4-BE49-F238E27FC236}">
              <a16:creationId xmlns:a16="http://schemas.microsoft.com/office/drawing/2014/main" id="{D973BF3C-FC99-4870-9860-87F168079EC4}"/>
            </a:ext>
          </a:extLst>
        </xdr:cNvPr>
        <xdr:cNvSpPr txBox="1"/>
      </xdr:nvSpPr>
      <xdr:spPr>
        <a:xfrm>
          <a:off x="5697855" y="2625090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6</xdr:col>
      <xdr:colOff>38100</xdr:colOff>
      <xdr:row>6</xdr:row>
      <xdr:rowOff>28574</xdr:rowOff>
    </xdr:from>
    <xdr:to>
      <xdr:col>6</xdr:col>
      <xdr:colOff>1264920</xdr:colOff>
      <xdr:row>6</xdr:row>
      <xdr:rowOff>358139</xdr:rowOff>
    </xdr:to>
    <xdr:sp macro="" textlink="">
      <xdr:nvSpPr>
        <xdr:cNvPr id="294" name="TextBox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2240813-95C6-4412-9A00-9F5A489762F2}"/>
            </a:ext>
          </a:extLst>
        </xdr:cNvPr>
        <xdr:cNvSpPr txBox="1"/>
      </xdr:nvSpPr>
      <xdr:spPr>
        <a:xfrm>
          <a:off x="6880860" y="2215514"/>
          <a:ext cx="122682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000" b="1">
              <a:solidFill>
                <a:schemeClr val="tx1"/>
              </a:solidFill>
              <a:latin typeface="Calibri"/>
              <a:cs typeface="Calibri"/>
            </a:rPr>
            <a:t>SEO</a:t>
          </a:r>
        </a:p>
      </xdr:txBody>
    </xdr:sp>
    <xdr:clientData/>
  </xdr:twoCellAnchor>
  <xdr:twoCellAnchor>
    <xdr:from>
      <xdr:col>6</xdr:col>
      <xdr:colOff>142875</xdr:colOff>
      <xdr:row>6</xdr:row>
      <xdr:rowOff>57150</xdr:rowOff>
    </xdr:from>
    <xdr:to>
      <xdr:col>6</xdr:col>
      <xdr:colOff>923925</xdr:colOff>
      <xdr:row>6</xdr:row>
      <xdr:rowOff>123825</xdr:rowOff>
    </xdr:to>
    <xdr:sp macro="" textlink="">
      <xdr:nvSpPr>
        <xdr:cNvPr id="295" name="TextBox 2">
          <a:extLst>
            <a:ext uri="{FF2B5EF4-FFF2-40B4-BE49-F238E27FC236}">
              <a16:creationId xmlns:a16="http://schemas.microsoft.com/office/drawing/2014/main" id="{3005D06E-4337-4BB2-B767-461C95A2B4D8}"/>
            </a:ext>
          </a:extLst>
        </xdr:cNvPr>
        <xdr:cNvSpPr txBox="1"/>
      </xdr:nvSpPr>
      <xdr:spPr>
        <a:xfrm>
          <a:off x="6985635" y="2244090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7</xdr:col>
      <xdr:colOff>38100</xdr:colOff>
      <xdr:row>6</xdr:row>
      <xdr:rowOff>28574</xdr:rowOff>
    </xdr:from>
    <xdr:to>
      <xdr:col>7</xdr:col>
      <xdr:colOff>1257300</xdr:colOff>
      <xdr:row>6</xdr:row>
      <xdr:rowOff>358139</xdr:rowOff>
    </xdr:to>
    <xdr:sp macro="" textlink="">
      <xdr:nvSpPr>
        <xdr:cNvPr id="296" name="TextBox 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6C19976-1DB1-4E03-8ED0-953C92A0E552}"/>
            </a:ext>
          </a:extLst>
        </xdr:cNvPr>
        <xdr:cNvSpPr txBox="1"/>
      </xdr:nvSpPr>
      <xdr:spPr>
        <a:xfrm>
          <a:off x="8168640" y="2215514"/>
          <a:ext cx="121920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000" b="1">
              <a:solidFill>
                <a:schemeClr val="tx1"/>
              </a:solidFill>
              <a:latin typeface="Calibri"/>
              <a:cs typeface="Calibri"/>
            </a:rPr>
            <a:t>MOTORIEK /</a:t>
          </a:r>
          <a:r>
            <a:rPr lang="en-US" sz="1000" b="1" baseline="0">
              <a:solidFill>
                <a:schemeClr val="tx1"/>
              </a:solidFill>
              <a:latin typeface="Calibri"/>
              <a:cs typeface="Calibri"/>
            </a:rPr>
            <a:t> </a:t>
          </a:r>
          <a:r>
            <a:rPr lang="en-US" sz="1000" b="1">
              <a:solidFill>
                <a:schemeClr val="tx1"/>
              </a:solidFill>
              <a:latin typeface="Calibri"/>
              <a:cs typeface="Calibri"/>
            </a:rPr>
            <a:t>SPEL</a:t>
          </a:r>
        </a:p>
      </xdr:txBody>
    </xdr:sp>
    <xdr:clientData/>
  </xdr:twoCellAnchor>
  <xdr:twoCellAnchor>
    <xdr:from>
      <xdr:col>7</xdr:col>
      <xdr:colOff>142875</xdr:colOff>
      <xdr:row>6</xdr:row>
      <xdr:rowOff>57150</xdr:rowOff>
    </xdr:from>
    <xdr:to>
      <xdr:col>7</xdr:col>
      <xdr:colOff>923925</xdr:colOff>
      <xdr:row>6</xdr:row>
      <xdr:rowOff>123825</xdr:rowOff>
    </xdr:to>
    <xdr:sp macro="" textlink="">
      <xdr:nvSpPr>
        <xdr:cNvPr id="297" name="TextBox 4">
          <a:extLst>
            <a:ext uri="{FF2B5EF4-FFF2-40B4-BE49-F238E27FC236}">
              <a16:creationId xmlns:a16="http://schemas.microsoft.com/office/drawing/2014/main" id="{06163F90-8F74-40F5-9E2C-A71501130051}"/>
            </a:ext>
          </a:extLst>
        </xdr:cNvPr>
        <xdr:cNvSpPr txBox="1"/>
      </xdr:nvSpPr>
      <xdr:spPr>
        <a:xfrm>
          <a:off x="8273415" y="2244090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6</xdr:col>
      <xdr:colOff>38100</xdr:colOff>
      <xdr:row>7</xdr:row>
      <xdr:rowOff>28574</xdr:rowOff>
    </xdr:from>
    <xdr:to>
      <xdr:col>6</xdr:col>
      <xdr:colOff>1264920</xdr:colOff>
      <xdr:row>7</xdr:row>
      <xdr:rowOff>358139</xdr:rowOff>
    </xdr:to>
    <xdr:sp macro="" textlink="">
      <xdr:nvSpPr>
        <xdr:cNvPr id="298" name="TextBox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955EF66-AAE0-4CD4-8247-20AD3ABC9BAC}"/>
            </a:ext>
          </a:extLst>
        </xdr:cNvPr>
        <xdr:cNvSpPr txBox="1"/>
      </xdr:nvSpPr>
      <xdr:spPr>
        <a:xfrm>
          <a:off x="6880860" y="2596514"/>
          <a:ext cx="1226820" cy="329565"/>
        </a:xfrm>
        <a:prstGeom prst="roundRect">
          <a:avLst/>
        </a:prstGeom>
        <a:solidFill>
          <a:srgbClr val="0070C0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000" b="1">
              <a:solidFill>
                <a:schemeClr val="bg1"/>
              </a:solidFill>
              <a:latin typeface="Calibri"/>
              <a:cs typeface="Calibri"/>
            </a:rPr>
            <a:t>SEO</a:t>
          </a:r>
        </a:p>
      </xdr:txBody>
    </xdr:sp>
    <xdr:clientData/>
  </xdr:twoCellAnchor>
  <xdr:twoCellAnchor>
    <xdr:from>
      <xdr:col>6</xdr:col>
      <xdr:colOff>142875</xdr:colOff>
      <xdr:row>7</xdr:row>
      <xdr:rowOff>57150</xdr:rowOff>
    </xdr:from>
    <xdr:to>
      <xdr:col>6</xdr:col>
      <xdr:colOff>923925</xdr:colOff>
      <xdr:row>7</xdr:row>
      <xdr:rowOff>123825</xdr:rowOff>
    </xdr:to>
    <xdr:sp macro="" textlink="">
      <xdr:nvSpPr>
        <xdr:cNvPr id="299" name="TextBox 14">
          <a:extLst>
            <a:ext uri="{FF2B5EF4-FFF2-40B4-BE49-F238E27FC236}">
              <a16:creationId xmlns:a16="http://schemas.microsoft.com/office/drawing/2014/main" id="{1625D2E7-7B28-4926-B489-54FA7EDF95F2}"/>
            </a:ext>
          </a:extLst>
        </xdr:cNvPr>
        <xdr:cNvSpPr txBox="1"/>
      </xdr:nvSpPr>
      <xdr:spPr>
        <a:xfrm>
          <a:off x="6985635" y="2625090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7</xdr:col>
      <xdr:colOff>38100</xdr:colOff>
      <xdr:row>7</xdr:row>
      <xdr:rowOff>28574</xdr:rowOff>
    </xdr:from>
    <xdr:to>
      <xdr:col>7</xdr:col>
      <xdr:colOff>1264920</xdr:colOff>
      <xdr:row>7</xdr:row>
      <xdr:rowOff>358139</xdr:rowOff>
    </xdr:to>
    <xdr:sp macro="" textlink="">
      <xdr:nvSpPr>
        <xdr:cNvPr id="300" name="TextBox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F465D39-1D1B-4D86-BABA-22DCF8B220DF}"/>
            </a:ext>
          </a:extLst>
        </xdr:cNvPr>
        <xdr:cNvSpPr txBox="1"/>
      </xdr:nvSpPr>
      <xdr:spPr>
        <a:xfrm>
          <a:off x="8168640" y="2596514"/>
          <a:ext cx="1226820" cy="329565"/>
        </a:xfrm>
        <a:prstGeom prst="roundRect">
          <a:avLst/>
        </a:prstGeom>
        <a:solidFill>
          <a:srgbClr val="0070C0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000" b="1">
              <a:solidFill>
                <a:schemeClr val="bg1"/>
              </a:solidFill>
              <a:latin typeface="Calibri"/>
              <a:cs typeface="Calibri"/>
            </a:rPr>
            <a:t>MOTORIEK</a:t>
          </a:r>
          <a:r>
            <a:rPr lang="en-US" sz="1000" b="1" baseline="0">
              <a:solidFill>
                <a:schemeClr val="bg1"/>
              </a:solidFill>
              <a:latin typeface="Calibri"/>
              <a:cs typeface="Calibri"/>
            </a:rPr>
            <a:t> / SPEL</a:t>
          </a:r>
          <a:endParaRPr lang="en-US" sz="1000" b="1">
            <a:solidFill>
              <a:schemeClr val="bg1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7</xdr:col>
      <xdr:colOff>142875</xdr:colOff>
      <xdr:row>7</xdr:row>
      <xdr:rowOff>57150</xdr:rowOff>
    </xdr:from>
    <xdr:to>
      <xdr:col>7</xdr:col>
      <xdr:colOff>923925</xdr:colOff>
      <xdr:row>7</xdr:row>
      <xdr:rowOff>123825</xdr:rowOff>
    </xdr:to>
    <xdr:sp macro="" textlink="">
      <xdr:nvSpPr>
        <xdr:cNvPr id="301" name="TextBox 16">
          <a:extLst>
            <a:ext uri="{FF2B5EF4-FFF2-40B4-BE49-F238E27FC236}">
              <a16:creationId xmlns:a16="http://schemas.microsoft.com/office/drawing/2014/main" id="{B060717C-4916-4A8E-95B0-7CE00B47A5C4}"/>
            </a:ext>
          </a:extLst>
        </xdr:cNvPr>
        <xdr:cNvSpPr txBox="1"/>
      </xdr:nvSpPr>
      <xdr:spPr>
        <a:xfrm>
          <a:off x="8273415" y="2625090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4</xdr:col>
      <xdr:colOff>38100</xdr:colOff>
      <xdr:row>8</xdr:row>
      <xdr:rowOff>28574</xdr:rowOff>
    </xdr:from>
    <xdr:to>
      <xdr:col>4</xdr:col>
      <xdr:colOff>1249680</xdr:colOff>
      <xdr:row>8</xdr:row>
      <xdr:rowOff>358139</xdr:rowOff>
    </xdr:to>
    <xdr:sp macro="" textlink="">
      <xdr:nvSpPr>
        <xdr:cNvPr id="30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CC799D-EBAD-431C-8403-1822E88F8AF5}"/>
            </a:ext>
          </a:extLst>
        </xdr:cNvPr>
        <xdr:cNvSpPr txBox="1"/>
      </xdr:nvSpPr>
      <xdr:spPr>
        <a:xfrm>
          <a:off x="4305300" y="2215514"/>
          <a:ext cx="121158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000" b="1">
              <a:solidFill>
                <a:schemeClr val="tx1"/>
              </a:solidFill>
              <a:latin typeface="Calibri"/>
              <a:cs typeface="Calibri"/>
            </a:rPr>
            <a:t>REKENEN</a:t>
          </a:r>
        </a:p>
      </xdr:txBody>
    </xdr:sp>
    <xdr:clientData/>
  </xdr:twoCellAnchor>
  <xdr:twoCellAnchor>
    <xdr:from>
      <xdr:col>4</xdr:col>
      <xdr:colOff>142875</xdr:colOff>
      <xdr:row>8</xdr:row>
      <xdr:rowOff>57150</xdr:rowOff>
    </xdr:from>
    <xdr:to>
      <xdr:col>4</xdr:col>
      <xdr:colOff>923925</xdr:colOff>
      <xdr:row>8</xdr:row>
      <xdr:rowOff>123825</xdr:rowOff>
    </xdr:to>
    <xdr:sp macro="" textlink="">
      <xdr:nvSpPr>
        <xdr:cNvPr id="303" name="TextBox 2">
          <a:extLst>
            <a:ext uri="{FF2B5EF4-FFF2-40B4-BE49-F238E27FC236}">
              <a16:creationId xmlns:a16="http://schemas.microsoft.com/office/drawing/2014/main" id="{F6D381B0-9FE2-4E0B-9BAB-50357E93EE5D}"/>
            </a:ext>
          </a:extLst>
        </xdr:cNvPr>
        <xdr:cNvSpPr txBox="1"/>
      </xdr:nvSpPr>
      <xdr:spPr>
        <a:xfrm>
          <a:off x="4410075" y="2244090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5</xdr:col>
      <xdr:colOff>38100</xdr:colOff>
      <xdr:row>8</xdr:row>
      <xdr:rowOff>28574</xdr:rowOff>
    </xdr:from>
    <xdr:to>
      <xdr:col>5</xdr:col>
      <xdr:colOff>1249680</xdr:colOff>
      <xdr:row>8</xdr:row>
      <xdr:rowOff>358139</xdr:rowOff>
    </xdr:to>
    <xdr:sp macro="" textlink="">
      <xdr:nvSpPr>
        <xdr:cNvPr id="304" name="TextBox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85335F4-36D7-414F-841F-4A9D45E6BCD2}"/>
            </a:ext>
          </a:extLst>
        </xdr:cNvPr>
        <xdr:cNvSpPr txBox="1"/>
      </xdr:nvSpPr>
      <xdr:spPr>
        <a:xfrm>
          <a:off x="5593080" y="2215514"/>
          <a:ext cx="121158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000" b="1">
              <a:solidFill>
                <a:schemeClr val="tx1"/>
              </a:solidFill>
              <a:latin typeface="Calibri"/>
              <a:cs typeface="Calibri"/>
            </a:rPr>
            <a:t>LEZEN / TAAL</a:t>
          </a:r>
        </a:p>
      </xdr:txBody>
    </xdr:sp>
    <xdr:clientData/>
  </xdr:twoCellAnchor>
  <xdr:twoCellAnchor>
    <xdr:from>
      <xdr:col>5</xdr:col>
      <xdr:colOff>142875</xdr:colOff>
      <xdr:row>8</xdr:row>
      <xdr:rowOff>57150</xdr:rowOff>
    </xdr:from>
    <xdr:to>
      <xdr:col>5</xdr:col>
      <xdr:colOff>923925</xdr:colOff>
      <xdr:row>8</xdr:row>
      <xdr:rowOff>123825</xdr:rowOff>
    </xdr:to>
    <xdr:sp macro="" textlink="">
      <xdr:nvSpPr>
        <xdr:cNvPr id="305" name="TextBox 4">
          <a:extLst>
            <a:ext uri="{FF2B5EF4-FFF2-40B4-BE49-F238E27FC236}">
              <a16:creationId xmlns:a16="http://schemas.microsoft.com/office/drawing/2014/main" id="{419A7A7A-D48D-4EA8-8882-05DDD2BEBB4B}"/>
            </a:ext>
          </a:extLst>
        </xdr:cNvPr>
        <xdr:cNvSpPr txBox="1"/>
      </xdr:nvSpPr>
      <xdr:spPr>
        <a:xfrm>
          <a:off x="5697855" y="2244090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4</xdr:col>
      <xdr:colOff>38100</xdr:colOff>
      <xdr:row>9</xdr:row>
      <xdr:rowOff>28574</xdr:rowOff>
    </xdr:from>
    <xdr:to>
      <xdr:col>4</xdr:col>
      <xdr:colOff>1249680</xdr:colOff>
      <xdr:row>9</xdr:row>
      <xdr:rowOff>358139</xdr:rowOff>
    </xdr:to>
    <xdr:sp macro="" textlink="">
      <xdr:nvSpPr>
        <xdr:cNvPr id="306" name="TextBox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0C4419-D9AD-47C3-95C2-AB42F97A7F9D}"/>
            </a:ext>
          </a:extLst>
        </xdr:cNvPr>
        <xdr:cNvSpPr txBox="1"/>
      </xdr:nvSpPr>
      <xdr:spPr>
        <a:xfrm>
          <a:off x="4305300" y="2596514"/>
          <a:ext cx="1211580" cy="329565"/>
        </a:xfrm>
        <a:prstGeom prst="roundRect">
          <a:avLst/>
        </a:prstGeom>
        <a:solidFill>
          <a:srgbClr val="0070C0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000" b="1">
              <a:solidFill>
                <a:schemeClr val="bg1"/>
              </a:solidFill>
              <a:latin typeface="Calibri"/>
              <a:cs typeface="Calibri"/>
            </a:rPr>
            <a:t>REKENEN</a:t>
          </a:r>
        </a:p>
      </xdr:txBody>
    </xdr:sp>
    <xdr:clientData/>
  </xdr:twoCellAnchor>
  <xdr:twoCellAnchor>
    <xdr:from>
      <xdr:col>4</xdr:col>
      <xdr:colOff>142875</xdr:colOff>
      <xdr:row>9</xdr:row>
      <xdr:rowOff>57150</xdr:rowOff>
    </xdr:from>
    <xdr:to>
      <xdr:col>4</xdr:col>
      <xdr:colOff>923925</xdr:colOff>
      <xdr:row>9</xdr:row>
      <xdr:rowOff>123825</xdr:rowOff>
    </xdr:to>
    <xdr:sp macro="" textlink="">
      <xdr:nvSpPr>
        <xdr:cNvPr id="307" name="TextBox 14">
          <a:extLst>
            <a:ext uri="{FF2B5EF4-FFF2-40B4-BE49-F238E27FC236}">
              <a16:creationId xmlns:a16="http://schemas.microsoft.com/office/drawing/2014/main" id="{55A8E640-7808-488E-BEB1-7A84BC7FC482}"/>
            </a:ext>
          </a:extLst>
        </xdr:cNvPr>
        <xdr:cNvSpPr txBox="1"/>
      </xdr:nvSpPr>
      <xdr:spPr>
        <a:xfrm>
          <a:off x="4410075" y="2625090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5</xdr:col>
      <xdr:colOff>38100</xdr:colOff>
      <xdr:row>9</xdr:row>
      <xdr:rowOff>28574</xdr:rowOff>
    </xdr:from>
    <xdr:to>
      <xdr:col>5</xdr:col>
      <xdr:colOff>1249680</xdr:colOff>
      <xdr:row>9</xdr:row>
      <xdr:rowOff>358139</xdr:rowOff>
    </xdr:to>
    <xdr:sp macro="" textlink="">
      <xdr:nvSpPr>
        <xdr:cNvPr id="308" name="TextBox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24AFDC2-668E-43E2-B115-67135E3B3393}"/>
            </a:ext>
          </a:extLst>
        </xdr:cNvPr>
        <xdr:cNvSpPr txBox="1"/>
      </xdr:nvSpPr>
      <xdr:spPr>
        <a:xfrm>
          <a:off x="5593080" y="2596514"/>
          <a:ext cx="1211580" cy="329565"/>
        </a:xfrm>
        <a:prstGeom prst="roundRect">
          <a:avLst/>
        </a:prstGeom>
        <a:solidFill>
          <a:srgbClr val="0070C0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000" b="1">
              <a:solidFill>
                <a:schemeClr val="bg1"/>
              </a:solidFill>
              <a:latin typeface="Calibri"/>
              <a:cs typeface="Calibri"/>
            </a:rPr>
            <a:t>LEZEN</a:t>
          </a:r>
          <a:r>
            <a:rPr lang="en-US" sz="1000" b="1" baseline="0">
              <a:solidFill>
                <a:schemeClr val="bg1"/>
              </a:solidFill>
              <a:latin typeface="Calibri"/>
              <a:cs typeface="Calibri"/>
            </a:rPr>
            <a:t> / TAAL</a:t>
          </a:r>
          <a:endParaRPr lang="en-US" sz="1000" b="1">
            <a:solidFill>
              <a:schemeClr val="bg1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5</xdr:col>
      <xdr:colOff>142875</xdr:colOff>
      <xdr:row>9</xdr:row>
      <xdr:rowOff>57150</xdr:rowOff>
    </xdr:from>
    <xdr:to>
      <xdr:col>5</xdr:col>
      <xdr:colOff>923925</xdr:colOff>
      <xdr:row>9</xdr:row>
      <xdr:rowOff>123825</xdr:rowOff>
    </xdr:to>
    <xdr:sp macro="" textlink="">
      <xdr:nvSpPr>
        <xdr:cNvPr id="309" name="TextBox 16">
          <a:extLst>
            <a:ext uri="{FF2B5EF4-FFF2-40B4-BE49-F238E27FC236}">
              <a16:creationId xmlns:a16="http://schemas.microsoft.com/office/drawing/2014/main" id="{968F3A09-67DC-45EA-8577-0C256C6B763D}"/>
            </a:ext>
          </a:extLst>
        </xdr:cNvPr>
        <xdr:cNvSpPr txBox="1"/>
      </xdr:nvSpPr>
      <xdr:spPr>
        <a:xfrm>
          <a:off x="5697855" y="2625090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6</xdr:col>
      <xdr:colOff>38100</xdr:colOff>
      <xdr:row>8</xdr:row>
      <xdr:rowOff>28574</xdr:rowOff>
    </xdr:from>
    <xdr:to>
      <xdr:col>6</xdr:col>
      <xdr:colOff>1264920</xdr:colOff>
      <xdr:row>8</xdr:row>
      <xdr:rowOff>358139</xdr:rowOff>
    </xdr:to>
    <xdr:sp macro="" textlink="">
      <xdr:nvSpPr>
        <xdr:cNvPr id="310" name="TextBox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321985F-20BC-4888-81F9-408DA8015679}"/>
            </a:ext>
          </a:extLst>
        </xdr:cNvPr>
        <xdr:cNvSpPr txBox="1"/>
      </xdr:nvSpPr>
      <xdr:spPr>
        <a:xfrm>
          <a:off x="6880860" y="2215514"/>
          <a:ext cx="122682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000" b="1">
              <a:solidFill>
                <a:schemeClr val="tx1"/>
              </a:solidFill>
              <a:latin typeface="Calibri"/>
              <a:cs typeface="Calibri"/>
            </a:rPr>
            <a:t>SEO</a:t>
          </a:r>
        </a:p>
      </xdr:txBody>
    </xdr:sp>
    <xdr:clientData/>
  </xdr:twoCellAnchor>
  <xdr:twoCellAnchor>
    <xdr:from>
      <xdr:col>6</xdr:col>
      <xdr:colOff>142875</xdr:colOff>
      <xdr:row>8</xdr:row>
      <xdr:rowOff>57150</xdr:rowOff>
    </xdr:from>
    <xdr:to>
      <xdr:col>6</xdr:col>
      <xdr:colOff>923925</xdr:colOff>
      <xdr:row>8</xdr:row>
      <xdr:rowOff>123825</xdr:rowOff>
    </xdr:to>
    <xdr:sp macro="" textlink="">
      <xdr:nvSpPr>
        <xdr:cNvPr id="311" name="TextBox 2">
          <a:extLst>
            <a:ext uri="{FF2B5EF4-FFF2-40B4-BE49-F238E27FC236}">
              <a16:creationId xmlns:a16="http://schemas.microsoft.com/office/drawing/2014/main" id="{C2F993CE-353D-49EB-BDE0-7ED2B85B6EF2}"/>
            </a:ext>
          </a:extLst>
        </xdr:cNvPr>
        <xdr:cNvSpPr txBox="1"/>
      </xdr:nvSpPr>
      <xdr:spPr>
        <a:xfrm>
          <a:off x="6985635" y="2244090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7</xdr:col>
      <xdr:colOff>38100</xdr:colOff>
      <xdr:row>8</xdr:row>
      <xdr:rowOff>28574</xdr:rowOff>
    </xdr:from>
    <xdr:to>
      <xdr:col>7</xdr:col>
      <xdr:colOff>1257300</xdr:colOff>
      <xdr:row>8</xdr:row>
      <xdr:rowOff>358139</xdr:rowOff>
    </xdr:to>
    <xdr:sp macro="" textlink="">
      <xdr:nvSpPr>
        <xdr:cNvPr id="312" name="TextBox 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2476205-1915-491F-B4B9-DD7DBE96056D}"/>
            </a:ext>
          </a:extLst>
        </xdr:cNvPr>
        <xdr:cNvSpPr txBox="1"/>
      </xdr:nvSpPr>
      <xdr:spPr>
        <a:xfrm>
          <a:off x="8168640" y="2215514"/>
          <a:ext cx="1219200" cy="329565"/>
        </a:xfrm>
        <a:prstGeom prst="roundRect">
          <a:avLst/>
        </a:prstGeom>
        <a:solidFill>
          <a:srgbClr val="66CCFF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000" b="1">
              <a:solidFill>
                <a:schemeClr val="tx1"/>
              </a:solidFill>
              <a:latin typeface="Calibri"/>
              <a:cs typeface="Calibri"/>
            </a:rPr>
            <a:t>MOTORIEK /</a:t>
          </a:r>
          <a:r>
            <a:rPr lang="en-US" sz="1000" b="1" baseline="0">
              <a:solidFill>
                <a:schemeClr val="tx1"/>
              </a:solidFill>
              <a:latin typeface="Calibri"/>
              <a:cs typeface="Calibri"/>
            </a:rPr>
            <a:t> </a:t>
          </a:r>
          <a:r>
            <a:rPr lang="en-US" sz="1000" b="1">
              <a:solidFill>
                <a:schemeClr val="tx1"/>
              </a:solidFill>
              <a:latin typeface="Calibri"/>
              <a:cs typeface="Calibri"/>
            </a:rPr>
            <a:t>SPEL</a:t>
          </a:r>
        </a:p>
      </xdr:txBody>
    </xdr:sp>
    <xdr:clientData/>
  </xdr:twoCellAnchor>
  <xdr:twoCellAnchor>
    <xdr:from>
      <xdr:col>7</xdr:col>
      <xdr:colOff>142875</xdr:colOff>
      <xdr:row>8</xdr:row>
      <xdr:rowOff>57150</xdr:rowOff>
    </xdr:from>
    <xdr:to>
      <xdr:col>7</xdr:col>
      <xdr:colOff>923925</xdr:colOff>
      <xdr:row>8</xdr:row>
      <xdr:rowOff>123825</xdr:rowOff>
    </xdr:to>
    <xdr:sp macro="" textlink="">
      <xdr:nvSpPr>
        <xdr:cNvPr id="313" name="TextBox 4">
          <a:extLst>
            <a:ext uri="{FF2B5EF4-FFF2-40B4-BE49-F238E27FC236}">
              <a16:creationId xmlns:a16="http://schemas.microsoft.com/office/drawing/2014/main" id="{D82F021F-1D88-485F-9B6D-5310C4677C41}"/>
            </a:ext>
          </a:extLst>
        </xdr:cNvPr>
        <xdr:cNvSpPr txBox="1"/>
      </xdr:nvSpPr>
      <xdr:spPr>
        <a:xfrm>
          <a:off x="8273415" y="2244090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6</xdr:col>
      <xdr:colOff>38100</xdr:colOff>
      <xdr:row>9</xdr:row>
      <xdr:rowOff>28574</xdr:rowOff>
    </xdr:from>
    <xdr:to>
      <xdr:col>6</xdr:col>
      <xdr:colOff>1264920</xdr:colOff>
      <xdr:row>9</xdr:row>
      <xdr:rowOff>358139</xdr:rowOff>
    </xdr:to>
    <xdr:sp macro="" textlink="">
      <xdr:nvSpPr>
        <xdr:cNvPr id="314" name="TextBox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F6D959B-E4FC-45BC-9800-93E59E21AD0B}"/>
            </a:ext>
          </a:extLst>
        </xdr:cNvPr>
        <xdr:cNvSpPr txBox="1"/>
      </xdr:nvSpPr>
      <xdr:spPr>
        <a:xfrm>
          <a:off x="6880860" y="2596514"/>
          <a:ext cx="1226820" cy="329565"/>
        </a:xfrm>
        <a:prstGeom prst="roundRect">
          <a:avLst/>
        </a:prstGeom>
        <a:solidFill>
          <a:srgbClr val="0070C0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000" b="1">
              <a:solidFill>
                <a:schemeClr val="bg1"/>
              </a:solidFill>
              <a:latin typeface="Calibri"/>
              <a:cs typeface="Calibri"/>
            </a:rPr>
            <a:t>SEO</a:t>
          </a:r>
        </a:p>
      </xdr:txBody>
    </xdr:sp>
    <xdr:clientData/>
  </xdr:twoCellAnchor>
  <xdr:twoCellAnchor>
    <xdr:from>
      <xdr:col>6</xdr:col>
      <xdr:colOff>142875</xdr:colOff>
      <xdr:row>9</xdr:row>
      <xdr:rowOff>57150</xdr:rowOff>
    </xdr:from>
    <xdr:to>
      <xdr:col>6</xdr:col>
      <xdr:colOff>923925</xdr:colOff>
      <xdr:row>9</xdr:row>
      <xdr:rowOff>123825</xdr:rowOff>
    </xdr:to>
    <xdr:sp macro="" textlink="">
      <xdr:nvSpPr>
        <xdr:cNvPr id="315" name="TextBox 14">
          <a:extLst>
            <a:ext uri="{FF2B5EF4-FFF2-40B4-BE49-F238E27FC236}">
              <a16:creationId xmlns:a16="http://schemas.microsoft.com/office/drawing/2014/main" id="{58EE7753-DAD1-4DAD-B693-0FC15F9C6069}"/>
            </a:ext>
          </a:extLst>
        </xdr:cNvPr>
        <xdr:cNvSpPr txBox="1"/>
      </xdr:nvSpPr>
      <xdr:spPr>
        <a:xfrm>
          <a:off x="6985635" y="2625090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7</xdr:col>
      <xdr:colOff>38100</xdr:colOff>
      <xdr:row>9</xdr:row>
      <xdr:rowOff>28574</xdr:rowOff>
    </xdr:from>
    <xdr:to>
      <xdr:col>7</xdr:col>
      <xdr:colOff>1264920</xdr:colOff>
      <xdr:row>9</xdr:row>
      <xdr:rowOff>358139</xdr:rowOff>
    </xdr:to>
    <xdr:sp macro="" textlink="">
      <xdr:nvSpPr>
        <xdr:cNvPr id="316" name="TextBox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D15C500-88B5-420F-A8E3-FC83C98A4769}"/>
            </a:ext>
          </a:extLst>
        </xdr:cNvPr>
        <xdr:cNvSpPr txBox="1"/>
      </xdr:nvSpPr>
      <xdr:spPr>
        <a:xfrm>
          <a:off x="8168640" y="2596514"/>
          <a:ext cx="1226820" cy="329565"/>
        </a:xfrm>
        <a:prstGeom prst="roundRect">
          <a:avLst/>
        </a:prstGeom>
        <a:solidFill>
          <a:srgbClr val="0070C0"/>
        </a:solidFill>
        <a:ln w="15875" cmpd="sng">
          <a:solidFill>
            <a:srgbClr val="0F3F8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en-US" sz="1000" b="1">
              <a:solidFill>
                <a:schemeClr val="bg1"/>
              </a:solidFill>
              <a:latin typeface="Calibri"/>
              <a:cs typeface="Calibri"/>
            </a:rPr>
            <a:t>MOTORIEK</a:t>
          </a:r>
          <a:r>
            <a:rPr lang="en-US" sz="1000" b="1" baseline="0">
              <a:solidFill>
                <a:schemeClr val="bg1"/>
              </a:solidFill>
              <a:latin typeface="Calibri"/>
              <a:cs typeface="Calibri"/>
            </a:rPr>
            <a:t> / SPEL</a:t>
          </a:r>
          <a:endParaRPr lang="en-US" sz="1000" b="1">
            <a:solidFill>
              <a:schemeClr val="bg1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7</xdr:col>
      <xdr:colOff>142875</xdr:colOff>
      <xdr:row>9</xdr:row>
      <xdr:rowOff>57150</xdr:rowOff>
    </xdr:from>
    <xdr:to>
      <xdr:col>7</xdr:col>
      <xdr:colOff>923925</xdr:colOff>
      <xdr:row>9</xdr:row>
      <xdr:rowOff>123825</xdr:rowOff>
    </xdr:to>
    <xdr:sp macro="" textlink="">
      <xdr:nvSpPr>
        <xdr:cNvPr id="317" name="TextBox 16">
          <a:extLst>
            <a:ext uri="{FF2B5EF4-FFF2-40B4-BE49-F238E27FC236}">
              <a16:creationId xmlns:a16="http://schemas.microsoft.com/office/drawing/2014/main" id="{B1E1A654-2FE9-4B63-B380-A078262C0C18}"/>
            </a:ext>
          </a:extLst>
        </xdr:cNvPr>
        <xdr:cNvSpPr txBox="1"/>
      </xdr:nvSpPr>
      <xdr:spPr>
        <a:xfrm>
          <a:off x="8273415" y="2625090"/>
          <a:ext cx="781050" cy="66675"/>
        </a:xfrm>
        <a:prstGeom prst="roundRect">
          <a:avLst/>
        </a:prstGeom>
        <a:gradFill>
          <a:gsLst>
            <a:gs pos="0">
              <a:srgbClr val="FFFFFF"/>
            </a:gs>
            <a:gs pos="100000">
              <a:srgbClr val="DDF0FF"/>
            </a:gs>
          </a:gsLst>
          <a:lin ang="5400000" scaled="0"/>
        </a:gradFill>
        <a:ln w="9525" cmpd="sng">
          <a:solidFill>
            <a:srgbClr val="DDF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/>
        <a:lstStyle/>
        <a:p>
          <a:endParaRPr lang="en-US" sz="100">
            <a:solidFill>
              <a:srgbClr val="FFFFFF"/>
            </a:solidFill>
          </a:endParaRPr>
        </a:p>
      </xdr:txBody>
    </xdr:sp>
    <xdr:clientData/>
  </xdr:twoCellAnchor>
  <xdr:twoCellAnchor>
    <xdr:from>
      <xdr:col>9</xdr:col>
      <xdr:colOff>15241</xdr:colOff>
      <xdr:row>3</xdr:row>
      <xdr:rowOff>167641</xdr:rowOff>
    </xdr:from>
    <xdr:to>
      <xdr:col>13</xdr:col>
      <xdr:colOff>152401</xdr:colOff>
      <xdr:row>3</xdr:row>
      <xdr:rowOff>708661</xdr:rowOff>
    </xdr:to>
    <xdr:sp macro="" textlink="">
      <xdr:nvSpPr>
        <xdr:cNvPr id="3" name="Rechthoek: afgeronde hoeken 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76B7B63-45B4-4BC3-B186-8F0E72734E1B}"/>
            </a:ext>
          </a:extLst>
        </xdr:cNvPr>
        <xdr:cNvSpPr/>
      </xdr:nvSpPr>
      <xdr:spPr>
        <a:xfrm>
          <a:off x="10043161" y="1310641"/>
          <a:ext cx="2575560" cy="541020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naar titelblad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167699</xdr:rowOff>
    </xdr:from>
    <xdr:to>
      <xdr:col>31</xdr:col>
      <xdr:colOff>9526</xdr:colOff>
      <xdr:row>42</xdr:row>
      <xdr:rowOff>284884</xdr:rowOff>
    </xdr:to>
    <xdr:graphicFrame macro="">
      <xdr:nvGraphicFramePr>
        <xdr:cNvPr id="24" name="Grafiek 23">
          <a:extLst>
            <a:ext uri="{FF2B5EF4-FFF2-40B4-BE49-F238E27FC236}">
              <a16:creationId xmlns:a16="http://schemas.microsoft.com/office/drawing/2014/main" id="{9DF51233-6758-69B0-2395-E6C8AE4B1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22513</xdr:colOff>
      <xdr:row>70</xdr:row>
      <xdr:rowOff>172318</xdr:rowOff>
    </xdr:from>
    <xdr:to>
      <xdr:col>30</xdr:col>
      <xdr:colOff>600074</xdr:colOff>
      <xdr:row>86</xdr:row>
      <xdr:rowOff>286327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365D9A93-01EA-4E7F-A388-59E716894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32039</xdr:colOff>
      <xdr:row>115</xdr:row>
      <xdr:rowOff>868</xdr:rowOff>
    </xdr:from>
    <xdr:to>
      <xdr:col>30</xdr:col>
      <xdr:colOff>600075</xdr:colOff>
      <xdr:row>130</xdr:row>
      <xdr:rowOff>305377</xdr:rowOff>
    </xdr:to>
    <xdr:graphicFrame macro="">
      <xdr:nvGraphicFramePr>
        <xdr:cNvPr id="11" name="Grafiek 10">
          <a:extLst>
            <a:ext uri="{FF2B5EF4-FFF2-40B4-BE49-F238E27FC236}">
              <a16:creationId xmlns:a16="http://schemas.microsoft.com/office/drawing/2014/main" id="{4CF5BE51-BA0A-4AEE-8E8B-0B243BAEB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162</xdr:row>
      <xdr:rowOff>123825</xdr:rowOff>
    </xdr:from>
    <xdr:to>
      <xdr:col>30</xdr:col>
      <xdr:colOff>428625</xdr:colOff>
      <xdr:row>175</xdr:row>
      <xdr:rowOff>171450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B8B93E84-78A3-D590-C344-6DCB834CC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228600</xdr:colOff>
      <xdr:row>2</xdr:row>
      <xdr:rowOff>295275</xdr:rowOff>
    </xdr:from>
    <xdr:to>
      <xdr:col>3</xdr:col>
      <xdr:colOff>1857375</xdr:colOff>
      <xdr:row>4</xdr:row>
      <xdr:rowOff>295275</xdr:rowOff>
    </xdr:to>
    <xdr:sp macro="" textlink="">
      <xdr:nvSpPr>
        <xdr:cNvPr id="4" name="Rechthoek: afgeronde hoeken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E44E2A7-B048-BEDD-05EE-C0D72850A306}"/>
            </a:ext>
          </a:extLst>
        </xdr:cNvPr>
        <xdr:cNvSpPr/>
      </xdr:nvSpPr>
      <xdr:spPr>
        <a:xfrm>
          <a:off x="590550" y="1085850"/>
          <a:ext cx="2847975" cy="771525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1</xdr:col>
      <xdr:colOff>228600</xdr:colOff>
      <xdr:row>46</xdr:row>
      <xdr:rowOff>295275</xdr:rowOff>
    </xdr:from>
    <xdr:to>
      <xdr:col>3</xdr:col>
      <xdr:colOff>1857375</xdr:colOff>
      <xdr:row>48</xdr:row>
      <xdr:rowOff>295275</xdr:rowOff>
    </xdr:to>
    <xdr:sp macro="" textlink="">
      <xdr:nvSpPr>
        <xdr:cNvPr id="5" name="Rechthoek: afgeronde hoeken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A67299F-A86B-419A-9D79-27770ACDF779}"/>
            </a:ext>
          </a:extLst>
        </xdr:cNvPr>
        <xdr:cNvSpPr/>
      </xdr:nvSpPr>
      <xdr:spPr>
        <a:xfrm>
          <a:off x="590550" y="1085850"/>
          <a:ext cx="2847975" cy="771525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1</xdr:col>
      <xdr:colOff>228600</xdr:colOff>
      <xdr:row>90</xdr:row>
      <xdr:rowOff>295275</xdr:rowOff>
    </xdr:from>
    <xdr:to>
      <xdr:col>3</xdr:col>
      <xdr:colOff>1857375</xdr:colOff>
      <xdr:row>92</xdr:row>
      <xdr:rowOff>295275</xdr:rowOff>
    </xdr:to>
    <xdr:sp macro="" textlink="">
      <xdr:nvSpPr>
        <xdr:cNvPr id="6" name="Rechthoek: afgeronde hoeken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FBEE6AC-F5EA-4320-9A71-DC6FCC80B1BF}"/>
            </a:ext>
          </a:extLst>
        </xdr:cNvPr>
        <xdr:cNvSpPr/>
      </xdr:nvSpPr>
      <xdr:spPr>
        <a:xfrm>
          <a:off x="590550" y="1085850"/>
          <a:ext cx="2847975" cy="771525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>
    <xdr:from>
      <xdr:col>1</xdr:col>
      <xdr:colOff>228600</xdr:colOff>
      <xdr:row>133</xdr:row>
      <xdr:rowOff>295275</xdr:rowOff>
    </xdr:from>
    <xdr:to>
      <xdr:col>3</xdr:col>
      <xdr:colOff>1857375</xdr:colOff>
      <xdr:row>135</xdr:row>
      <xdr:rowOff>295275</xdr:rowOff>
    </xdr:to>
    <xdr:sp macro="" textlink="">
      <xdr:nvSpPr>
        <xdr:cNvPr id="7" name="Rechthoek: afgeronde hoek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A13FC15-95BF-404B-8C2E-ACAE01B78ED0}"/>
            </a:ext>
          </a:extLst>
        </xdr:cNvPr>
        <xdr:cNvSpPr/>
      </xdr:nvSpPr>
      <xdr:spPr>
        <a:xfrm>
          <a:off x="590550" y="1085850"/>
          <a:ext cx="2847975" cy="771525"/>
        </a:xfrm>
        <a:prstGeom prst="roundRect">
          <a:avLst/>
        </a:prstGeom>
        <a:solidFill>
          <a:srgbClr val="FF0000"/>
        </a:solidFill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/>
            <a:t>terug naar start</a:t>
          </a:r>
        </a:p>
      </xdr:txBody>
    </xdr:sp>
    <xdr:clientData/>
  </xdr:twoCellAnchor>
  <xdr:twoCellAnchor editAs="oneCell">
    <xdr:from>
      <xdr:col>14</xdr:col>
      <xdr:colOff>57150</xdr:colOff>
      <xdr:row>2</xdr:row>
      <xdr:rowOff>152400</xdr:rowOff>
    </xdr:from>
    <xdr:to>
      <xdr:col>30</xdr:col>
      <xdr:colOff>454169</xdr:colOff>
      <xdr:row>26</xdr:row>
      <xdr:rowOff>142875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BDB26994-077A-91BA-2C66-B4DDCA741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29500" y="942975"/>
          <a:ext cx="10150619" cy="6858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46</xdr:row>
      <xdr:rowOff>38100</xdr:rowOff>
    </xdr:from>
    <xdr:to>
      <xdr:col>30</xdr:col>
      <xdr:colOff>601513</xdr:colOff>
      <xdr:row>69</xdr:row>
      <xdr:rowOff>315277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44C2E105-C917-ADA5-D138-FBCDF1DF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19975" y="14049375"/>
          <a:ext cx="10307488" cy="6820852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91</xdr:row>
      <xdr:rowOff>97698</xdr:rowOff>
    </xdr:from>
    <xdr:to>
      <xdr:col>31</xdr:col>
      <xdr:colOff>20478</xdr:colOff>
      <xdr:row>113</xdr:row>
      <xdr:rowOff>296166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B1602C7F-1E06-3D64-BF10-A9EEE4D63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67600" y="27653523"/>
          <a:ext cx="10288428" cy="6418293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133350</xdr:colOff>
      <xdr:row>134</xdr:row>
      <xdr:rowOff>9525</xdr:rowOff>
    </xdr:from>
    <xdr:to>
      <xdr:col>30</xdr:col>
      <xdr:colOff>534817</xdr:colOff>
      <xdr:row>160</xdr:row>
      <xdr:rowOff>315379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CD22C755-13D2-5A7D-9B4E-3612DA412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05700" y="40462200"/>
          <a:ext cx="10155067" cy="7554379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87F93-9C9A-4997-8E4F-5779A8C7C0A2}">
  <dimension ref="A1"/>
  <sheetViews>
    <sheetView showGridLines="0" showRowColHeaders="0" tabSelected="1"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sheetData/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F74D2-5582-47AC-8FAC-6D5A50B154C9}">
  <dimension ref="C2:H10"/>
  <sheetViews>
    <sheetView showGridLines="0" showRowColHeaders="0" zoomScaleNormal="100"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20.399999999999999" x14ac:dyDescent="0.35"/>
  <cols>
    <col min="1" max="2" width="8.88671875" style="70"/>
    <col min="3" max="3" width="4.5546875" style="71" bestFit="1" customWidth="1"/>
    <col min="4" max="4" width="39.88671875" style="70" customWidth="1"/>
    <col min="5" max="8" width="18.77734375" style="72" customWidth="1"/>
    <col min="9" max="16384" width="8.88671875" style="70"/>
  </cols>
  <sheetData>
    <row r="2" spans="3:8" ht="28.8" customHeight="1" x14ac:dyDescent="0.3">
      <c r="C2"/>
    </row>
    <row r="3" spans="3:8" ht="40.799999999999997" customHeight="1" x14ac:dyDescent="0.35"/>
    <row r="4" spans="3:8" ht="90.6" customHeight="1" x14ac:dyDescent="0.35">
      <c r="E4" s="73"/>
      <c r="F4" s="73"/>
      <c r="G4" s="73"/>
      <c r="H4" s="73"/>
    </row>
    <row r="5" spans="3:8" s="76" customFormat="1" ht="30" customHeight="1" x14ac:dyDescent="0.25">
      <c r="C5" s="74">
        <v>1</v>
      </c>
      <c r="D5" s="75" t="s">
        <v>95</v>
      </c>
      <c r="E5" s="70"/>
      <c r="F5" s="70"/>
      <c r="G5" s="70"/>
      <c r="H5" s="70"/>
    </row>
    <row r="6" spans="3:8" s="76" customFormat="1" ht="30" customHeight="1" x14ac:dyDescent="0.25">
      <c r="C6" s="77">
        <v>2</v>
      </c>
      <c r="D6" s="77"/>
      <c r="E6" s="70"/>
      <c r="F6" s="70"/>
      <c r="G6" s="70"/>
      <c r="H6" s="70"/>
    </row>
    <row r="7" spans="3:8" s="76" customFormat="1" ht="30" customHeight="1" x14ac:dyDescent="0.25">
      <c r="C7" s="74">
        <v>3</v>
      </c>
      <c r="D7" s="75"/>
      <c r="E7" s="70"/>
      <c r="F7" s="70"/>
      <c r="G7" s="70"/>
      <c r="H7" s="70"/>
    </row>
    <row r="8" spans="3:8" s="76" customFormat="1" ht="30" customHeight="1" x14ac:dyDescent="0.25">
      <c r="C8" s="77">
        <v>4</v>
      </c>
      <c r="D8" s="77"/>
      <c r="E8" s="70"/>
      <c r="F8" s="70"/>
      <c r="G8" s="70"/>
      <c r="H8" s="70"/>
    </row>
    <row r="9" spans="3:8" s="76" customFormat="1" ht="30" customHeight="1" x14ac:dyDescent="0.25">
      <c r="C9" s="74">
        <v>5</v>
      </c>
      <c r="D9" s="75"/>
      <c r="E9" s="70"/>
      <c r="F9" s="70"/>
      <c r="G9" s="70"/>
      <c r="H9" s="70"/>
    </row>
    <row r="10" spans="3:8" s="76" customFormat="1" ht="30" customHeight="1" x14ac:dyDescent="0.25">
      <c r="C10" s="77">
        <v>6</v>
      </c>
      <c r="D10" s="77"/>
      <c r="E10" s="70"/>
      <c r="F10" s="70"/>
      <c r="G10" s="70"/>
      <c r="H10" s="70"/>
    </row>
  </sheetData>
  <sheetProtection sheet="1" objects="1" scenarios="1"/>
  <pageMargins left="0.7" right="0.7" top="0.75" bottom="0.75" header="0.3" footer="0.3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16668-5CF2-466F-828E-91C1749A3D92}">
  <dimension ref="A2:AE182"/>
  <sheetViews>
    <sheetView showGridLines="0" showRowColHeaders="0" topLeftCell="A3" zoomScale="80" zoomScaleNormal="80" zoomScaleSheetLayoutView="80" workbookViewId="0">
      <selection activeCell="M6" sqref="M6:N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25.8" x14ac:dyDescent="0.5"/>
  <cols>
    <col min="1" max="1" width="5.21875" style="2" bestFit="1" customWidth="1"/>
    <col min="2" max="3" width="8.88671875" style="1"/>
    <col min="4" max="4" width="37.21875" style="1" customWidth="1"/>
    <col min="5" max="14" width="4.77734375" style="7" customWidth="1"/>
    <col min="15" max="16384" width="8.88671875" style="1"/>
  </cols>
  <sheetData>
    <row r="2" spans="1:31" ht="36.6" customHeight="1" x14ac:dyDescent="0.4">
      <c r="A2" s="132" t="str">
        <f>Leerlingenoverzicht!$D$5</f>
        <v>Kees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</row>
    <row r="4" spans="1:31" ht="35.549999999999997" customHeight="1" x14ac:dyDescent="0.4">
      <c r="E4" s="135" t="s">
        <v>89</v>
      </c>
      <c r="F4" s="136"/>
      <c r="G4" s="135" t="s">
        <v>90</v>
      </c>
      <c r="H4" s="136"/>
      <c r="I4" s="135" t="s">
        <v>91</v>
      </c>
      <c r="J4" s="136"/>
      <c r="K4" s="135" t="s">
        <v>92</v>
      </c>
      <c r="L4" s="136"/>
      <c r="M4" s="135" t="s">
        <v>93</v>
      </c>
      <c r="N4" s="136"/>
    </row>
    <row r="5" spans="1:31" ht="49.95" customHeight="1" x14ac:dyDescent="0.4">
      <c r="E5" s="78">
        <v>0.5</v>
      </c>
      <c r="F5" s="79">
        <v>1</v>
      </c>
      <c r="G5" s="78">
        <v>0.5</v>
      </c>
      <c r="H5" s="79">
        <v>1</v>
      </c>
      <c r="I5" s="78">
        <v>0.5</v>
      </c>
      <c r="J5" s="79">
        <v>1</v>
      </c>
      <c r="K5" s="78">
        <v>0.5</v>
      </c>
      <c r="L5" s="79">
        <v>1</v>
      </c>
      <c r="M5" s="78">
        <v>0.5</v>
      </c>
      <c r="N5" s="79">
        <v>1</v>
      </c>
    </row>
    <row r="6" spans="1:31" x14ac:dyDescent="0.5">
      <c r="A6" s="102"/>
      <c r="B6" s="101" t="s">
        <v>94</v>
      </c>
      <c r="C6" s="103"/>
      <c r="D6" s="103"/>
      <c r="E6" s="130" t="b">
        <v>0</v>
      </c>
      <c r="F6" s="131"/>
      <c r="G6" s="130" t="b">
        <v>0</v>
      </c>
      <c r="H6" s="131"/>
      <c r="I6" s="130" t="b">
        <v>0</v>
      </c>
      <c r="J6" s="131"/>
      <c r="K6" s="130" t="b">
        <v>1</v>
      </c>
      <c r="L6" s="131"/>
      <c r="M6" s="130" t="b">
        <v>0</v>
      </c>
      <c r="N6" s="131"/>
      <c r="O6" s="100"/>
    </row>
    <row r="7" spans="1:31" ht="15" customHeight="1" x14ac:dyDescent="0.4">
      <c r="E7" s="105"/>
      <c r="F7" s="106"/>
      <c r="G7" s="105"/>
      <c r="H7" s="106"/>
      <c r="I7" s="105"/>
      <c r="J7" s="106"/>
      <c r="K7" s="105"/>
      <c r="L7" s="106"/>
      <c r="M7" s="105"/>
      <c r="N7" s="106"/>
    </row>
    <row r="8" spans="1:31" x14ac:dyDescent="0.5">
      <c r="A8" s="37">
        <v>1</v>
      </c>
      <c r="B8" s="17" t="s">
        <v>0</v>
      </c>
      <c r="C8" s="6"/>
      <c r="D8" s="6"/>
      <c r="E8" s="80" t="b">
        <v>0</v>
      </c>
      <c r="F8" s="81" t="b">
        <v>0</v>
      </c>
      <c r="G8" s="80" t="b">
        <v>0</v>
      </c>
      <c r="H8" s="81" t="b">
        <v>0</v>
      </c>
      <c r="I8" s="80" t="b">
        <v>0</v>
      </c>
      <c r="J8" s="81" t="b">
        <v>0</v>
      </c>
      <c r="K8" s="80" t="b">
        <v>0</v>
      </c>
      <c r="L8" s="81" t="b">
        <v>0</v>
      </c>
      <c r="M8" s="80" t="b">
        <v>0</v>
      </c>
      <c r="N8" s="81" t="b">
        <v>1</v>
      </c>
    </row>
    <row r="9" spans="1:31" ht="15" customHeight="1" x14ac:dyDescent="0.5">
      <c r="A9" s="27"/>
      <c r="B9" s="3"/>
      <c r="C9" s="7"/>
      <c r="D9" s="7"/>
      <c r="E9" s="107"/>
      <c r="F9" s="108"/>
      <c r="G9" s="107"/>
      <c r="H9" s="108"/>
      <c r="I9" s="107"/>
      <c r="J9" s="108"/>
      <c r="K9" s="107"/>
      <c r="L9" s="108"/>
      <c r="M9" s="107"/>
      <c r="N9" s="108"/>
    </row>
    <row r="10" spans="1:31" x14ac:dyDescent="0.5">
      <c r="A10" s="28">
        <v>2</v>
      </c>
      <c r="B10" s="18" t="s">
        <v>1</v>
      </c>
      <c r="C10" s="8"/>
      <c r="D10" s="8"/>
      <c r="E10" s="82" t="b">
        <v>0</v>
      </c>
      <c r="F10" s="83" t="b">
        <v>0</v>
      </c>
      <c r="G10" s="82" t="b">
        <v>0</v>
      </c>
      <c r="H10" s="83" t="b">
        <v>0</v>
      </c>
      <c r="I10" s="82" t="b">
        <v>0</v>
      </c>
      <c r="J10" s="83" t="b">
        <v>0</v>
      </c>
      <c r="K10" s="82" t="b">
        <v>1</v>
      </c>
      <c r="L10" s="83" t="b">
        <v>0</v>
      </c>
      <c r="M10" s="82" t="b">
        <v>0</v>
      </c>
      <c r="N10" s="83" t="b">
        <v>0</v>
      </c>
    </row>
    <row r="11" spans="1:31" ht="15" customHeight="1" x14ac:dyDescent="0.5">
      <c r="A11" s="27"/>
      <c r="C11" s="7"/>
      <c r="D11" s="7"/>
      <c r="E11" s="107"/>
      <c r="F11" s="108"/>
      <c r="G11" s="107"/>
      <c r="H11" s="108"/>
      <c r="I11" s="107"/>
      <c r="J11" s="108"/>
      <c r="K11" s="107"/>
      <c r="L11" s="108"/>
      <c r="M11" s="107"/>
      <c r="N11" s="108"/>
    </row>
    <row r="12" spans="1:31" x14ac:dyDescent="0.5">
      <c r="A12" s="29">
        <v>3</v>
      </c>
      <c r="B12" s="19" t="s">
        <v>2</v>
      </c>
      <c r="C12" s="9"/>
      <c r="D12" s="9"/>
      <c r="E12" s="84" t="b">
        <v>0</v>
      </c>
      <c r="F12" s="85" t="b">
        <v>0</v>
      </c>
      <c r="G12" s="84" t="b">
        <v>0</v>
      </c>
      <c r="H12" s="85" t="b">
        <v>0</v>
      </c>
      <c r="I12" s="84" t="b">
        <v>0</v>
      </c>
      <c r="J12" s="85" t="b">
        <v>0</v>
      </c>
      <c r="K12" s="84" t="b">
        <v>0</v>
      </c>
      <c r="L12" s="85" t="b">
        <v>0</v>
      </c>
      <c r="M12" s="84" t="b">
        <v>0</v>
      </c>
      <c r="N12" s="85" t="b">
        <v>0</v>
      </c>
    </row>
    <row r="13" spans="1:31" ht="15" customHeight="1" x14ac:dyDescent="0.5">
      <c r="A13" s="27"/>
      <c r="B13" s="3"/>
      <c r="C13" s="7"/>
      <c r="D13" s="7"/>
      <c r="E13" s="107"/>
      <c r="F13" s="108"/>
      <c r="G13" s="107"/>
      <c r="H13" s="108"/>
      <c r="I13" s="107"/>
      <c r="J13" s="108"/>
      <c r="K13" s="107"/>
      <c r="L13" s="108"/>
      <c r="M13" s="107"/>
      <c r="N13" s="108"/>
    </row>
    <row r="14" spans="1:31" x14ac:dyDescent="0.5">
      <c r="A14" s="30">
        <v>4</v>
      </c>
      <c r="B14" s="20" t="s">
        <v>3</v>
      </c>
      <c r="C14" s="10"/>
      <c r="D14" s="10"/>
      <c r="E14" s="86" t="b">
        <v>0</v>
      </c>
      <c r="F14" s="87" t="b">
        <v>0</v>
      </c>
      <c r="G14" s="86" t="b">
        <v>0</v>
      </c>
      <c r="H14" s="87" t="b">
        <v>0</v>
      </c>
      <c r="I14" s="86" t="b">
        <v>0</v>
      </c>
      <c r="J14" s="87" t="b">
        <v>0</v>
      </c>
      <c r="K14" s="86" t="b">
        <v>0</v>
      </c>
      <c r="L14" s="87" t="b">
        <v>0</v>
      </c>
      <c r="M14" s="86" t="b">
        <v>0</v>
      </c>
      <c r="N14" s="87" t="b">
        <v>0</v>
      </c>
    </row>
    <row r="15" spans="1:31" ht="15" customHeight="1" x14ac:dyDescent="0.5">
      <c r="A15" s="27"/>
      <c r="B15" s="3"/>
      <c r="C15" s="7"/>
      <c r="D15" s="7"/>
      <c r="E15" s="107"/>
      <c r="F15" s="108"/>
      <c r="G15" s="107"/>
      <c r="H15" s="108"/>
      <c r="I15" s="107"/>
      <c r="J15" s="108"/>
      <c r="K15" s="107"/>
      <c r="L15" s="108"/>
      <c r="M15" s="107"/>
      <c r="N15" s="108"/>
    </row>
    <row r="16" spans="1:31" x14ac:dyDescent="0.5">
      <c r="A16" s="31">
        <v>5</v>
      </c>
      <c r="B16" s="21" t="s">
        <v>4</v>
      </c>
      <c r="C16" s="11"/>
      <c r="D16" s="11"/>
      <c r="E16" s="88" t="b">
        <v>0</v>
      </c>
      <c r="F16" s="89" t="b">
        <v>0</v>
      </c>
      <c r="G16" s="88" t="b">
        <v>0</v>
      </c>
      <c r="H16" s="89" t="b">
        <v>0</v>
      </c>
      <c r="I16" s="88" t="b">
        <v>0</v>
      </c>
      <c r="J16" s="89" t="b">
        <v>0</v>
      </c>
      <c r="K16" s="88" t="b">
        <v>0</v>
      </c>
      <c r="L16" s="89" t="b">
        <v>1</v>
      </c>
      <c r="M16" s="88" t="b">
        <v>0</v>
      </c>
      <c r="N16" s="89" t="b">
        <v>0</v>
      </c>
    </row>
    <row r="17" spans="1:14" ht="15" customHeight="1" x14ac:dyDescent="0.5">
      <c r="A17" s="27"/>
      <c r="B17" s="3"/>
      <c r="C17" s="7"/>
      <c r="D17" s="7"/>
      <c r="E17" s="107"/>
      <c r="F17" s="108"/>
      <c r="G17" s="107"/>
      <c r="H17" s="108"/>
      <c r="I17" s="107"/>
      <c r="J17" s="108"/>
      <c r="K17" s="107"/>
      <c r="L17" s="108"/>
      <c r="M17" s="107"/>
      <c r="N17" s="108"/>
    </row>
    <row r="18" spans="1:14" x14ac:dyDescent="0.5">
      <c r="A18" s="32">
        <v>6</v>
      </c>
      <c r="B18" s="22" t="s">
        <v>5</v>
      </c>
      <c r="C18" s="12"/>
      <c r="D18" s="12"/>
      <c r="E18" s="90" t="b">
        <v>0</v>
      </c>
      <c r="F18" s="91" t="b">
        <v>0</v>
      </c>
      <c r="G18" s="90" t="b">
        <v>0</v>
      </c>
      <c r="H18" s="91" t="b">
        <v>0</v>
      </c>
      <c r="I18" s="90" t="b">
        <v>0</v>
      </c>
      <c r="J18" s="91" t="b">
        <v>1</v>
      </c>
      <c r="K18" s="90" t="b">
        <v>0</v>
      </c>
      <c r="L18" s="91" t="b">
        <v>0</v>
      </c>
      <c r="M18" s="90" t="b">
        <v>0</v>
      </c>
      <c r="N18" s="91" t="b">
        <v>0</v>
      </c>
    </row>
    <row r="19" spans="1:14" ht="15" customHeight="1" x14ac:dyDescent="0.5">
      <c r="A19" s="27"/>
      <c r="B19" s="3"/>
      <c r="C19" s="7"/>
      <c r="D19" s="7"/>
      <c r="E19" s="107"/>
      <c r="F19" s="108"/>
      <c r="G19" s="107"/>
      <c r="H19" s="108"/>
      <c r="I19" s="107"/>
      <c r="J19" s="108"/>
      <c r="K19" s="107"/>
      <c r="L19" s="108"/>
      <c r="M19" s="107"/>
      <c r="N19" s="108"/>
    </row>
    <row r="20" spans="1:14" x14ac:dyDescent="0.5">
      <c r="A20" s="33">
        <v>7</v>
      </c>
      <c r="B20" s="23" t="s">
        <v>6</v>
      </c>
      <c r="C20" s="13"/>
      <c r="D20" s="13"/>
      <c r="E20" s="92" t="b">
        <v>0</v>
      </c>
      <c r="F20" s="93" t="b">
        <v>0</v>
      </c>
      <c r="G20" s="92" t="b">
        <v>0</v>
      </c>
      <c r="H20" s="93" t="b">
        <v>0</v>
      </c>
      <c r="I20" s="92" t="b">
        <v>0</v>
      </c>
      <c r="J20" s="93" t="b">
        <v>0</v>
      </c>
      <c r="K20" s="92" t="b">
        <v>0</v>
      </c>
      <c r="L20" s="93" t="b">
        <v>0</v>
      </c>
      <c r="M20" s="92" t="b">
        <v>0</v>
      </c>
      <c r="N20" s="93" t="b">
        <v>0</v>
      </c>
    </row>
    <row r="21" spans="1:14" ht="15" customHeight="1" x14ac:dyDescent="0.5">
      <c r="A21" s="27"/>
      <c r="B21" s="3"/>
      <c r="C21" s="7"/>
      <c r="D21" s="7"/>
      <c r="E21" s="107"/>
      <c r="F21" s="108"/>
      <c r="G21" s="107"/>
      <c r="H21" s="108"/>
      <c r="I21" s="107"/>
      <c r="J21" s="108"/>
      <c r="K21" s="107"/>
      <c r="L21" s="108"/>
      <c r="M21" s="107"/>
      <c r="N21" s="108"/>
    </row>
    <row r="22" spans="1:14" x14ac:dyDescent="0.5">
      <c r="A22" s="34">
        <v>8</v>
      </c>
      <c r="B22" s="24" t="s">
        <v>7</v>
      </c>
      <c r="C22" s="14"/>
      <c r="D22" s="14"/>
      <c r="E22" s="94" t="b">
        <v>0</v>
      </c>
      <c r="F22" s="95" t="b">
        <v>0</v>
      </c>
      <c r="G22" s="94" t="b">
        <v>0</v>
      </c>
      <c r="H22" s="95" t="b">
        <v>0</v>
      </c>
      <c r="I22" s="94" t="b">
        <v>0</v>
      </c>
      <c r="J22" s="95" t="b">
        <v>0</v>
      </c>
      <c r="K22" s="94" t="b">
        <v>1</v>
      </c>
      <c r="L22" s="95" t="b">
        <v>0</v>
      </c>
      <c r="M22" s="94" t="b">
        <v>0</v>
      </c>
      <c r="N22" s="95" t="b">
        <v>0</v>
      </c>
    </row>
    <row r="23" spans="1:14" ht="15" customHeight="1" x14ac:dyDescent="0.5">
      <c r="A23" s="27"/>
      <c r="B23" s="3"/>
      <c r="C23" s="7"/>
      <c r="D23" s="7"/>
      <c r="E23" s="107"/>
      <c r="F23" s="108"/>
      <c r="G23" s="107"/>
      <c r="H23" s="108"/>
      <c r="I23" s="107"/>
      <c r="J23" s="108"/>
      <c r="K23" s="107"/>
      <c r="L23" s="108"/>
      <c r="M23" s="107"/>
      <c r="N23" s="108"/>
    </row>
    <row r="24" spans="1:14" x14ac:dyDescent="0.5">
      <c r="A24" s="35">
        <v>9</v>
      </c>
      <c r="B24" s="25" t="s">
        <v>8</v>
      </c>
      <c r="C24" s="15"/>
      <c r="D24" s="15"/>
      <c r="E24" s="96" t="b">
        <v>0</v>
      </c>
      <c r="F24" s="97" t="b">
        <v>0</v>
      </c>
      <c r="G24" s="96" t="b">
        <v>0</v>
      </c>
      <c r="H24" s="97" t="b">
        <v>0</v>
      </c>
      <c r="I24" s="96" t="b">
        <v>0</v>
      </c>
      <c r="J24" s="97" t="b">
        <v>0</v>
      </c>
      <c r="K24" s="96" t="b">
        <v>1</v>
      </c>
      <c r="L24" s="97" t="b">
        <v>0</v>
      </c>
      <c r="M24" s="96" t="b">
        <v>0</v>
      </c>
      <c r="N24" s="97" t="b">
        <v>0</v>
      </c>
    </row>
    <row r="25" spans="1:14" ht="15" customHeight="1" x14ac:dyDescent="0.5">
      <c r="A25" s="27"/>
      <c r="B25" s="3"/>
      <c r="C25" s="7"/>
      <c r="D25" s="7"/>
      <c r="E25" s="107"/>
      <c r="F25" s="108"/>
      <c r="G25" s="107"/>
      <c r="H25" s="108"/>
      <c r="I25" s="107"/>
      <c r="J25" s="108"/>
      <c r="K25" s="107"/>
      <c r="L25" s="108"/>
      <c r="M25" s="107"/>
      <c r="N25" s="108"/>
    </row>
    <row r="26" spans="1:14" x14ac:dyDescent="0.5">
      <c r="A26" s="36">
        <v>10</v>
      </c>
      <c r="B26" s="26" t="s">
        <v>9</v>
      </c>
      <c r="C26" s="16"/>
      <c r="D26" s="16"/>
      <c r="E26" s="98" t="b">
        <v>0</v>
      </c>
      <c r="F26" s="99" t="b">
        <v>0</v>
      </c>
      <c r="G26" s="98" t="b">
        <v>0</v>
      </c>
      <c r="H26" s="99" t="b">
        <v>0</v>
      </c>
      <c r="I26" s="98" t="b">
        <v>0</v>
      </c>
      <c r="J26" s="99" t="b">
        <v>0</v>
      </c>
      <c r="K26" s="98" t="b">
        <v>0</v>
      </c>
      <c r="L26" s="99" t="b">
        <v>1</v>
      </c>
      <c r="M26" s="98" t="b">
        <v>0</v>
      </c>
      <c r="N26" s="99" t="b">
        <v>0</v>
      </c>
    </row>
    <row r="27" spans="1:14" ht="15" customHeight="1" x14ac:dyDescent="0.5">
      <c r="E27" s="104"/>
      <c r="F27" s="104"/>
      <c r="G27" s="104"/>
      <c r="H27" s="104"/>
      <c r="I27" s="104"/>
      <c r="J27" s="104"/>
      <c r="K27" s="104"/>
      <c r="L27" s="104"/>
      <c r="M27" s="104"/>
      <c r="N27" s="104"/>
    </row>
    <row r="28" spans="1:14" x14ac:dyDescent="0.5">
      <c r="A28" s="27"/>
      <c r="B28" s="3"/>
      <c r="C28" s="7"/>
      <c r="D28" s="7"/>
    </row>
    <row r="29" spans="1:14" ht="25.05" customHeight="1" x14ac:dyDescent="0.5">
      <c r="E29" s="4" t="s">
        <v>12</v>
      </c>
      <c r="F29" s="4"/>
      <c r="G29" s="134">
        <f>IF(E8=TRUE,0.5/5,IF(F8=TRUE,1/5,IF(G8=TRUE,1.5/5,IF(H8=TRUE,2/5,IF(I8=TRUE,2.5/5,IF(J8=TRUE,3/5,IF(K8=TRUE,3.5/5,IF(L8=TRUE,4/5,IF(M8=TRUE,4.5/5,IF(N8=TRUE,5/5,IF(N8=FALSE,0.25/5)))))))))))</f>
        <v>1</v>
      </c>
      <c r="H29" s="134"/>
    </row>
    <row r="30" spans="1:14" ht="25.05" customHeight="1" x14ac:dyDescent="0.5">
      <c r="E30" s="4" t="s">
        <v>13</v>
      </c>
      <c r="F30" s="4"/>
      <c r="G30" s="134">
        <f>IF(E10=TRUE,0.5/5,IF(F10=TRUE,1/5,IF(G10=TRUE,1.5/5,IF(H10=TRUE,2/5,IF(I10=TRUE,2.5/5,IF(J10=TRUE,3/5,IF(K10=TRUE,3.5/5,IF(L10=TRUE,4/5,IF(M10=TRUE,4.5/5,IF(N10=TRUE,5/5,IF(N10=FALSE,0.25/5)))))))))))</f>
        <v>0.7</v>
      </c>
      <c r="H30" s="134"/>
    </row>
    <row r="31" spans="1:14" ht="25.05" customHeight="1" x14ac:dyDescent="0.5">
      <c r="E31" s="4" t="s">
        <v>14</v>
      </c>
      <c r="F31" s="4"/>
      <c r="G31" s="134">
        <f>IF(E12=TRUE,0.5/5,IF(F12=TRUE,1/5,IF(G12=TRUE,1.5/5,IF(H12=TRUE,2/5,IF(I12=TRUE,2.5/5,IF(J12=TRUE,3/5,IF(K12=TRUE,3.5/5,IF(L12=TRUE,4/5,IF(M12=TRUE,4.5/5,IF(N12=TRUE,5/5,IF(N12=FALSE,0.25/5)))))))))))</f>
        <v>0.05</v>
      </c>
      <c r="H31" s="134"/>
    </row>
    <row r="32" spans="1:14" ht="25.05" customHeight="1" x14ac:dyDescent="0.5">
      <c r="E32" s="4" t="s">
        <v>15</v>
      </c>
      <c r="F32" s="4"/>
      <c r="G32" s="134">
        <f>IF(E14=TRUE,0.5/5,IF(F14=TRUE,1/5,IF(G14=TRUE,1.5/5,IF(H14=TRUE,2/5,IF(I14=TRUE,2.5/5,IF(J14=TRUE,3/5,IF(K14=TRUE,3.5/5,IF(L14=TRUE,4/5,IF(M14=TRUE,4.5/5,IF(N14=TRUE,5/5,IF(N14=FALSE,0.25/5)))))))))))</f>
        <v>0.05</v>
      </c>
      <c r="H32" s="134"/>
    </row>
    <row r="33" spans="1:31" ht="25.05" customHeight="1" x14ac:dyDescent="0.5">
      <c r="E33" s="4" t="s">
        <v>16</v>
      </c>
      <c r="F33" s="4"/>
      <c r="G33" s="134">
        <f>IF(E16=TRUE,0.5/5,IF(F16=TRUE,1/5,IF(G16=TRUE,1.5/5,IF(H16=TRUE,2/5,IF(I16=TRUE,2.5/5,IF(J16=TRUE,3/5,IF(K16=TRUE,3.5/5,IF(L16=TRUE,4/5,IF(M16=TRUE,4.5/5,IF(N16=TRUE,5/5,IF(N16=FALSE,0.25/5)))))))))))</f>
        <v>0.8</v>
      </c>
      <c r="H33" s="134"/>
    </row>
    <row r="34" spans="1:31" ht="25.05" customHeight="1" x14ac:dyDescent="0.5">
      <c r="E34" s="4" t="s">
        <v>17</v>
      </c>
      <c r="F34" s="4"/>
      <c r="G34" s="134">
        <f>IF(E18=TRUE,0.5/5,IF(F18=TRUE,1/5,IF(G18=TRUE,1.5/5,IF(H18=TRUE,2/5,IF(I18=TRUE,2.5/5,IF(J18=TRUE,3/5,IF(K18=TRUE,3.5/5,IF(L18=TRUE,4/5,IF(M18=TRUE,4.5/5,IF(N18=TRUE,5/5,IF(N18=FALSE,0.25/5)))))))))))</f>
        <v>0.6</v>
      </c>
      <c r="H34" s="134"/>
    </row>
    <row r="35" spans="1:31" ht="25.05" customHeight="1" x14ac:dyDescent="0.5">
      <c r="E35" s="4" t="s">
        <v>18</v>
      </c>
      <c r="F35" s="4"/>
      <c r="G35" s="134">
        <f>IF(E20=TRUE,0.5/5,IF(F20=TRUE,1/5,IF(G20=TRUE,1.5/5,IF(H20=TRUE,2/5,IF(I20=TRUE,2.5/5,IF(J20=TRUE,3/5,IF(K20=TRUE,3.5/5,IF(L20=TRUE,4/5,IF(M20=TRUE,4.5/5,IF(N20=TRUE,5/5,IF(N20=FALSE,0.25/5)))))))))))</f>
        <v>0.05</v>
      </c>
      <c r="H35" s="134"/>
    </row>
    <row r="36" spans="1:31" ht="25.05" customHeight="1" x14ac:dyDescent="0.5">
      <c r="E36" s="4" t="s">
        <v>19</v>
      </c>
      <c r="F36" s="4"/>
      <c r="G36" s="134">
        <f>IF(E22=TRUE,0.5/5,IF(F22=TRUE,1/5,IF(G22=TRUE,1.5/5,IF(H22=TRUE,2/5,IF(I22=TRUE,2.5/5,IF(J22=TRUE,3/5,IF(K22=TRUE,3.5/5,IF(L22=TRUE,4/5,IF(M22=TRUE,4.5/5,IF(N22=TRUE,5/5,IF(N22=FALSE,0.25/5)))))))))))</f>
        <v>0.7</v>
      </c>
      <c r="H36" s="134"/>
    </row>
    <row r="37" spans="1:31" ht="25.05" customHeight="1" x14ac:dyDescent="0.5">
      <c r="E37" s="4" t="s">
        <v>20</v>
      </c>
      <c r="F37" s="4"/>
      <c r="G37" s="134">
        <f>IF(E24=TRUE,0.5/5,IF(F24=TRUE,1/5,IF(G24=TRUE,1.5/5,IF(H24=TRUE,2/5,IF(I24=TRUE,2.5/5,IF(J24=TRUE,3/5,IF(K24=TRUE,3.5/5,IF(L24=TRUE,4/5,IF(M24=TRUE,4.5/5,IF(N24=TRUE,5/5,IF(N24=FALSE,0.25/5)))))))))))</f>
        <v>0.7</v>
      </c>
      <c r="H37" s="134"/>
    </row>
    <row r="38" spans="1:31" ht="25.05" customHeight="1" x14ac:dyDescent="0.5">
      <c r="E38" s="4" t="s">
        <v>21</v>
      </c>
      <c r="F38" s="4"/>
      <c r="G38" s="134">
        <f>IF(E26=TRUE,0.5/5,IF(F26=TRUE,1/5,IF(G26=TRUE,1.5/5,IF(H26=TRUE,2/5,IF(I26=TRUE,2.5/5,IF(J26=TRUE,3/5,IF(K26=TRUE,3.5/5,IF(L26=TRUE,4/5,IF(M26=TRUE,4.5/5,IF(N26=TRUE,5/5,IF(N26=FALSE,0.25/5)))))))))))</f>
        <v>0.8</v>
      </c>
      <c r="H38" s="134"/>
    </row>
    <row r="39" spans="1:31" ht="25.05" customHeight="1" x14ac:dyDescent="0.5">
      <c r="E39" s="4" t="s">
        <v>94</v>
      </c>
      <c r="F39" s="4"/>
      <c r="G39" s="134">
        <f>IF(E6=TRUE,1/5,IF(G6=TRUE,2/5,IF(I6=TRUE,3/5,IF(K6=TRUE,4/5,IF(M6=TRUE,5/5)))))</f>
        <v>0.8</v>
      </c>
      <c r="H39" s="134"/>
    </row>
    <row r="40" spans="1:31" ht="25.05" customHeight="1" x14ac:dyDescent="0.5">
      <c r="E40" s="5" t="s">
        <v>10</v>
      </c>
      <c r="F40" s="5"/>
      <c r="G40" s="38">
        <f>AVERAGE(G29:G38)</f>
        <v>0.54500000000000004</v>
      </c>
      <c r="H40" s="38"/>
    </row>
    <row r="41" spans="1:31" ht="25.05" customHeight="1" x14ac:dyDescent="0.5">
      <c r="E41" s="5" t="s">
        <v>11</v>
      </c>
      <c r="F41" s="5"/>
      <c r="G41" s="38">
        <f>G40-0.2</f>
        <v>0.34500000000000003</v>
      </c>
      <c r="H41" s="38"/>
    </row>
    <row r="42" spans="1:31" ht="25.05" customHeight="1" x14ac:dyDescent="0.5">
      <c r="E42" s="5"/>
      <c r="F42" s="5"/>
      <c r="G42" s="38"/>
      <c r="H42" s="38"/>
    </row>
    <row r="43" spans="1:31" x14ac:dyDescent="0.5">
      <c r="E43" s="1"/>
      <c r="F43" s="1"/>
      <c r="G43" s="1"/>
      <c r="H43" s="1"/>
    </row>
    <row r="44" spans="1:31" x14ac:dyDescent="0.5">
      <c r="E44" s="1"/>
      <c r="F44" s="1"/>
      <c r="G44" s="1"/>
      <c r="H44" s="1"/>
    </row>
    <row r="46" spans="1:31" ht="36.6" x14ac:dyDescent="0.4">
      <c r="A46" s="132" t="str">
        <f>Leerlingenoverzicht!$D$5</f>
        <v>Kees</v>
      </c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</row>
    <row r="48" spans="1:31" ht="35.549999999999997" customHeight="1" x14ac:dyDescent="0.4">
      <c r="E48" s="135" t="s">
        <v>89</v>
      </c>
      <c r="F48" s="136"/>
      <c r="G48" s="135" t="s">
        <v>90</v>
      </c>
      <c r="H48" s="136"/>
      <c r="I48" s="135" t="s">
        <v>91</v>
      </c>
      <c r="J48" s="136"/>
      <c r="K48" s="135" t="s">
        <v>92</v>
      </c>
      <c r="L48" s="136"/>
      <c r="M48" s="135" t="s">
        <v>93</v>
      </c>
      <c r="N48" s="136"/>
    </row>
    <row r="49" spans="1:15" ht="49.95" customHeight="1" x14ac:dyDescent="0.4">
      <c r="E49" s="78">
        <v>0.5</v>
      </c>
      <c r="F49" s="79">
        <v>1</v>
      </c>
      <c r="G49" s="78">
        <v>0.5</v>
      </c>
      <c r="H49" s="79">
        <v>1</v>
      </c>
      <c r="I49" s="78">
        <v>0.5</v>
      </c>
      <c r="J49" s="79">
        <v>1</v>
      </c>
      <c r="K49" s="78">
        <v>0.5</v>
      </c>
      <c r="L49" s="79">
        <v>1</v>
      </c>
      <c r="M49" s="78">
        <v>0.5</v>
      </c>
      <c r="N49" s="79">
        <v>1</v>
      </c>
    </row>
    <row r="50" spans="1:15" x14ac:dyDescent="0.5">
      <c r="A50" s="102"/>
      <c r="B50" s="101" t="s">
        <v>94</v>
      </c>
      <c r="C50" s="103"/>
      <c r="D50" s="103"/>
      <c r="E50" s="130" t="b">
        <v>0</v>
      </c>
      <c r="F50" s="131"/>
      <c r="G50" s="130" t="b">
        <v>0</v>
      </c>
      <c r="H50" s="131"/>
      <c r="I50" s="130" t="b">
        <v>0</v>
      </c>
      <c r="J50" s="131"/>
      <c r="K50" s="130" t="b">
        <v>1</v>
      </c>
      <c r="L50" s="131"/>
      <c r="M50" s="130" t="b">
        <v>0</v>
      </c>
      <c r="N50" s="131"/>
      <c r="O50" s="100"/>
    </row>
    <row r="51" spans="1:15" ht="15" customHeight="1" x14ac:dyDescent="0.4">
      <c r="E51" s="105"/>
      <c r="F51" s="106"/>
      <c r="G51" s="105"/>
      <c r="H51" s="106"/>
      <c r="I51" s="105"/>
      <c r="J51" s="106"/>
      <c r="K51" s="105"/>
      <c r="L51" s="106"/>
      <c r="M51" s="105"/>
      <c r="N51" s="106"/>
    </row>
    <row r="52" spans="1:15" x14ac:dyDescent="0.5">
      <c r="A52" s="39">
        <v>1</v>
      </c>
      <c r="B52" s="40" t="s">
        <v>22</v>
      </c>
      <c r="C52" s="41"/>
      <c r="D52" s="41"/>
      <c r="E52" s="109" t="b">
        <v>0</v>
      </c>
      <c r="F52" s="110" t="b">
        <v>0</v>
      </c>
      <c r="G52" s="109" t="b">
        <v>0</v>
      </c>
      <c r="H52" s="110" t="b">
        <v>0</v>
      </c>
      <c r="I52" s="109" t="b">
        <v>0</v>
      </c>
      <c r="J52" s="110" t="b">
        <v>0</v>
      </c>
      <c r="K52" s="109" t="b">
        <v>1</v>
      </c>
      <c r="L52" s="110" t="b">
        <v>0</v>
      </c>
      <c r="M52" s="109" t="b">
        <v>0</v>
      </c>
      <c r="N52" s="110" t="b">
        <v>0</v>
      </c>
    </row>
    <row r="53" spans="1:15" ht="15" customHeight="1" x14ac:dyDescent="0.5">
      <c r="A53" s="27"/>
      <c r="B53" s="3"/>
      <c r="C53" s="7"/>
      <c r="D53" s="7"/>
      <c r="E53" s="107"/>
      <c r="F53" s="108"/>
      <c r="G53" s="107"/>
      <c r="H53" s="108"/>
      <c r="I53" s="107"/>
      <c r="J53" s="108"/>
      <c r="K53" s="107"/>
      <c r="L53" s="108"/>
      <c r="M53" s="107"/>
      <c r="N53" s="108"/>
    </row>
    <row r="54" spans="1:15" x14ac:dyDescent="0.5">
      <c r="A54" s="29">
        <v>2</v>
      </c>
      <c r="B54" s="19" t="s">
        <v>23</v>
      </c>
      <c r="C54" s="9"/>
      <c r="D54" s="9"/>
      <c r="E54" s="84" t="b">
        <v>0</v>
      </c>
      <c r="F54" s="85" t="b">
        <v>0</v>
      </c>
      <c r="G54" s="84" t="b">
        <v>0</v>
      </c>
      <c r="H54" s="85" t="b">
        <v>0</v>
      </c>
      <c r="I54" s="84" t="b">
        <v>0</v>
      </c>
      <c r="J54" s="85" t="b">
        <v>0</v>
      </c>
      <c r="K54" s="84" t="b">
        <v>1</v>
      </c>
      <c r="L54" s="85" t="b">
        <v>0</v>
      </c>
      <c r="M54" s="84" t="b">
        <v>0</v>
      </c>
      <c r="N54" s="85" t="b">
        <v>0</v>
      </c>
    </row>
    <row r="55" spans="1:15" ht="15" customHeight="1" x14ac:dyDescent="0.5">
      <c r="A55" s="27"/>
      <c r="C55" s="7"/>
      <c r="D55" s="7"/>
      <c r="E55" s="107"/>
      <c r="F55" s="108"/>
      <c r="G55" s="107"/>
      <c r="H55" s="108"/>
      <c r="I55" s="107"/>
      <c r="J55" s="108"/>
      <c r="K55" s="107"/>
      <c r="L55" s="108"/>
      <c r="M55" s="107"/>
      <c r="N55" s="108"/>
    </row>
    <row r="56" spans="1:15" x14ac:dyDescent="0.5">
      <c r="A56" s="30">
        <v>3</v>
      </c>
      <c r="B56" s="20" t="s">
        <v>24</v>
      </c>
      <c r="C56" s="10"/>
      <c r="D56" s="10"/>
      <c r="E56" s="86" t="b">
        <v>0</v>
      </c>
      <c r="F56" s="87" t="b">
        <v>0</v>
      </c>
      <c r="G56" s="86" t="b">
        <v>0</v>
      </c>
      <c r="H56" s="87" t="b">
        <v>0</v>
      </c>
      <c r="I56" s="86" t="b">
        <v>0</v>
      </c>
      <c r="J56" s="87" t="b">
        <v>0</v>
      </c>
      <c r="K56" s="86" t="b">
        <v>0</v>
      </c>
      <c r="L56" s="87" t="b">
        <v>1</v>
      </c>
      <c r="M56" s="86" t="b">
        <v>0</v>
      </c>
      <c r="N56" s="87" t="b">
        <v>0</v>
      </c>
    </row>
    <row r="57" spans="1:15" ht="15" customHeight="1" x14ac:dyDescent="0.5">
      <c r="A57" s="27"/>
      <c r="B57" s="3"/>
      <c r="C57" s="7"/>
      <c r="D57" s="7"/>
      <c r="E57" s="107"/>
      <c r="F57" s="108"/>
      <c r="G57" s="107"/>
      <c r="H57" s="108"/>
      <c r="I57" s="107"/>
      <c r="J57" s="108"/>
      <c r="K57" s="107"/>
      <c r="L57" s="108"/>
      <c r="M57" s="107"/>
      <c r="N57" s="108"/>
    </row>
    <row r="58" spans="1:15" x14ac:dyDescent="0.5">
      <c r="A58" s="42">
        <v>4</v>
      </c>
      <c r="B58" s="43" t="s">
        <v>25</v>
      </c>
      <c r="C58" s="44"/>
      <c r="D58" s="44"/>
      <c r="E58" s="111" t="b">
        <v>0</v>
      </c>
      <c r="F58" s="112" t="b">
        <v>0</v>
      </c>
      <c r="G58" s="111" t="b">
        <v>0</v>
      </c>
      <c r="H58" s="112" t="b">
        <v>0</v>
      </c>
      <c r="I58" s="111" t="b">
        <v>0</v>
      </c>
      <c r="J58" s="112" t="b">
        <v>0</v>
      </c>
      <c r="K58" s="111" t="b">
        <v>1</v>
      </c>
      <c r="L58" s="112" t="b">
        <v>0</v>
      </c>
      <c r="M58" s="111" t="b">
        <v>0</v>
      </c>
      <c r="N58" s="112" t="b">
        <v>0</v>
      </c>
    </row>
    <row r="59" spans="1:15" ht="15" customHeight="1" x14ac:dyDescent="0.5">
      <c r="A59" s="27"/>
      <c r="B59" s="3"/>
      <c r="C59" s="7"/>
      <c r="D59" s="7"/>
      <c r="E59" s="107"/>
      <c r="F59" s="108"/>
      <c r="G59" s="107"/>
      <c r="H59" s="108"/>
      <c r="I59" s="107"/>
      <c r="J59" s="108"/>
      <c r="K59" s="107"/>
      <c r="L59" s="108"/>
      <c r="M59" s="107"/>
      <c r="N59" s="108"/>
    </row>
    <row r="60" spans="1:15" x14ac:dyDescent="0.5">
      <c r="A60" s="33">
        <v>5</v>
      </c>
      <c r="B60" s="23" t="s">
        <v>26</v>
      </c>
      <c r="C60" s="13"/>
      <c r="D60" s="13"/>
      <c r="E60" s="92" t="b">
        <v>0</v>
      </c>
      <c r="F60" s="93" t="b">
        <v>0</v>
      </c>
      <c r="G60" s="92" t="b">
        <v>0</v>
      </c>
      <c r="H60" s="93" t="b">
        <v>0</v>
      </c>
      <c r="I60" s="92" t="b">
        <v>0</v>
      </c>
      <c r="J60" s="93" t="b">
        <v>0</v>
      </c>
      <c r="K60" s="92" t="b">
        <v>1</v>
      </c>
      <c r="L60" s="93" t="b">
        <v>0</v>
      </c>
      <c r="M60" s="92" t="b">
        <v>0</v>
      </c>
      <c r="N60" s="93" t="b">
        <v>0</v>
      </c>
    </row>
    <row r="61" spans="1:15" ht="15" customHeight="1" x14ac:dyDescent="0.5">
      <c r="A61" s="27"/>
      <c r="B61" s="3"/>
      <c r="C61" s="7"/>
      <c r="D61" s="7"/>
      <c r="E61" s="107"/>
      <c r="F61" s="108"/>
      <c r="G61" s="107"/>
      <c r="H61" s="108"/>
      <c r="I61" s="107"/>
      <c r="J61" s="108"/>
      <c r="K61" s="107"/>
      <c r="L61" s="108"/>
      <c r="M61" s="107"/>
      <c r="N61" s="108"/>
    </row>
    <row r="62" spans="1:15" x14ac:dyDescent="0.5">
      <c r="A62" s="45">
        <v>6</v>
      </c>
      <c r="B62" s="46" t="s">
        <v>27</v>
      </c>
      <c r="C62" s="47"/>
      <c r="D62" s="47"/>
      <c r="E62" s="113" t="b">
        <v>0</v>
      </c>
      <c r="F62" s="114" t="b">
        <v>0</v>
      </c>
      <c r="G62" s="113" t="b">
        <v>0</v>
      </c>
      <c r="H62" s="114" t="b">
        <v>0</v>
      </c>
      <c r="I62" s="113" t="b">
        <v>0</v>
      </c>
      <c r="J62" s="114" t="b">
        <v>0</v>
      </c>
      <c r="K62" s="113" t="b">
        <v>1</v>
      </c>
      <c r="L62" s="114" t="b">
        <v>0</v>
      </c>
      <c r="M62" s="113" t="b">
        <v>0</v>
      </c>
      <c r="N62" s="114" t="b">
        <v>0</v>
      </c>
    </row>
    <row r="63" spans="1:15" ht="15" customHeight="1" x14ac:dyDescent="0.5">
      <c r="A63" s="27"/>
      <c r="B63" s="3"/>
      <c r="C63" s="7"/>
      <c r="D63" s="7"/>
      <c r="E63" s="107"/>
      <c r="F63" s="108"/>
      <c r="G63" s="107"/>
      <c r="H63" s="108"/>
      <c r="I63" s="107"/>
      <c r="J63" s="108"/>
      <c r="K63" s="107"/>
      <c r="L63" s="108"/>
      <c r="M63" s="107"/>
      <c r="N63" s="108"/>
    </row>
    <row r="64" spans="1:15" x14ac:dyDescent="0.5">
      <c r="A64" s="48">
        <v>7</v>
      </c>
      <c r="B64" s="49" t="s">
        <v>28</v>
      </c>
      <c r="C64" s="50"/>
      <c r="D64" s="50"/>
      <c r="E64" s="115" t="b">
        <v>0</v>
      </c>
      <c r="F64" s="116" t="b">
        <v>0</v>
      </c>
      <c r="G64" s="115" t="b">
        <v>0</v>
      </c>
      <c r="H64" s="116" t="b">
        <v>0</v>
      </c>
      <c r="I64" s="115" t="b">
        <v>0</v>
      </c>
      <c r="J64" s="116" t="b">
        <v>0</v>
      </c>
      <c r="K64" s="115" t="b">
        <v>0</v>
      </c>
      <c r="L64" s="116" t="b">
        <v>1</v>
      </c>
      <c r="M64" s="115" t="b">
        <v>0</v>
      </c>
      <c r="N64" s="116" t="b">
        <v>0</v>
      </c>
    </row>
    <row r="65" spans="1:14" ht="15" customHeight="1" x14ac:dyDescent="0.5">
      <c r="A65" s="27"/>
      <c r="B65" s="3"/>
      <c r="C65" s="7"/>
      <c r="D65" s="7"/>
      <c r="E65" s="107"/>
      <c r="F65" s="108"/>
      <c r="G65" s="107"/>
      <c r="H65" s="108"/>
      <c r="I65" s="107"/>
      <c r="J65" s="108"/>
      <c r="K65" s="107"/>
      <c r="L65" s="108"/>
      <c r="M65" s="107"/>
      <c r="N65" s="108"/>
    </row>
    <row r="66" spans="1:14" x14ac:dyDescent="0.5">
      <c r="A66" s="28">
        <v>8</v>
      </c>
      <c r="B66" s="18" t="s">
        <v>29</v>
      </c>
      <c r="C66" s="8"/>
      <c r="D66" s="8"/>
      <c r="E66" s="82" t="b">
        <v>0</v>
      </c>
      <c r="F66" s="83" t="b">
        <v>0</v>
      </c>
      <c r="G66" s="82" t="b">
        <v>0</v>
      </c>
      <c r="H66" s="83" t="b">
        <v>0</v>
      </c>
      <c r="I66" s="82" t="b">
        <v>0</v>
      </c>
      <c r="J66" s="83" t="b">
        <v>0</v>
      </c>
      <c r="K66" s="82" t="b">
        <v>1</v>
      </c>
      <c r="L66" s="83" t="b">
        <v>0</v>
      </c>
      <c r="M66" s="82" t="b">
        <v>0</v>
      </c>
      <c r="N66" s="83" t="b">
        <v>0</v>
      </c>
    </row>
    <row r="67" spans="1:14" ht="15" customHeight="1" x14ac:dyDescent="0.5">
      <c r="A67" s="27"/>
      <c r="B67" s="3"/>
      <c r="C67" s="7"/>
      <c r="D67" s="7"/>
      <c r="E67" s="107"/>
      <c r="F67" s="108"/>
      <c r="G67" s="107"/>
      <c r="H67" s="108"/>
      <c r="I67" s="107"/>
      <c r="J67" s="108"/>
      <c r="K67" s="107"/>
      <c r="L67" s="108"/>
      <c r="M67" s="107"/>
      <c r="N67" s="108"/>
    </row>
    <row r="68" spans="1:14" x14ac:dyDescent="0.5">
      <c r="A68" s="51">
        <v>9</v>
      </c>
      <c r="B68" s="52" t="s">
        <v>30</v>
      </c>
      <c r="C68" s="53"/>
      <c r="D68" s="53"/>
      <c r="E68" s="117" t="b">
        <v>0</v>
      </c>
      <c r="F68" s="118" t="b">
        <v>0</v>
      </c>
      <c r="G68" s="117" t="b">
        <v>0</v>
      </c>
      <c r="H68" s="118" t="b">
        <v>0</v>
      </c>
      <c r="I68" s="117" t="b">
        <v>0</v>
      </c>
      <c r="J68" s="118" t="b">
        <v>0</v>
      </c>
      <c r="K68" s="117" t="b">
        <v>1</v>
      </c>
      <c r="L68" s="118" t="b">
        <v>0</v>
      </c>
      <c r="M68" s="117" t="b">
        <v>0</v>
      </c>
      <c r="N68" s="118" t="b">
        <v>0</v>
      </c>
    </row>
    <row r="69" spans="1:14" ht="15" customHeight="1" x14ac:dyDescent="0.5">
      <c r="A69" s="27"/>
      <c r="B69" s="3"/>
      <c r="C69" s="7"/>
      <c r="D69" s="7"/>
      <c r="E69" s="107"/>
      <c r="F69" s="108"/>
      <c r="G69" s="107"/>
      <c r="H69" s="108"/>
      <c r="I69" s="107"/>
      <c r="J69" s="108"/>
      <c r="K69" s="107"/>
      <c r="L69" s="108"/>
      <c r="M69" s="107"/>
      <c r="N69" s="108"/>
    </row>
    <row r="70" spans="1:14" x14ac:dyDescent="0.5">
      <c r="A70" s="54">
        <v>10</v>
      </c>
      <c r="B70" s="55" t="s">
        <v>31</v>
      </c>
      <c r="C70" s="56"/>
      <c r="D70" s="56"/>
      <c r="E70" s="119" t="b">
        <v>0</v>
      </c>
      <c r="F70" s="120" t="b">
        <v>0</v>
      </c>
      <c r="G70" s="119" t="b">
        <v>0</v>
      </c>
      <c r="H70" s="120" t="b">
        <v>0</v>
      </c>
      <c r="I70" s="119" t="b">
        <v>0</v>
      </c>
      <c r="J70" s="120" t="b">
        <v>0</v>
      </c>
      <c r="K70" s="119" t="b">
        <v>0</v>
      </c>
      <c r="L70" s="120" t="b">
        <v>0</v>
      </c>
      <c r="M70" s="119" t="b">
        <v>0</v>
      </c>
      <c r="N70" s="120" t="b">
        <v>0</v>
      </c>
    </row>
    <row r="71" spans="1:14" ht="15" customHeight="1" x14ac:dyDescent="0.5">
      <c r="E71" s="104"/>
      <c r="F71" s="104"/>
      <c r="G71" s="104"/>
      <c r="H71" s="104"/>
      <c r="I71" s="104"/>
      <c r="J71" s="104"/>
      <c r="K71" s="104"/>
      <c r="L71" s="104"/>
      <c r="M71" s="104"/>
      <c r="N71" s="104"/>
    </row>
    <row r="73" spans="1:14" x14ac:dyDescent="0.5">
      <c r="A73" s="27"/>
      <c r="B73" s="3"/>
      <c r="C73" s="7"/>
      <c r="D73" s="7"/>
    </row>
    <row r="74" spans="1:14" ht="25.05" customHeight="1" x14ac:dyDescent="0.5">
      <c r="E74" s="4" t="s">
        <v>32</v>
      </c>
      <c r="F74" s="4"/>
      <c r="G74" s="134">
        <f>IF(E52=TRUE,0.5/5,IF(F52=TRUE,1/5,IF(G52=TRUE,1.5/5,IF(H52=TRUE,2/5,IF(I52=TRUE,2.5/5,IF(J52=TRUE,3/5,IF(K52=TRUE,3.5/5,IF(L52=TRUE,4/5,IF(M52=TRUE,4.5/5,IF(N52=TRUE,5/5,IF(N52=FALSE,0.25/5)))))))))))</f>
        <v>0.7</v>
      </c>
      <c r="H74" s="134"/>
    </row>
    <row r="75" spans="1:14" ht="25.05" customHeight="1" x14ac:dyDescent="0.5">
      <c r="E75" s="4" t="s">
        <v>33</v>
      </c>
      <c r="F75" s="4"/>
      <c r="G75" s="134">
        <f>IF(E54=TRUE,0.5/5,IF(F54=TRUE,1/5,IF(G54=TRUE,1.5/5,IF(H54=TRUE,2/5,IF(I54=TRUE,2.5/5,IF(J54=TRUE,3/5,IF(K54=TRUE,3.5/5,IF(L54=TRUE,4/5,IF(M54=TRUE,4.5/5,IF(N54=TRUE,5/5,IF(N54=FALSE,0.25/5)))))))))))</f>
        <v>0.7</v>
      </c>
      <c r="H75" s="134"/>
    </row>
    <row r="76" spans="1:14" ht="25.05" customHeight="1" x14ac:dyDescent="0.5">
      <c r="E76" s="4" t="s">
        <v>34</v>
      </c>
      <c r="F76" s="4"/>
      <c r="G76" s="134">
        <f>IF(E56=TRUE,0.5/5,IF(F56=TRUE,1/5,IF(G56=TRUE,1.5/5,IF(H56=TRUE,2/5,IF(I56=TRUE,2.5/5,IF(J56=TRUE,3/5,IF(K56=TRUE,3.5/5,IF(L56=TRUE,4/5,IF(M56=TRUE,4.5/5,IF(N56=TRUE,5/5,IF(N56=FALSE,0.25/5)))))))))))</f>
        <v>0.8</v>
      </c>
      <c r="H76" s="134"/>
    </row>
    <row r="77" spans="1:14" ht="25.05" customHeight="1" x14ac:dyDescent="0.5">
      <c r="E77" s="4" t="s">
        <v>35</v>
      </c>
      <c r="F77" s="4"/>
      <c r="G77" s="134">
        <f>IF(E58=TRUE,0.5/5,IF(F58=TRUE,1/5,IF(G58=TRUE,1.5/5,IF(H58=TRUE,2/5,IF(I58=TRUE,2.5/5,IF(J58=TRUE,3/5,IF(K58=TRUE,3.5/5,IF(L58=TRUE,4/5,IF(M58=TRUE,4.5/5,IF(N58=TRUE,5/5,IF(N58=FALSE,0.25/5)))))))))))</f>
        <v>0.7</v>
      </c>
      <c r="H77" s="134"/>
    </row>
    <row r="78" spans="1:14" ht="25.05" customHeight="1" x14ac:dyDescent="0.5">
      <c r="E78" s="4" t="s">
        <v>36</v>
      </c>
      <c r="F78" s="4"/>
      <c r="G78" s="134">
        <f>IF(E60=TRUE,0.5/5,IF(F60=TRUE,1/5,IF(G60=TRUE,1.5/5,IF(H60=TRUE,2/5,IF(I60=TRUE,2.5/5,IF(J60=TRUE,3/5,IF(K60=TRUE,3.5/5,IF(L60=TRUE,4/5,IF(M60=TRUE,4.5/5,IF(N60=TRUE,5/5,IF(N60=FALSE,0.25/5)))))))))))</f>
        <v>0.7</v>
      </c>
      <c r="H78" s="134"/>
    </row>
    <row r="79" spans="1:14" ht="25.05" customHeight="1" x14ac:dyDescent="0.5">
      <c r="E79" s="4" t="s">
        <v>37</v>
      </c>
      <c r="F79" s="4"/>
      <c r="G79" s="134">
        <f>IF(E62=TRUE,0.5/5,IF(F62=TRUE,1/5,IF(G62=TRUE,1.5/5,IF(H62=TRUE,2/5,IF(I62=TRUE,2.5/5,IF(J62=TRUE,3/5,IF(K62=TRUE,3.5/5,IF(L62=TRUE,4/5,IF(M62=TRUE,4.5/5,IF(N62=TRUE,5/5,IF(N62=FALSE,0.25/5)))))))))))</f>
        <v>0.7</v>
      </c>
      <c r="H79" s="134"/>
    </row>
    <row r="80" spans="1:14" ht="25.05" customHeight="1" x14ac:dyDescent="0.5">
      <c r="E80" s="4" t="s">
        <v>38</v>
      </c>
      <c r="F80" s="4"/>
      <c r="G80" s="134">
        <f>IF(E64=TRUE,0.5/5,IF(F64=TRUE,1/5,IF(G64=TRUE,1.5/5,IF(H64=TRUE,2/5,IF(I64=TRUE,2.5/5,IF(J64=TRUE,3/5,IF(K64=TRUE,3.5/5,IF(L64=TRUE,4/5,IF(M64=TRUE,4.5/5,IF(N64=TRUE,5/5,IF(N64=FALSE,0.25/5)))))))))))</f>
        <v>0.8</v>
      </c>
      <c r="H80" s="134"/>
    </row>
    <row r="81" spans="1:31" ht="25.05" customHeight="1" x14ac:dyDescent="0.5">
      <c r="E81" s="4" t="s">
        <v>39</v>
      </c>
      <c r="F81" s="4"/>
      <c r="G81" s="134">
        <f>IF(E66=TRUE,0.5/5,IF(F66=TRUE,1/5,IF(G66=TRUE,1.5/5,IF(H66=TRUE,2/5,IF(I66=TRUE,2.5/5,IF(J66=TRUE,3/5,IF(K66=TRUE,3.5/5,IF(L66=TRUE,4/5,IF(M66=TRUE,4.5/5,IF(N66=TRUE,5/5,IF(N66=FALSE,0.25/5)))))))))))</f>
        <v>0.7</v>
      </c>
      <c r="H81" s="134"/>
    </row>
    <row r="82" spans="1:31" ht="25.05" customHeight="1" x14ac:dyDescent="0.5">
      <c r="E82" s="4" t="s">
        <v>40</v>
      </c>
      <c r="F82" s="4"/>
      <c r="G82" s="134">
        <f>IF(E68=TRUE,0.5/5,IF(F68=TRUE,1/5,IF(G68=TRUE,1.5/5,IF(H68=TRUE,2/5,IF(I68=TRUE,2.5/5,IF(J68=TRUE,3/5,IF(K68=TRUE,3.5/5,IF(L68=TRUE,4/5,IF(M68=TRUE,4.5/5,IF(N68=TRUE,5/5,IF(N68=FALSE,0.25/5)))))))))))</f>
        <v>0.7</v>
      </c>
      <c r="H82" s="134"/>
    </row>
    <row r="83" spans="1:31" ht="25.05" customHeight="1" x14ac:dyDescent="0.5">
      <c r="E83" s="4" t="s">
        <v>41</v>
      </c>
      <c r="F83" s="4"/>
      <c r="G83" s="134">
        <f>IF(E70=TRUE,0.5/5,IF(F70=TRUE,1/5,IF(G70=TRUE,1.5/5,IF(H70=TRUE,2/5,IF(I70=TRUE,2.5/5,IF(J70=TRUE,3/5,IF(K70=TRUE,3.5/5,IF(L70=TRUE,4/5,IF(M70=TRUE,4.5/5,IF(N70=TRUE,5/5,IF(N70=FALSE,0.25/5)))))))))))</f>
        <v>0.05</v>
      </c>
      <c r="H83" s="134"/>
    </row>
    <row r="84" spans="1:31" ht="25.05" customHeight="1" x14ac:dyDescent="0.5">
      <c r="E84" s="4"/>
      <c r="F84" s="4"/>
      <c r="G84" s="134"/>
      <c r="H84" s="134"/>
    </row>
    <row r="85" spans="1:31" ht="25.05" customHeight="1" x14ac:dyDescent="0.5">
      <c r="E85" s="4" t="s">
        <v>94</v>
      </c>
      <c r="F85" s="4"/>
      <c r="G85" s="134">
        <f>IF(E50=TRUE,1/5,IF(G50=TRUE,2/5,IF(I50=TRUE,3/5,IF(K50=TRUE,4/5,IF(M50=TRUE,5/5)))))</f>
        <v>0.8</v>
      </c>
      <c r="H85" s="134"/>
    </row>
    <row r="86" spans="1:31" ht="25.05" customHeight="1" x14ac:dyDescent="0.5">
      <c r="E86" s="5" t="s">
        <v>10</v>
      </c>
      <c r="F86" s="5"/>
      <c r="G86" s="38">
        <f>AVERAGE(G75:G83)</f>
        <v>0.65</v>
      </c>
      <c r="H86" s="38"/>
    </row>
    <row r="87" spans="1:31" ht="25.05" customHeight="1" x14ac:dyDescent="0.5">
      <c r="E87" s="5" t="s">
        <v>11</v>
      </c>
      <c r="F87" s="5"/>
      <c r="G87" s="38">
        <f>G86-0.2</f>
        <v>0.45</v>
      </c>
      <c r="H87" s="38"/>
    </row>
    <row r="88" spans="1:31" x14ac:dyDescent="0.5">
      <c r="E88" s="1"/>
      <c r="F88" s="1"/>
      <c r="G88" s="1"/>
      <c r="H88" s="1"/>
    </row>
    <row r="90" spans="1:31" ht="36.6" x14ac:dyDescent="0.4">
      <c r="A90" s="132" t="str">
        <f>Leerlingenoverzicht!$D$5</f>
        <v>Kees</v>
      </c>
      <c r="B90" s="133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3"/>
      <c r="Z90" s="133"/>
      <c r="AA90" s="133"/>
      <c r="AB90" s="133"/>
      <c r="AC90" s="133"/>
      <c r="AD90" s="133"/>
      <c r="AE90" s="133"/>
    </row>
    <row r="92" spans="1:31" ht="35.549999999999997" customHeight="1" x14ac:dyDescent="0.4">
      <c r="E92" s="135" t="s">
        <v>89</v>
      </c>
      <c r="F92" s="136"/>
      <c r="G92" s="135" t="s">
        <v>90</v>
      </c>
      <c r="H92" s="136"/>
      <c r="I92" s="135" t="s">
        <v>91</v>
      </c>
      <c r="J92" s="136"/>
      <c r="K92" s="135" t="s">
        <v>92</v>
      </c>
      <c r="L92" s="136"/>
      <c r="M92" s="135" t="s">
        <v>93</v>
      </c>
      <c r="N92" s="136"/>
    </row>
    <row r="93" spans="1:31" ht="49.95" customHeight="1" x14ac:dyDescent="0.4">
      <c r="E93" s="78">
        <v>0.5</v>
      </c>
      <c r="F93" s="79">
        <v>1</v>
      </c>
      <c r="G93" s="78">
        <v>0.5</v>
      </c>
      <c r="H93" s="79">
        <v>1</v>
      </c>
      <c r="I93" s="78">
        <v>0.5</v>
      </c>
      <c r="J93" s="79">
        <v>1</v>
      </c>
      <c r="K93" s="78">
        <v>0.5</v>
      </c>
      <c r="L93" s="79">
        <v>1</v>
      </c>
      <c r="M93" s="78">
        <v>0.5</v>
      </c>
      <c r="N93" s="79">
        <v>1</v>
      </c>
    </row>
    <row r="94" spans="1:31" x14ac:dyDescent="0.5">
      <c r="A94" s="102"/>
      <c r="B94" s="101" t="s">
        <v>94</v>
      </c>
      <c r="C94" s="103"/>
      <c r="D94" s="103"/>
      <c r="E94" s="130" t="b">
        <v>0</v>
      </c>
      <c r="F94" s="131"/>
      <c r="G94" s="130" t="b">
        <v>0</v>
      </c>
      <c r="H94" s="131"/>
      <c r="I94" s="130" t="b">
        <v>0</v>
      </c>
      <c r="J94" s="131"/>
      <c r="K94" s="130" t="b">
        <v>1</v>
      </c>
      <c r="L94" s="131"/>
      <c r="M94" s="130" t="b">
        <v>0</v>
      </c>
      <c r="N94" s="131"/>
      <c r="O94" s="100"/>
    </row>
    <row r="95" spans="1:31" ht="15" customHeight="1" x14ac:dyDescent="0.4">
      <c r="E95" s="105"/>
      <c r="F95" s="106"/>
      <c r="G95" s="105"/>
      <c r="H95" s="106"/>
      <c r="I95" s="105"/>
      <c r="J95" s="106"/>
      <c r="K95" s="105"/>
      <c r="L95" s="106"/>
      <c r="M95" s="105"/>
      <c r="N95" s="106"/>
    </row>
    <row r="96" spans="1:31" x14ac:dyDescent="0.5">
      <c r="A96" s="30">
        <v>1</v>
      </c>
      <c r="B96" s="20" t="s">
        <v>43</v>
      </c>
      <c r="C96" s="10"/>
      <c r="D96" s="10"/>
      <c r="E96" s="86" t="b">
        <v>0</v>
      </c>
      <c r="F96" s="87" t="b">
        <v>0</v>
      </c>
      <c r="G96" s="86" t="b">
        <v>0</v>
      </c>
      <c r="H96" s="87" t="b">
        <v>0</v>
      </c>
      <c r="I96" s="86" t="b">
        <v>0</v>
      </c>
      <c r="J96" s="87" t="b">
        <v>0</v>
      </c>
      <c r="K96" s="86" t="b">
        <v>0</v>
      </c>
      <c r="L96" s="87" t="b">
        <v>0</v>
      </c>
      <c r="M96" s="86" t="b">
        <v>0</v>
      </c>
      <c r="N96" s="87" t="b">
        <v>1</v>
      </c>
    </row>
    <row r="97" spans="1:14" ht="15" customHeight="1" x14ac:dyDescent="0.5">
      <c r="A97" s="27"/>
      <c r="B97" s="3"/>
      <c r="C97" s="7"/>
      <c r="D97" s="7"/>
      <c r="E97" s="107"/>
      <c r="F97" s="108"/>
      <c r="G97" s="107"/>
      <c r="H97" s="108"/>
      <c r="I97" s="107"/>
      <c r="J97" s="108"/>
      <c r="K97" s="107"/>
      <c r="L97" s="108"/>
      <c r="M97" s="107"/>
      <c r="N97" s="108"/>
    </row>
    <row r="98" spans="1:14" x14ac:dyDescent="0.5">
      <c r="A98" s="31">
        <v>2</v>
      </c>
      <c r="B98" s="21" t="s">
        <v>44</v>
      </c>
      <c r="C98" s="11"/>
      <c r="D98" s="11"/>
      <c r="E98" s="88" t="b">
        <v>0</v>
      </c>
      <c r="F98" s="89" t="b">
        <v>0</v>
      </c>
      <c r="G98" s="88" t="b">
        <v>0</v>
      </c>
      <c r="H98" s="89" t="b">
        <v>0</v>
      </c>
      <c r="I98" s="88" t="b">
        <v>0</v>
      </c>
      <c r="J98" s="89" t="b">
        <v>0</v>
      </c>
      <c r="K98" s="88" t="b">
        <v>0</v>
      </c>
      <c r="L98" s="89" t="b">
        <v>0</v>
      </c>
      <c r="M98" s="88" t="b">
        <v>1</v>
      </c>
      <c r="N98" s="89" t="b">
        <v>0</v>
      </c>
    </row>
    <row r="99" spans="1:14" ht="15" customHeight="1" x14ac:dyDescent="0.5">
      <c r="A99" s="27"/>
      <c r="C99" s="7"/>
      <c r="D99" s="7"/>
      <c r="E99" s="107"/>
      <c r="F99" s="108"/>
      <c r="G99" s="107"/>
      <c r="H99" s="108"/>
      <c r="I99" s="107"/>
      <c r="J99" s="108"/>
      <c r="K99" s="107"/>
      <c r="L99" s="108"/>
      <c r="M99" s="107"/>
      <c r="N99" s="108"/>
    </row>
    <row r="100" spans="1:14" x14ac:dyDescent="0.5">
      <c r="A100" s="60">
        <v>3</v>
      </c>
      <c r="B100" s="61" t="s">
        <v>45</v>
      </c>
      <c r="C100" s="62"/>
      <c r="D100" s="62"/>
      <c r="E100" s="121" t="b">
        <v>0</v>
      </c>
      <c r="F100" s="122" t="b">
        <v>0</v>
      </c>
      <c r="G100" s="121" t="b">
        <v>0</v>
      </c>
      <c r="H100" s="122" t="b">
        <v>0</v>
      </c>
      <c r="I100" s="121" t="b">
        <v>0</v>
      </c>
      <c r="J100" s="122" t="b">
        <v>0</v>
      </c>
      <c r="K100" s="121" t="b">
        <v>0</v>
      </c>
      <c r="L100" s="122" t="b">
        <v>1</v>
      </c>
      <c r="M100" s="121" t="b">
        <v>0</v>
      </c>
      <c r="N100" s="122" t="b">
        <v>0</v>
      </c>
    </row>
    <row r="101" spans="1:14" ht="15" customHeight="1" x14ac:dyDescent="0.5">
      <c r="A101" s="27"/>
      <c r="B101" s="3"/>
      <c r="C101" s="7"/>
      <c r="D101" s="7"/>
      <c r="E101" s="107"/>
      <c r="F101" s="108"/>
      <c r="G101" s="107"/>
      <c r="H101" s="108"/>
      <c r="I101" s="107"/>
      <c r="J101" s="108"/>
      <c r="K101" s="107"/>
      <c r="L101" s="108"/>
      <c r="M101" s="107"/>
      <c r="N101" s="108"/>
    </row>
    <row r="102" spans="1:14" x14ac:dyDescent="0.5">
      <c r="A102" s="33">
        <v>4</v>
      </c>
      <c r="B102" s="23" t="s">
        <v>46</v>
      </c>
      <c r="C102" s="13"/>
      <c r="D102" s="13"/>
      <c r="E102" s="92" t="b">
        <v>0</v>
      </c>
      <c r="F102" s="93" t="b">
        <v>0</v>
      </c>
      <c r="G102" s="92" t="b">
        <v>0</v>
      </c>
      <c r="H102" s="93" t="b">
        <v>0</v>
      </c>
      <c r="I102" s="92" t="b">
        <v>0</v>
      </c>
      <c r="J102" s="93" t="b">
        <v>0</v>
      </c>
      <c r="K102" s="92" t="b">
        <v>1</v>
      </c>
      <c r="L102" s="93" t="b">
        <v>0</v>
      </c>
      <c r="M102" s="92" t="b">
        <v>0</v>
      </c>
      <c r="N102" s="93" t="b">
        <v>0</v>
      </c>
    </row>
    <row r="103" spans="1:14" ht="15" customHeight="1" x14ac:dyDescent="0.5">
      <c r="A103" s="27"/>
      <c r="B103" s="3"/>
      <c r="C103" s="7"/>
      <c r="D103" s="7"/>
      <c r="E103" s="107"/>
      <c r="F103" s="108"/>
      <c r="G103" s="107"/>
      <c r="H103" s="108"/>
      <c r="I103" s="107"/>
      <c r="J103" s="108"/>
      <c r="K103" s="107"/>
      <c r="L103" s="108"/>
      <c r="M103" s="107"/>
      <c r="N103" s="108"/>
    </row>
    <row r="104" spans="1:14" x14ac:dyDescent="0.5">
      <c r="A104" s="57">
        <v>5</v>
      </c>
      <c r="B104" s="58" t="s">
        <v>47</v>
      </c>
      <c r="C104" s="59"/>
      <c r="D104" s="59"/>
      <c r="E104" s="123" t="b">
        <v>0</v>
      </c>
      <c r="F104" s="124" t="b">
        <v>0</v>
      </c>
      <c r="G104" s="123" t="b">
        <v>0</v>
      </c>
      <c r="H104" s="124" t="b">
        <v>0</v>
      </c>
      <c r="I104" s="123" t="b">
        <v>0</v>
      </c>
      <c r="J104" s="124" t="b">
        <v>0</v>
      </c>
      <c r="K104" s="123" t="b">
        <v>1</v>
      </c>
      <c r="L104" s="124" t="b">
        <v>0</v>
      </c>
      <c r="M104" s="123" t="b">
        <v>0</v>
      </c>
      <c r="N104" s="124" t="b">
        <v>0</v>
      </c>
    </row>
    <row r="105" spans="1:14" ht="15" customHeight="1" x14ac:dyDescent="0.5">
      <c r="A105" s="27"/>
      <c r="B105" s="3"/>
      <c r="C105" s="7"/>
      <c r="D105" s="7"/>
      <c r="E105" s="107"/>
      <c r="F105" s="108"/>
      <c r="G105" s="107"/>
      <c r="H105" s="108"/>
      <c r="I105" s="107"/>
      <c r="J105" s="108"/>
      <c r="K105" s="107"/>
      <c r="L105" s="108"/>
      <c r="M105" s="107"/>
      <c r="N105" s="108"/>
    </row>
    <row r="106" spans="1:14" x14ac:dyDescent="0.5">
      <c r="A106" s="39">
        <v>6</v>
      </c>
      <c r="B106" s="40" t="s">
        <v>48</v>
      </c>
      <c r="C106" s="41"/>
      <c r="D106" s="41"/>
      <c r="E106" s="109" t="b">
        <v>0</v>
      </c>
      <c r="F106" s="110" t="b">
        <v>0</v>
      </c>
      <c r="G106" s="109" t="b">
        <v>0</v>
      </c>
      <c r="H106" s="110" t="b">
        <v>0</v>
      </c>
      <c r="I106" s="109" t="b">
        <v>0</v>
      </c>
      <c r="J106" s="110" t="b">
        <v>0</v>
      </c>
      <c r="K106" s="109" t="b">
        <v>1</v>
      </c>
      <c r="L106" s="110" t="b">
        <v>0</v>
      </c>
      <c r="M106" s="109" t="b">
        <v>0</v>
      </c>
      <c r="N106" s="110" t="b">
        <v>0</v>
      </c>
    </row>
    <row r="107" spans="1:14" ht="15" customHeight="1" x14ac:dyDescent="0.5">
      <c r="A107" s="27"/>
      <c r="B107" s="3"/>
      <c r="C107" s="7"/>
      <c r="D107" s="7"/>
      <c r="E107" s="107"/>
      <c r="F107" s="108"/>
      <c r="G107" s="107"/>
      <c r="H107" s="108"/>
      <c r="I107" s="107"/>
      <c r="J107" s="108"/>
      <c r="K107" s="107"/>
      <c r="L107" s="108"/>
      <c r="M107" s="107"/>
      <c r="N107" s="108"/>
    </row>
    <row r="108" spans="1:14" x14ac:dyDescent="0.5">
      <c r="A108" s="28">
        <v>7</v>
      </c>
      <c r="B108" s="18" t="s">
        <v>49</v>
      </c>
      <c r="C108" s="8"/>
      <c r="D108" s="8"/>
      <c r="E108" s="82" t="b">
        <v>0</v>
      </c>
      <c r="F108" s="83" t="b">
        <v>0</v>
      </c>
      <c r="G108" s="82" t="b">
        <v>0</v>
      </c>
      <c r="H108" s="83" t="b">
        <v>0</v>
      </c>
      <c r="I108" s="82" t="b">
        <v>0</v>
      </c>
      <c r="J108" s="83" t="b">
        <v>0</v>
      </c>
      <c r="K108" s="82" t="b">
        <v>1</v>
      </c>
      <c r="L108" s="83" t="b">
        <v>0</v>
      </c>
      <c r="M108" s="82" t="b">
        <v>0</v>
      </c>
      <c r="N108" s="83" t="b">
        <v>0</v>
      </c>
    </row>
    <row r="109" spans="1:14" ht="15" customHeight="1" x14ac:dyDescent="0.5">
      <c r="A109" s="27"/>
      <c r="B109" s="3"/>
      <c r="C109" s="7"/>
      <c r="D109" s="7"/>
      <c r="E109" s="107"/>
      <c r="F109" s="108"/>
      <c r="G109" s="107"/>
      <c r="H109" s="108"/>
      <c r="I109" s="107"/>
      <c r="J109" s="108"/>
      <c r="K109" s="107"/>
      <c r="L109" s="108"/>
      <c r="M109" s="107"/>
      <c r="N109" s="108"/>
    </row>
    <row r="110" spans="1:14" x14ac:dyDescent="0.5">
      <c r="A110" s="34">
        <v>8</v>
      </c>
      <c r="B110" s="24" t="s">
        <v>50</v>
      </c>
      <c r="C110" s="14"/>
      <c r="D110" s="14"/>
      <c r="E110" s="94" t="b">
        <v>0</v>
      </c>
      <c r="F110" s="95" t="b">
        <v>0</v>
      </c>
      <c r="G110" s="94" t="b">
        <v>0</v>
      </c>
      <c r="H110" s="95" t="b">
        <v>0</v>
      </c>
      <c r="I110" s="94" t="b">
        <v>0</v>
      </c>
      <c r="J110" s="95" t="b">
        <v>0</v>
      </c>
      <c r="K110" s="94" t="b">
        <v>0</v>
      </c>
      <c r="L110" s="95" t="b">
        <v>0</v>
      </c>
      <c r="M110" s="94" t="b">
        <v>1</v>
      </c>
      <c r="N110" s="95" t="b">
        <v>0</v>
      </c>
    </row>
    <row r="111" spans="1:14" ht="15" customHeight="1" x14ac:dyDescent="0.5">
      <c r="A111" s="27"/>
      <c r="B111" s="3"/>
      <c r="C111" s="7"/>
      <c r="D111" s="7"/>
      <c r="E111" s="107"/>
      <c r="F111" s="108"/>
      <c r="G111" s="107"/>
      <c r="H111" s="108"/>
      <c r="I111" s="107"/>
      <c r="J111" s="108"/>
      <c r="K111" s="107"/>
      <c r="L111" s="108"/>
      <c r="M111" s="107"/>
      <c r="N111" s="108"/>
    </row>
    <row r="112" spans="1:14" x14ac:dyDescent="0.5">
      <c r="A112" s="42">
        <v>9</v>
      </c>
      <c r="B112" s="43" t="s">
        <v>51</v>
      </c>
      <c r="C112" s="44"/>
      <c r="D112" s="44"/>
      <c r="E112" s="111" t="b">
        <v>0</v>
      </c>
      <c r="F112" s="112" t="b">
        <v>0</v>
      </c>
      <c r="G112" s="111" t="b">
        <v>0</v>
      </c>
      <c r="H112" s="112" t="b">
        <v>0</v>
      </c>
      <c r="I112" s="111" t="b">
        <v>0</v>
      </c>
      <c r="J112" s="112" t="b">
        <v>0</v>
      </c>
      <c r="K112" s="111" t="b">
        <v>0</v>
      </c>
      <c r="L112" s="112" t="b">
        <v>0</v>
      </c>
      <c r="M112" s="111" t="b">
        <v>0</v>
      </c>
      <c r="N112" s="112" t="b">
        <v>1</v>
      </c>
    </row>
    <row r="113" spans="1:14" ht="15" customHeight="1" x14ac:dyDescent="0.5">
      <c r="A113" s="27"/>
      <c r="B113" s="3"/>
      <c r="C113" s="7"/>
      <c r="D113" s="7"/>
      <c r="E113" s="107"/>
      <c r="F113" s="108"/>
      <c r="G113" s="107"/>
      <c r="H113" s="108"/>
      <c r="I113" s="107"/>
      <c r="J113" s="108"/>
      <c r="K113" s="107"/>
      <c r="L113" s="108"/>
      <c r="M113" s="107"/>
      <c r="N113" s="108"/>
    </row>
    <row r="114" spans="1:14" x14ac:dyDescent="0.5">
      <c r="A114" s="60">
        <v>10</v>
      </c>
      <c r="B114" s="61" t="s">
        <v>52</v>
      </c>
      <c r="C114" s="62"/>
      <c r="D114" s="62"/>
      <c r="E114" s="125" t="b">
        <v>0</v>
      </c>
      <c r="F114" s="126" t="b">
        <v>0</v>
      </c>
      <c r="G114" s="125" t="b">
        <v>0</v>
      </c>
      <c r="H114" s="126" t="b">
        <v>0</v>
      </c>
      <c r="I114" s="125" t="b">
        <v>0</v>
      </c>
      <c r="J114" s="126" t="b">
        <v>1</v>
      </c>
      <c r="K114" s="125" t="b">
        <v>0</v>
      </c>
      <c r="L114" s="126" t="b">
        <v>0</v>
      </c>
      <c r="M114" s="125" t="b">
        <v>0</v>
      </c>
      <c r="N114" s="126" t="b">
        <v>0</v>
      </c>
    </row>
    <row r="115" spans="1:14" ht="15" customHeight="1" x14ac:dyDescent="0.5"/>
    <row r="117" spans="1:14" x14ac:dyDescent="0.5">
      <c r="A117" s="27"/>
      <c r="B117" s="3"/>
      <c r="C117" s="7"/>
      <c r="D117" s="7"/>
    </row>
    <row r="118" spans="1:14" ht="25.05" customHeight="1" x14ac:dyDescent="0.5">
      <c r="E118" s="4" t="s">
        <v>42</v>
      </c>
      <c r="F118" s="4"/>
      <c r="G118" s="134">
        <f>IF(E96=TRUE,0.5/5,IF(F96=TRUE,1/5,IF(G96=TRUE,1.5/5,IF(H96=TRUE,2/5,IF(I96=TRUE,2.5/5,IF(J96=TRUE,3/5,IF(K96=TRUE,3.5/5,IF(L96=TRUE,4/5,IF(M96=TRUE,4.5/5,IF(N96=TRUE,5/5,IF(N96=FALSE,0.25/5)))))))))))</f>
        <v>1</v>
      </c>
      <c r="H118" s="134"/>
    </row>
    <row r="119" spans="1:14" ht="25.05" customHeight="1" x14ac:dyDescent="0.5">
      <c r="E119" s="4" t="s">
        <v>53</v>
      </c>
      <c r="F119" s="4"/>
      <c r="G119" s="134">
        <f>IF(E98=TRUE,0.5/5,IF(F98=TRUE,1/5,IF(G98=TRUE,1.5/5,IF(H98=TRUE,2/5,IF(I98=TRUE,2.5/5,IF(J98=TRUE,3/5,IF(K98=TRUE,3.5/5,IF(L98=TRUE,4/5,IF(M98=TRUE,4.5/5,IF(N98=TRUE,5/5,IF(N98=FALSE,0.25/5)))))))))))</f>
        <v>0.9</v>
      </c>
      <c r="H119" s="134"/>
    </row>
    <row r="120" spans="1:14" ht="25.05" customHeight="1" x14ac:dyDescent="0.5">
      <c r="E120" s="4" t="s">
        <v>54</v>
      </c>
      <c r="F120" s="4"/>
      <c r="G120" s="134">
        <f>IF(E100=TRUE,0.5/5,IF(F100=TRUE,1/5,IF(G100=TRUE,1.5/5,IF(H100=TRUE,2/5,IF(I100=TRUE,2.5/5,IF(J100=TRUE,3/5,IF(K100=TRUE,3.5/5,IF(L100=TRUE,4/5,IF(M100=TRUE,4.5/5,IF(N100=TRUE,5/5,IF(N100=FALSE,0.25/5)))))))))))</f>
        <v>0.8</v>
      </c>
      <c r="H120" s="134"/>
    </row>
    <row r="121" spans="1:14" ht="25.05" customHeight="1" x14ac:dyDescent="0.5">
      <c r="E121" s="4" t="s">
        <v>55</v>
      </c>
      <c r="F121" s="4"/>
      <c r="G121" s="134">
        <f>IF(E102=TRUE,0.5/5,IF(F102=TRUE,1/5,IF(G102=TRUE,1.5/5,IF(H102=TRUE,2/5,IF(I102=TRUE,2.5/5,IF(J102=TRUE,3/5,IF(K102=TRUE,3.5/5,IF(L102=TRUE,4/5,IF(M102=TRUE,4.5/5,IF(N102=TRUE,5/5,IF(N102=FALSE,0.25/5)))))))))))</f>
        <v>0.7</v>
      </c>
      <c r="H121" s="134"/>
    </row>
    <row r="122" spans="1:14" ht="25.05" customHeight="1" x14ac:dyDescent="0.5">
      <c r="E122" s="4" t="s">
        <v>56</v>
      </c>
      <c r="F122" s="4"/>
      <c r="G122" s="134">
        <f>IF(E104=TRUE,0.5/5,IF(F104=TRUE,1/5,IF(G104=TRUE,1.5/5,IF(H104=TRUE,2/5,IF(I104=TRUE,2.5/5,IF(J104=TRUE,3/5,IF(K104=TRUE,3.5/5,IF(L104=TRUE,4/5,IF(M104=TRUE,4.5/5,IF(N104=TRUE,5/5,IF(N104=FALSE,0.25/5)))))))))))</f>
        <v>0.7</v>
      </c>
      <c r="H122" s="134"/>
    </row>
    <row r="123" spans="1:14" ht="25.05" customHeight="1" x14ac:dyDescent="0.5">
      <c r="E123" s="4" t="s">
        <v>57</v>
      </c>
      <c r="F123" s="4"/>
      <c r="G123" s="134">
        <f>IF(E106=TRUE,0.5/5,IF(F106=TRUE,1/5,IF(G106=TRUE,1.5/5,IF(H106=TRUE,2/5,IF(I106=TRUE,2.5/5,IF(J106=TRUE,3/5,IF(K106=TRUE,3.5/5,IF(L106=TRUE,4/5,IF(M106=TRUE,4.5/5,IF(N106=TRUE,5/5,IF(N106=FALSE,0.25/5)))))))))))</f>
        <v>0.7</v>
      </c>
      <c r="H123" s="134"/>
    </row>
    <row r="124" spans="1:14" ht="25.05" customHeight="1" x14ac:dyDescent="0.5">
      <c r="E124" s="4" t="s">
        <v>58</v>
      </c>
      <c r="F124" s="4"/>
      <c r="G124" s="134">
        <f>IF(E108=TRUE,0.5/5,IF(F108=TRUE,1/5,IF(G108=TRUE,1.5/5,IF(H108=TRUE,2/5,IF(I108=TRUE,2.5/5,IF(J108=TRUE,3/5,IF(K108=TRUE,3.5/5,IF(L108=TRUE,4/5,IF(M108=TRUE,4.5/5,IF(N108=TRUE,5/5,IF(N108=FALSE,0.25/5)))))))))))</f>
        <v>0.7</v>
      </c>
      <c r="H124" s="134"/>
    </row>
    <row r="125" spans="1:14" ht="25.05" customHeight="1" x14ac:dyDescent="0.5">
      <c r="E125" s="4" t="s">
        <v>59</v>
      </c>
      <c r="F125" s="4"/>
      <c r="G125" s="134">
        <f>IF(E110=TRUE,0.5/5,IF(F110=TRUE,1/5,IF(G110=TRUE,1.5/5,IF(H110=TRUE,2/5,IF(I110=TRUE,2.5/5,IF(J110=TRUE,3/5,IF(K110=TRUE,3.5/5,IF(L110=TRUE,4/5,IF(M110=TRUE,4.5/5,IF(N110=TRUE,5/5,IF(N110=FALSE,0.25/5)))))))))))</f>
        <v>0.9</v>
      </c>
      <c r="H125" s="134"/>
    </row>
    <row r="126" spans="1:14" ht="25.05" customHeight="1" x14ac:dyDescent="0.5">
      <c r="E126" s="4" t="s">
        <v>60</v>
      </c>
      <c r="F126" s="4"/>
      <c r="G126" s="134">
        <f>IF(E112=TRUE,0.5/5,IF(F112=TRUE,1/5,IF(G112=TRUE,1.5/5,IF(H112=TRUE,2/5,IF(I112=TRUE,2.5/5,IF(J112=TRUE,3/5,IF(K112=TRUE,3.5/5,IF(L112=TRUE,4/5,IF(M112=TRUE,4.5/5,IF(N112=TRUE,5/5,IF(N112=FALSE,0.25/5)))))))))))</f>
        <v>1</v>
      </c>
      <c r="H126" s="134"/>
    </row>
    <row r="127" spans="1:14" ht="25.05" customHeight="1" x14ac:dyDescent="0.5">
      <c r="E127" s="4" t="s">
        <v>61</v>
      </c>
      <c r="F127" s="4"/>
      <c r="G127" s="134">
        <f>IF(E114=TRUE,0.5/5,IF(F114=TRUE,1/5,IF(G114=TRUE,1.5/5,IF(H114=TRUE,2/5,IF(I114=TRUE,2.5/5,IF(J114=TRUE,3/5,IF(K114=TRUE,3.5/5,IF(L114=TRUE,4/5,IF(M114=TRUE,4.5/5,IF(N114=TRUE,5/5,IF(N114=FALSE,0.25/5)))))))))))</f>
        <v>0.6</v>
      </c>
      <c r="H127" s="134"/>
    </row>
    <row r="128" spans="1:14" ht="25.05" customHeight="1" x14ac:dyDescent="0.5">
      <c r="E128" s="4"/>
      <c r="F128" s="4"/>
      <c r="G128" s="134"/>
      <c r="H128" s="134"/>
    </row>
    <row r="129" spans="1:31" ht="25.05" customHeight="1" x14ac:dyDescent="0.5">
      <c r="E129" s="4" t="s">
        <v>94</v>
      </c>
      <c r="F129" s="4"/>
      <c r="G129" s="134">
        <f>IF(E94=TRUE,1/5,IF(G94=TRUE,2/5,IF(I94=TRUE,3/5,IF(K94=TRUE,4/5,IF(M94=TRUE,5/5)))))</f>
        <v>0.8</v>
      </c>
      <c r="H129" s="134"/>
    </row>
    <row r="130" spans="1:31" ht="25.05" customHeight="1" x14ac:dyDescent="0.5">
      <c r="E130" s="5" t="s">
        <v>10</v>
      </c>
      <c r="F130" s="5"/>
      <c r="G130" s="38">
        <f>AVERAGE(G119:G129)</f>
        <v>0.78</v>
      </c>
      <c r="H130" s="38"/>
    </row>
    <row r="131" spans="1:31" ht="25.05" customHeight="1" x14ac:dyDescent="0.5">
      <c r="E131" s="5" t="s">
        <v>11</v>
      </c>
      <c r="F131" s="5"/>
      <c r="G131" s="38">
        <f>G130-0.2</f>
        <v>0.58000000000000007</v>
      </c>
      <c r="H131" s="38"/>
    </row>
    <row r="132" spans="1:31" x14ac:dyDescent="0.5">
      <c r="E132" s="1"/>
      <c r="F132" s="1"/>
      <c r="G132" s="1"/>
      <c r="H132" s="1"/>
    </row>
    <row r="133" spans="1:31" ht="36.6" x14ac:dyDescent="0.4">
      <c r="A133" s="132" t="str">
        <f>Leerlingenoverzicht!$D$5</f>
        <v>Kees</v>
      </c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  <c r="W133" s="133"/>
      <c r="X133" s="133"/>
      <c r="Y133" s="133"/>
      <c r="Z133" s="133"/>
      <c r="AA133" s="133"/>
      <c r="AB133" s="133"/>
      <c r="AC133" s="133"/>
      <c r="AD133" s="133"/>
      <c r="AE133" s="133"/>
    </row>
    <row r="135" spans="1:31" ht="35.549999999999997" customHeight="1" x14ac:dyDescent="0.4">
      <c r="E135" s="135" t="s">
        <v>89</v>
      </c>
      <c r="F135" s="136"/>
      <c r="G135" s="135" t="s">
        <v>90</v>
      </c>
      <c r="H135" s="136"/>
      <c r="I135" s="135" t="s">
        <v>91</v>
      </c>
      <c r="J135" s="136"/>
      <c r="K135" s="135" t="s">
        <v>92</v>
      </c>
      <c r="L135" s="136"/>
      <c r="M135" s="135" t="s">
        <v>93</v>
      </c>
      <c r="N135" s="136"/>
    </row>
    <row r="136" spans="1:31" ht="49.95" customHeight="1" x14ac:dyDescent="0.4">
      <c r="E136" s="78">
        <v>0.5</v>
      </c>
      <c r="F136" s="79">
        <v>1</v>
      </c>
      <c r="G136" s="78">
        <v>0.5</v>
      </c>
      <c r="H136" s="79">
        <v>1</v>
      </c>
      <c r="I136" s="78">
        <v>0.5</v>
      </c>
      <c r="J136" s="79">
        <v>1</v>
      </c>
      <c r="K136" s="78">
        <v>0.5</v>
      </c>
      <c r="L136" s="79">
        <v>1</v>
      </c>
      <c r="M136" s="78">
        <v>0.5</v>
      </c>
      <c r="N136" s="79">
        <v>1</v>
      </c>
    </row>
    <row r="137" spans="1:31" x14ac:dyDescent="0.5">
      <c r="A137" s="102"/>
      <c r="B137" s="101" t="s">
        <v>94</v>
      </c>
      <c r="C137" s="103"/>
      <c r="D137" s="103"/>
      <c r="E137" s="130" t="b">
        <v>0</v>
      </c>
      <c r="F137" s="131"/>
      <c r="G137" s="130" t="b">
        <v>0</v>
      </c>
      <c r="H137" s="131"/>
      <c r="I137" s="130" t="b">
        <v>0</v>
      </c>
      <c r="J137" s="131"/>
      <c r="K137" s="130" t="b">
        <v>1</v>
      </c>
      <c r="L137" s="131"/>
      <c r="M137" s="130" t="b">
        <v>0</v>
      </c>
      <c r="N137" s="131"/>
      <c r="O137" s="100"/>
    </row>
    <row r="138" spans="1:31" ht="15" customHeight="1" x14ac:dyDescent="0.4">
      <c r="E138" s="105"/>
      <c r="F138" s="106"/>
      <c r="G138" s="105"/>
      <c r="H138" s="106"/>
      <c r="I138" s="105"/>
      <c r="J138" s="106"/>
      <c r="K138" s="105"/>
      <c r="L138" s="106"/>
      <c r="M138" s="105"/>
      <c r="N138" s="106"/>
    </row>
    <row r="139" spans="1:31" x14ac:dyDescent="0.5">
      <c r="A139" s="30">
        <v>1</v>
      </c>
      <c r="B139" s="20" t="s">
        <v>62</v>
      </c>
      <c r="C139" s="10"/>
      <c r="D139" s="10"/>
      <c r="E139" s="86" t="b">
        <v>0</v>
      </c>
      <c r="F139" s="87" t="b">
        <v>0</v>
      </c>
      <c r="G139" s="86" t="b">
        <v>0</v>
      </c>
      <c r="H139" s="87" t="b">
        <v>0</v>
      </c>
      <c r="I139" s="86" t="b">
        <v>0</v>
      </c>
      <c r="J139" s="87" t="b">
        <v>0</v>
      </c>
      <c r="K139" s="86" t="b">
        <v>1</v>
      </c>
      <c r="L139" s="87" t="b">
        <v>0</v>
      </c>
      <c r="M139" s="86" t="b">
        <v>0</v>
      </c>
      <c r="N139" s="87" t="b">
        <v>0</v>
      </c>
    </row>
    <row r="140" spans="1:31" ht="15" customHeight="1" x14ac:dyDescent="0.5">
      <c r="A140" s="27"/>
      <c r="B140" s="3"/>
      <c r="C140" s="7"/>
      <c r="D140" s="7"/>
      <c r="E140" s="107"/>
      <c r="F140" s="108"/>
      <c r="G140" s="107"/>
      <c r="H140" s="108"/>
      <c r="I140" s="107"/>
      <c r="J140" s="108"/>
      <c r="K140" s="107"/>
      <c r="L140" s="108"/>
      <c r="M140" s="107"/>
      <c r="N140" s="108"/>
    </row>
    <row r="141" spans="1:31" x14ac:dyDescent="0.5">
      <c r="A141" s="31">
        <v>2</v>
      </c>
      <c r="B141" s="21" t="s">
        <v>63</v>
      </c>
      <c r="C141" s="11"/>
      <c r="D141" s="11"/>
      <c r="E141" s="88" t="b">
        <v>0</v>
      </c>
      <c r="F141" s="89" t="b">
        <v>0</v>
      </c>
      <c r="G141" s="88" t="b">
        <v>0</v>
      </c>
      <c r="H141" s="89" t="b">
        <v>0</v>
      </c>
      <c r="I141" s="88" t="b">
        <v>0</v>
      </c>
      <c r="J141" s="89" t="b">
        <v>0</v>
      </c>
      <c r="K141" s="88" t="b">
        <v>1</v>
      </c>
      <c r="L141" s="89" t="b">
        <v>0</v>
      </c>
      <c r="M141" s="88" t="b">
        <v>0</v>
      </c>
      <c r="N141" s="89" t="b">
        <v>0</v>
      </c>
    </row>
    <row r="142" spans="1:31" ht="15" customHeight="1" x14ac:dyDescent="0.5">
      <c r="A142" s="27"/>
      <c r="C142" s="7"/>
      <c r="D142" s="7"/>
      <c r="E142" s="107"/>
      <c r="F142" s="108"/>
      <c r="G142" s="107"/>
      <c r="H142" s="108"/>
      <c r="I142" s="107"/>
      <c r="J142" s="108"/>
      <c r="K142" s="107"/>
      <c r="L142" s="108"/>
      <c r="M142" s="107"/>
      <c r="N142" s="108"/>
    </row>
    <row r="143" spans="1:31" x14ac:dyDescent="0.5">
      <c r="A143" s="60">
        <v>3</v>
      </c>
      <c r="B143" s="61" t="s">
        <v>64</v>
      </c>
      <c r="C143" s="62"/>
      <c r="D143" s="62"/>
      <c r="E143" s="121" t="b">
        <v>0</v>
      </c>
      <c r="F143" s="122" t="b">
        <v>0</v>
      </c>
      <c r="G143" s="121" t="b">
        <v>0</v>
      </c>
      <c r="H143" s="122" t="b">
        <v>0</v>
      </c>
      <c r="I143" s="121" t="b">
        <v>0</v>
      </c>
      <c r="J143" s="122" t="b">
        <v>0</v>
      </c>
      <c r="K143" s="121" t="b">
        <v>1</v>
      </c>
      <c r="L143" s="122" t="b">
        <v>0</v>
      </c>
      <c r="M143" s="121" t="b">
        <v>0</v>
      </c>
      <c r="N143" s="122" t="b">
        <v>0</v>
      </c>
    </row>
    <row r="144" spans="1:31" ht="15" customHeight="1" x14ac:dyDescent="0.5">
      <c r="A144" s="27"/>
      <c r="B144" s="3"/>
      <c r="C144" s="7"/>
      <c r="D144" s="7"/>
      <c r="E144" s="107"/>
      <c r="F144" s="108"/>
      <c r="G144" s="107"/>
      <c r="H144" s="108"/>
      <c r="I144" s="107"/>
      <c r="J144" s="108"/>
      <c r="K144" s="107"/>
      <c r="L144" s="108"/>
      <c r="M144" s="107"/>
      <c r="N144" s="108"/>
    </row>
    <row r="145" spans="1:14" x14ac:dyDescent="0.5">
      <c r="A145" s="39">
        <v>4</v>
      </c>
      <c r="B145" s="40" t="s">
        <v>65</v>
      </c>
      <c r="C145" s="41"/>
      <c r="D145" s="41"/>
      <c r="E145" s="109" t="b">
        <v>0</v>
      </c>
      <c r="F145" s="110" t="b">
        <v>0</v>
      </c>
      <c r="G145" s="109" t="b">
        <v>0</v>
      </c>
      <c r="H145" s="110" t="b">
        <v>0</v>
      </c>
      <c r="I145" s="109" t="b">
        <v>0</v>
      </c>
      <c r="J145" s="110" t="b">
        <v>1</v>
      </c>
      <c r="K145" s="109" t="b">
        <v>0</v>
      </c>
      <c r="L145" s="110" t="b">
        <v>0</v>
      </c>
      <c r="M145" s="109" t="b">
        <v>0</v>
      </c>
      <c r="N145" s="110" t="b">
        <v>0</v>
      </c>
    </row>
    <row r="146" spans="1:14" ht="15" customHeight="1" x14ac:dyDescent="0.5">
      <c r="A146" s="27"/>
      <c r="B146" s="3"/>
      <c r="C146" s="7"/>
      <c r="D146" s="7"/>
      <c r="E146" s="107"/>
      <c r="F146" s="108"/>
      <c r="G146" s="107"/>
      <c r="H146" s="108"/>
      <c r="I146" s="107"/>
      <c r="J146" s="108"/>
      <c r="K146" s="107"/>
      <c r="L146" s="108"/>
      <c r="M146" s="107"/>
      <c r="N146" s="108"/>
    </row>
    <row r="147" spans="1:14" x14ac:dyDescent="0.5">
      <c r="A147" s="51">
        <v>5</v>
      </c>
      <c r="B147" s="52" t="s">
        <v>66</v>
      </c>
      <c r="C147" s="53"/>
      <c r="D147" s="53"/>
      <c r="E147" s="117" t="b">
        <v>0</v>
      </c>
      <c r="F147" s="118" t="b">
        <v>0</v>
      </c>
      <c r="G147" s="117" t="b">
        <v>0</v>
      </c>
      <c r="H147" s="118" t="b">
        <v>0</v>
      </c>
      <c r="I147" s="117" t="b">
        <v>0</v>
      </c>
      <c r="J147" s="118" t="b">
        <v>0</v>
      </c>
      <c r="K147" s="117" t="b">
        <v>0</v>
      </c>
      <c r="L147" s="118" t="b">
        <v>1</v>
      </c>
      <c r="M147" s="117" t="b">
        <v>0</v>
      </c>
      <c r="N147" s="118" t="b">
        <v>0</v>
      </c>
    </row>
    <row r="148" spans="1:14" ht="15" customHeight="1" x14ac:dyDescent="0.5">
      <c r="A148" s="27"/>
      <c r="B148" s="3"/>
      <c r="C148" s="7"/>
      <c r="D148" s="7"/>
      <c r="E148" s="107"/>
      <c r="F148" s="108"/>
      <c r="G148" s="107"/>
      <c r="H148" s="108"/>
      <c r="I148" s="107"/>
      <c r="J148" s="108"/>
      <c r="K148" s="107"/>
      <c r="L148" s="108"/>
      <c r="M148" s="107"/>
      <c r="N148" s="108"/>
    </row>
    <row r="149" spans="1:14" x14ac:dyDescent="0.5">
      <c r="A149" s="42">
        <v>6</v>
      </c>
      <c r="B149" s="43" t="s">
        <v>67</v>
      </c>
      <c r="C149" s="44"/>
      <c r="D149" s="44"/>
      <c r="E149" s="111" t="b">
        <v>0</v>
      </c>
      <c r="F149" s="112" t="b">
        <v>0</v>
      </c>
      <c r="G149" s="111" t="b">
        <v>0</v>
      </c>
      <c r="H149" s="112" t="b">
        <v>0</v>
      </c>
      <c r="I149" s="111" t="b">
        <v>0</v>
      </c>
      <c r="J149" s="112" t="b">
        <v>0</v>
      </c>
      <c r="K149" s="111" t="b">
        <v>0</v>
      </c>
      <c r="L149" s="112" t="b">
        <v>1</v>
      </c>
      <c r="M149" s="111" t="b">
        <v>0</v>
      </c>
      <c r="N149" s="112" t="b">
        <v>0</v>
      </c>
    </row>
    <row r="150" spans="1:14" ht="15" customHeight="1" x14ac:dyDescent="0.5">
      <c r="A150" s="63"/>
      <c r="B150" s="64"/>
      <c r="C150" s="65"/>
      <c r="D150" s="65"/>
      <c r="E150" s="127"/>
      <c r="F150" s="128"/>
      <c r="G150" s="127"/>
      <c r="H150" s="128"/>
      <c r="I150" s="127"/>
      <c r="J150" s="128"/>
      <c r="K150" s="127"/>
      <c r="L150" s="128"/>
      <c r="M150" s="127"/>
      <c r="N150" s="128"/>
    </row>
    <row r="151" spans="1:14" x14ac:dyDescent="0.5">
      <c r="A151" s="30">
        <v>1</v>
      </c>
      <c r="B151" s="20" t="s">
        <v>68</v>
      </c>
      <c r="C151" s="10"/>
      <c r="D151" s="10"/>
      <c r="E151" s="86" t="b">
        <v>0</v>
      </c>
      <c r="F151" s="87" t="b">
        <v>0</v>
      </c>
      <c r="G151" s="86" t="b">
        <v>0</v>
      </c>
      <c r="H151" s="87" t="b">
        <v>0</v>
      </c>
      <c r="I151" s="86" t="b">
        <v>1</v>
      </c>
      <c r="J151" s="87" t="b">
        <v>0</v>
      </c>
      <c r="K151" s="86" t="b">
        <v>0</v>
      </c>
      <c r="L151" s="87" t="b">
        <v>0</v>
      </c>
      <c r="M151" s="86" t="b">
        <v>0</v>
      </c>
      <c r="N151" s="87" t="b">
        <v>0</v>
      </c>
    </row>
    <row r="152" spans="1:14" ht="15" customHeight="1" x14ac:dyDescent="0.5">
      <c r="A152" s="63"/>
      <c r="B152" s="64"/>
      <c r="C152" s="65"/>
      <c r="D152" s="65"/>
      <c r="E152" s="127"/>
      <c r="F152" s="128"/>
      <c r="G152" s="127"/>
      <c r="H152" s="128"/>
      <c r="I152" s="127"/>
      <c r="J152" s="128"/>
      <c r="K152" s="127"/>
      <c r="L152" s="128"/>
      <c r="M152" s="127"/>
      <c r="N152" s="128"/>
    </row>
    <row r="153" spans="1:14" x14ac:dyDescent="0.5">
      <c r="A153" s="31">
        <v>2</v>
      </c>
      <c r="B153" s="21" t="s">
        <v>69</v>
      </c>
      <c r="C153" s="11"/>
      <c r="D153" s="11"/>
      <c r="E153" s="88" t="b">
        <v>0</v>
      </c>
      <c r="F153" s="89" t="b">
        <v>0</v>
      </c>
      <c r="G153" s="88" t="b">
        <v>0</v>
      </c>
      <c r="H153" s="89" t="b">
        <v>0</v>
      </c>
      <c r="I153" s="88" t="b">
        <v>0</v>
      </c>
      <c r="J153" s="89" t="b">
        <v>0</v>
      </c>
      <c r="K153" s="88" t="b">
        <v>1</v>
      </c>
      <c r="L153" s="89" t="b">
        <v>0</v>
      </c>
      <c r="M153" s="88" t="b">
        <v>0</v>
      </c>
      <c r="N153" s="89" t="b">
        <v>0</v>
      </c>
    </row>
    <row r="154" spans="1:14" ht="15" customHeight="1" x14ac:dyDescent="0.5">
      <c r="A154" s="27"/>
      <c r="B154" s="3"/>
      <c r="C154" s="7"/>
      <c r="D154" s="7"/>
      <c r="E154" s="107"/>
      <c r="F154" s="108"/>
      <c r="G154" s="107"/>
      <c r="H154" s="108"/>
      <c r="I154" s="107"/>
      <c r="J154" s="108"/>
      <c r="K154" s="107"/>
      <c r="L154" s="108"/>
      <c r="M154" s="107"/>
      <c r="N154" s="108"/>
    </row>
    <row r="155" spans="1:14" x14ac:dyDescent="0.5">
      <c r="A155" s="60">
        <v>3</v>
      </c>
      <c r="B155" s="61" t="s">
        <v>70</v>
      </c>
      <c r="C155" s="62"/>
      <c r="D155" s="62"/>
      <c r="E155" s="121" t="b">
        <v>0</v>
      </c>
      <c r="F155" s="122" t="b">
        <v>0</v>
      </c>
      <c r="G155" s="121" t="b">
        <v>0</v>
      </c>
      <c r="H155" s="122" t="b">
        <v>0</v>
      </c>
      <c r="I155" s="121" t="b">
        <v>0</v>
      </c>
      <c r="J155" s="122" t="b">
        <v>0</v>
      </c>
      <c r="K155" s="121" t="b">
        <v>1</v>
      </c>
      <c r="L155" s="122" t="b">
        <v>0</v>
      </c>
      <c r="M155" s="121" t="b">
        <v>0</v>
      </c>
      <c r="N155" s="122" t="b">
        <v>0</v>
      </c>
    </row>
    <row r="156" spans="1:14" ht="15" customHeight="1" x14ac:dyDescent="0.5">
      <c r="A156" s="27"/>
      <c r="B156" s="3"/>
      <c r="C156" s="7"/>
      <c r="D156" s="7"/>
      <c r="E156" s="107"/>
      <c r="F156" s="108"/>
      <c r="G156" s="107"/>
      <c r="H156" s="108"/>
      <c r="I156" s="107"/>
      <c r="J156" s="108"/>
      <c r="K156" s="107"/>
      <c r="L156" s="108"/>
      <c r="M156" s="107"/>
      <c r="N156" s="108"/>
    </row>
    <row r="157" spans="1:14" x14ac:dyDescent="0.5">
      <c r="A157" s="39">
        <v>4</v>
      </c>
      <c r="B157" s="40" t="s">
        <v>83</v>
      </c>
      <c r="C157" s="41"/>
      <c r="D157" s="41"/>
      <c r="E157" s="109" t="b">
        <v>0</v>
      </c>
      <c r="F157" s="110" t="b">
        <v>0</v>
      </c>
      <c r="G157" s="109" t="b">
        <v>0</v>
      </c>
      <c r="H157" s="110" t="b">
        <v>0</v>
      </c>
      <c r="I157" s="109" t="b">
        <v>0</v>
      </c>
      <c r="J157" s="110" t="b">
        <v>0</v>
      </c>
      <c r="K157" s="109" t="b">
        <v>0</v>
      </c>
      <c r="L157" s="110" t="b">
        <v>0</v>
      </c>
      <c r="M157" s="109" t="b">
        <v>0</v>
      </c>
      <c r="N157" s="110" t="b">
        <v>1</v>
      </c>
    </row>
    <row r="158" spans="1:14" ht="15" customHeight="1" x14ac:dyDescent="0.5">
      <c r="A158" s="27"/>
      <c r="B158" s="3"/>
      <c r="C158" s="7"/>
      <c r="D158" s="7"/>
      <c r="E158" s="107"/>
      <c r="F158" s="108"/>
      <c r="G158" s="107"/>
      <c r="H158" s="108"/>
      <c r="I158" s="107"/>
      <c r="J158" s="108"/>
      <c r="K158" s="107"/>
      <c r="L158" s="108"/>
      <c r="M158" s="107"/>
      <c r="N158" s="108"/>
    </row>
    <row r="159" spans="1:14" x14ac:dyDescent="0.5">
      <c r="A159" s="51">
        <v>5</v>
      </c>
      <c r="B159" s="52" t="s">
        <v>71</v>
      </c>
      <c r="C159" s="53"/>
      <c r="D159" s="53"/>
      <c r="E159" s="117" t="b">
        <v>0</v>
      </c>
      <c r="F159" s="118" t="b">
        <v>0</v>
      </c>
      <c r="G159" s="117" t="b">
        <v>0</v>
      </c>
      <c r="H159" s="118" t="b">
        <v>0</v>
      </c>
      <c r="I159" s="117" t="b">
        <v>0</v>
      </c>
      <c r="J159" s="118" t="b">
        <v>0</v>
      </c>
      <c r="K159" s="117" t="b">
        <v>0</v>
      </c>
      <c r="L159" s="118" t="b">
        <v>0</v>
      </c>
      <c r="M159" s="117" t="b">
        <v>0</v>
      </c>
      <c r="N159" s="118" t="b">
        <v>1</v>
      </c>
    </row>
    <row r="160" spans="1:14" ht="15" customHeight="1" x14ac:dyDescent="0.5">
      <c r="A160" s="27"/>
      <c r="B160" s="3"/>
      <c r="C160" s="7"/>
      <c r="D160" s="7"/>
      <c r="E160" s="107"/>
      <c r="F160" s="108"/>
      <c r="G160" s="107"/>
      <c r="H160" s="108"/>
      <c r="I160" s="107"/>
      <c r="J160" s="108"/>
      <c r="K160" s="107"/>
      <c r="L160" s="108"/>
      <c r="M160" s="107"/>
      <c r="N160" s="108"/>
    </row>
    <row r="161" spans="1:14" x14ac:dyDescent="0.5">
      <c r="A161" s="42">
        <v>6</v>
      </c>
      <c r="B161" s="43" t="s">
        <v>72</v>
      </c>
      <c r="C161" s="44"/>
      <c r="D161" s="44"/>
      <c r="E161" s="129" t="b">
        <v>0</v>
      </c>
      <c r="F161" s="129" t="b">
        <v>0</v>
      </c>
      <c r="G161" s="129" t="b">
        <v>0</v>
      </c>
      <c r="H161" s="129" t="b">
        <v>0</v>
      </c>
      <c r="I161" s="129" t="b">
        <v>0</v>
      </c>
      <c r="J161" s="129" t="b">
        <v>0</v>
      </c>
      <c r="K161" s="129" t="b">
        <v>0</v>
      </c>
      <c r="L161" s="129" t="b">
        <v>0</v>
      </c>
      <c r="M161" s="129" t="b">
        <v>0</v>
      </c>
      <c r="N161" s="129" t="b">
        <v>1</v>
      </c>
    </row>
    <row r="162" spans="1:14" ht="15" customHeight="1" x14ac:dyDescent="0.5"/>
    <row r="163" spans="1:14" x14ac:dyDescent="0.5">
      <c r="A163" s="27"/>
      <c r="B163" s="3"/>
      <c r="C163" s="7"/>
      <c r="D163" s="7"/>
    </row>
    <row r="164" spans="1:14" ht="25.05" customHeight="1" x14ac:dyDescent="0.5">
      <c r="E164" s="4" t="s">
        <v>75</v>
      </c>
      <c r="F164" s="4"/>
      <c r="G164" s="134">
        <f>IF(E139=TRUE,0.5/5,IF(F139=TRUE,1/5,IF(G139=TRUE,1.5/5,IF(H139=TRUE,2/5,IF(I139=TRUE,2.5/5,IF(J139=TRUE,3/5,IF(K139=TRUE,3.5/5,IF(L139=TRUE,4/5,IF(M139=TRUE,4.5/5,IF(N139=TRUE,5/5,IF(N139=FALSE,0.25/5)))))))))))</f>
        <v>0.7</v>
      </c>
      <c r="H164" s="134"/>
    </row>
    <row r="165" spans="1:14" ht="25.05" customHeight="1" x14ac:dyDescent="0.5">
      <c r="E165" s="4" t="s">
        <v>76</v>
      </c>
      <c r="F165" s="4"/>
      <c r="G165" s="134">
        <f>IF(E141=TRUE,0.5/5,IF(F141=TRUE,1/5,IF(G141=TRUE,1.5/5,IF(H141=TRUE,2/5,IF(I141=TRUE,2.5/5,IF(J141=TRUE,3/5,IF(K141=TRUE,3.5/5,IF(L141=TRUE,4/5,IF(M141=TRUE,4.5/5,IF(N141=TRUE,5/5,IF(N141=FALSE,0.25/5)))))))))))</f>
        <v>0.7</v>
      </c>
      <c r="H165" s="134"/>
    </row>
    <row r="166" spans="1:14" ht="25.05" customHeight="1" x14ac:dyDescent="0.5">
      <c r="E166" s="4" t="s">
        <v>77</v>
      </c>
      <c r="F166" s="4"/>
      <c r="G166" s="134">
        <f>IF(E143=TRUE,0.5/5,IF(F143=TRUE,1/5,IF(G143=TRUE,1.5/5,IF(H143=TRUE,2/5,IF(I143=TRUE,2.5/5,IF(J143=TRUE,3/5,IF(K143=TRUE,3.5/5,IF(L143=TRUE,4/5,IF(M143=TRUE,4.5/5,IF(N143=TRUE,5/5,IF(N143=FALSE,0.25/5)))))))))))</f>
        <v>0.7</v>
      </c>
      <c r="H166" s="134"/>
    </row>
    <row r="167" spans="1:14" ht="25.05" customHeight="1" x14ac:dyDescent="0.5">
      <c r="E167" s="4" t="s">
        <v>78</v>
      </c>
      <c r="F167" s="4"/>
      <c r="G167" s="134">
        <f>IF(E145=TRUE,0.5/5,IF(F145=TRUE,1/5,IF(G145=TRUE,1.5/5,IF(H145=TRUE,2/5,IF(I145=TRUE,2.5/5,IF(J145=TRUE,3/5,IF(K145=TRUE,3.5/5,IF(L145=TRUE,4/5,IF(M145=TRUE,4.5/5,IF(N145=TRUE,5/5,IF(N145=FALSE,0.25/5)))))))))))</f>
        <v>0.6</v>
      </c>
      <c r="H167" s="134"/>
    </row>
    <row r="168" spans="1:14" ht="25.05" customHeight="1" x14ac:dyDescent="0.5">
      <c r="E168" s="4" t="s">
        <v>79</v>
      </c>
      <c r="F168" s="4"/>
      <c r="G168" s="134">
        <f>IF(E147=TRUE,0.5/5,IF(F147=TRUE,1/5,IF(G147=TRUE,1.5/5,IF(H147=TRUE,2/5,IF(I147=TRUE,2.5/5,IF(J147=TRUE,3/5,IF(K147=TRUE,3.5/5,IF(L147=TRUE,4/5,IF(M147=TRUE,4.5/5,IF(N147=TRUE,5/5,IF(N147=FALSE,0.25/5)))))))))))</f>
        <v>0.8</v>
      </c>
      <c r="H168" s="134"/>
    </row>
    <row r="169" spans="1:14" ht="25.05" customHeight="1" x14ac:dyDescent="0.5">
      <c r="E169" s="4" t="s">
        <v>80</v>
      </c>
      <c r="F169" s="4"/>
      <c r="G169" s="134">
        <f>IF(E149=TRUE,0.5/5,IF(F149=TRUE,1/5,IF(G149=TRUE,1.5/5,IF(H149=TRUE,2/5,IF(I149=TRUE,2.5/5,IF(J149=TRUE,3/5,IF(K149=TRUE,3.5/5,IF(L149=TRUE,4/5,IF(M149=TRUE,4.5/5,IF(N149=TRUE,5/5,IF(N149=FALSE,0.25/5)))))))))))</f>
        <v>0.8</v>
      </c>
      <c r="H169" s="134"/>
    </row>
    <row r="170" spans="1:14" ht="25.05" customHeight="1" x14ac:dyDescent="0.5">
      <c r="E170" s="4" t="s">
        <v>81</v>
      </c>
      <c r="F170" s="4"/>
      <c r="G170" s="134">
        <f>IF(E151=TRUE,0.5/5,IF(F151=TRUE,1/5,IF(G151=TRUE,1.5/5,IF(H151=TRUE,2/5,IF(I151=TRUE,2.5/5,IF(J151=TRUE,3/5,IF(K151=TRUE,3.5/5,IF(L151=TRUE,4/5,IF(M151=TRUE,4.5/5,IF(N151=TRUE,5/5,IF(N151=FALSE,0.25/5)))))))))))</f>
        <v>0.5</v>
      </c>
      <c r="H170" s="134"/>
    </row>
    <row r="171" spans="1:14" ht="25.05" customHeight="1" x14ac:dyDescent="0.5">
      <c r="E171" s="4" t="s">
        <v>82</v>
      </c>
      <c r="F171" s="4"/>
      <c r="G171" s="134">
        <f>IF(E153=TRUE,0.5/5,IF(F153=TRUE,1/5,IF(G153=TRUE,1.5/5,IF(H153=TRUE,2/5,IF(I153=TRUE,2.5/5,IF(J153=TRUE,3/5,IF(K153=TRUE,3.5/5,IF(L153=TRUE,4/5,IF(M153=TRUE,4.5/5,IF(N153=TRUE,5/5,IF(N153=FALSE,0.25/5)))))))))))</f>
        <v>0.7</v>
      </c>
      <c r="H171" s="134"/>
    </row>
    <row r="172" spans="1:14" ht="25.05" customHeight="1" x14ac:dyDescent="0.5">
      <c r="E172" s="4" t="s">
        <v>87</v>
      </c>
      <c r="F172" s="4"/>
      <c r="G172" s="134">
        <f>IF(E155=TRUE,0.5/5,IF(F155=TRUE,1/5,IF(G155=TRUE,1.5/5,IF(H155=TRUE,2/5,IF(I155=TRUE,2.5/5,IF(J155=TRUE,3/5,IF(K155=TRUE,3.5/5,IF(L155=TRUE,4/5,IF(M155=TRUE,4.5/5,IF(N155=TRUE,5/5,IF(N155=FALSE,0.25/5)))))))))))</f>
        <v>0.7</v>
      </c>
      <c r="H172" s="134"/>
    </row>
    <row r="173" spans="1:14" ht="25.05" customHeight="1" x14ac:dyDescent="0.5">
      <c r="E173" s="4" t="s">
        <v>84</v>
      </c>
      <c r="F173" s="4"/>
      <c r="G173" s="134">
        <f>IF(E157=TRUE,0.5/5,IF(F157=TRUE,1/5,IF(G157=TRUE,1.5/5,IF(H157=TRUE,2/5,IF(I157=TRUE,2.5/5,IF(J157=TRUE,3/5,IF(K157=TRUE,3.5/5,IF(L157=TRUE,4/5,IF(M157=TRUE,4.5/5,IF(N157=TRUE,5/5,IF(N157=FALSE,0.25/5)))))))))))</f>
        <v>1</v>
      </c>
      <c r="H173" s="134"/>
    </row>
    <row r="174" spans="1:14" ht="25.05" customHeight="1" x14ac:dyDescent="0.5">
      <c r="E174" s="4" t="s">
        <v>85</v>
      </c>
      <c r="F174" s="4"/>
      <c r="G174" s="134">
        <f>IF(E159=TRUE,0.5/5,IF(F159=TRUE,1/5,IF(G159=TRUE,1.5/5,IF(H159=TRUE,2/5,IF(I159=TRUE,2.5/5,IF(J159=TRUE,3/5,IF(K159=TRUE,3.5/5,IF(L159=TRUE,4/5,IF(M159=TRUE,4.5/5,IF(N159=TRUE,5/5,IF(N159=FALSE,0.25/5)))))))))))</f>
        <v>1</v>
      </c>
      <c r="H174" s="134"/>
    </row>
    <row r="175" spans="1:14" ht="25.05" customHeight="1" x14ac:dyDescent="0.5">
      <c r="E175" s="4" t="s">
        <v>86</v>
      </c>
      <c r="F175" s="4"/>
      <c r="G175" s="134">
        <f>IF(E161=TRUE,0.5/5,IF(F161=TRUE,1/5,IF(G161=TRUE,1.5/5,IF(H161=TRUE,2/5,IF(I161=TRUE,2.5/5,IF(J161=TRUE,3/5,IF(K161=TRUE,3.5/5,IF(L161=TRUE,4/5,IF(M161=TRUE,4.5/5,IF(N161=TRUE,5/5,IF(N161=FALSE,0.25/5)))))))))))</f>
        <v>1</v>
      </c>
      <c r="H175" s="134"/>
    </row>
    <row r="176" spans="1:14" ht="25.05" customHeight="1" x14ac:dyDescent="0.5">
      <c r="D176" s="68"/>
      <c r="E176" s="69" t="s">
        <v>74</v>
      </c>
      <c r="F176" s="69"/>
      <c r="G176" s="67">
        <f>AVERAGE(G164:G169)</f>
        <v>0.71666666666666667</v>
      </c>
      <c r="H176" s="67"/>
      <c r="I176" s="65"/>
    </row>
    <row r="177" spans="4:10" ht="25.05" customHeight="1" x14ac:dyDescent="0.5">
      <c r="D177" s="68"/>
      <c r="E177" s="69" t="s">
        <v>73</v>
      </c>
      <c r="F177" s="69"/>
      <c r="G177" s="67">
        <f>AVERAGE(G170:G175)</f>
        <v>0.81666666666666676</v>
      </c>
      <c r="H177" s="67"/>
      <c r="I177" s="65"/>
    </row>
    <row r="178" spans="4:10" ht="25.05" customHeight="1" x14ac:dyDescent="0.5">
      <c r="D178" s="68"/>
      <c r="E178" s="69" t="s">
        <v>94</v>
      </c>
      <c r="F178" s="69"/>
      <c r="G178" s="137">
        <f>IF(E137=TRUE,1/5,IF(G137=TRUE,2/5,IF(I137=TRUE,3/5,IF(K137=TRUE,4/5,IF(M137=TRUE,5/5)))))</f>
        <v>0.8</v>
      </c>
      <c r="H178" s="137"/>
      <c r="I178" s="65"/>
    </row>
    <row r="179" spans="4:10" ht="25.05" customHeight="1" x14ac:dyDescent="0.5">
      <c r="D179" s="68"/>
      <c r="E179" s="66" t="s">
        <v>11</v>
      </c>
      <c r="F179" s="66"/>
      <c r="G179" s="67">
        <f>G180-0.2</f>
        <v>0.56666666666666665</v>
      </c>
      <c r="H179" s="67"/>
      <c r="I179" s="65"/>
    </row>
    <row r="180" spans="4:10" ht="25.05" customHeight="1" x14ac:dyDescent="0.5">
      <c r="D180" s="68"/>
      <c r="E180" s="66" t="s">
        <v>88</v>
      </c>
      <c r="F180" s="66"/>
      <c r="G180" s="67">
        <f>AVERAGE(G176:G177)</f>
        <v>0.76666666666666672</v>
      </c>
      <c r="H180" s="67"/>
      <c r="I180" s="65"/>
      <c r="J180" s="65"/>
    </row>
    <row r="181" spans="4:10" x14ac:dyDescent="0.5">
      <c r="D181" s="68"/>
      <c r="E181" s="68"/>
      <c r="F181" s="68"/>
      <c r="G181" s="68"/>
      <c r="H181" s="68"/>
      <c r="I181" s="65"/>
    </row>
    <row r="182" spans="4:10" x14ac:dyDescent="0.5">
      <c r="E182" s="1"/>
      <c r="F182" s="1"/>
      <c r="G182" s="1"/>
      <c r="H182" s="1"/>
    </row>
  </sheetData>
  <sheetProtection sheet="1" objects="1" scenarios="1"/>
  <mergeCells count="92">
    <mergeCell ref="G128:H128"/>
    <mergeCell ref="G129:H129"/>
    <mergeCell ref="E92:F92"/>
    <mergeCell ref="G92:H92"/>
    <mergeCell ref="I92:J92"/>
    <mergeCell ref="G123:H123"/>
    <mergeCell ref="G124:H124"/>
    <mergeCell ref="G125:H125"/>
    <mergeCell ref="G126:H126"/>
    <mergeCell ref="E94:F94"/>
    <mergeCell ref="G94:H94"/>
    <mergeCell ref="I94:J94"/>
    <mergeCell ref="E135:F135"/>
    <mergeCell ref="G135:H135"/>
    <mergeCell ref="I135:J135"/>
    <mergeCell ref="K135:L135"/>
    <mergeCell ref="M135:N135"/>
    <mergeCell ref="I4:J4"/>
    <mergeCell ref="K4:L4"/>
    <mergeCell ref="M4:N4"/>
    <mergeCell ref="G74:H74"/>
    <mergeCell ref="M48:N48"/>
    <mergeCell ref="G48:H48"/>
    <mergeCell ref="I48:J48"/>
    <mergeCell ref="K48:L48"/>
    <mergeCell ref="M6:N6"/>
    <mergeCell ref="M50:N50"/>
    <mergeCell ref="G33:H33"/>
    <mergeCell ref="G34:H34"/>
    <mergeCell ref="G35:H35"/>
    <mergeCell ref="G36:H36"/>
    <mergeCell ref="G37:H37"/>
    <mergeCell ref="E4:F4"/>
    <mergeCell ref="G29:H29"/>
    <mergeCell ref="G30:H30"/>
    <mergeCell ref="G31:H31"/>
    <mergeCell ref="G32:H32"/>
    <mergeCell ref="G4:H4"/>
    <mergeCell ref="K94:L94"/>
    <mergeCell ref="M94:N94"/>
    <mergeCell ref="I50:J50"/>
    <mergeCell ref="G50:H50"/>
    <mergeCell ref="E50:F50"/>
    <mergeCell ref="K50:L50"/>
    <mergeCell ref="G168:H168"/>
    <mergeCell ref="E6:F6"/>
    <mergeCell ref="G6:H6"/>
    <mergeCell ref="I6:J6"/>
    <mergeCell ref="K6:L6"/>
    <mergeCell ref="G38:H38"/>
    <mergeCell ref="G39:H39"/>
    <mergeCell ref="G85:H85"/>
    <mergeCell ref="E48:F48"/>
    <mergeCell ref="G80:H80"/>
    <mergeCell ref="G81:H81"/>
    <mergeCell ref="G82:H82"/>
    <mergeCell ref="G83:H83"/>
    <mergeCell ref="G84:H84"/>
    <mergeCell ref="G75:H75"/>
    <mergeCell ref="G76:H76"/>
    <mergeCell ref="A2:AE2"/>
    <mergeCell ref="A133:AE133"/>
    <mergeCell ref="G174:H174"/>
    <mergeCell ref="G175:H175"/>
    <mergeCell ref="G178:H178"/>
    <mergeCell ref="E137:F137"/>
    <mergeCell ref="G137:H137"/>
    <mergeCell ref="G169:H169"/>
    <mergeCell ref="G170:H170"/>
    <mergeCell ref="G171:H171"/>
    <mergeCell ref="G172:H172"/>
    <mergeCell ref="G173:H173"/>
    <mergeCell ref="G164:H164"/>
    <mergeCell ref="G165:H165"/>
    <mergeCell ref="G166:H166"/>
    <mergeCell ref="G167:H167"/>
    <mergeCell ref="I137:J137"/>
    <mergeCell ref="K137:L137"/>
    <mergeCell ref="M137:N137"/>
    <mergeCell ref="A90:AE90"/>
    <mergeCell ref="A46:AE46"/>
    <mergeCell ref="G77:H77"/>
    <mergeCell ref="G78:H78"/>
    <mergeCell ref="G79:H79"/>
    <mergeCell ref="G127:H127"/>
    <mergeCell ref="G118:H118"/>
    <mergeCell ref="G119:H119"/>
    <mergeCell ref="G120:H120"/>
    <mergeCell ref="G121:H121"/>
    <mergeCell ref="G122:H122"/>
    <mergeCell ref="K92:L92"/>
    <mergeCell ref="M92:N92"/>
  </mergeCells>
  <phoneticPr fontId="8" type="noConversion"/>
  <pageMargins left="0.51181102362204722" right="0" top="0.19685039370078741" bottom="0" header="0" footer="0"/>
  <pageSetup paperSize="9" scale="51" orientation="landscape" r:id="rId1"/>
  <rowBreaks count="3" manualBreakCount="3">
    <brk id="44" max="30" man="1"/>
    <brk id="88" max="30" man="1"/>
    <brk id="132" max="3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EEA288AC6B147B779AC4B7ADD183B" ma:contentTypeVersion="9" ma:contentTypeDescription="Een nieuw document maken." ma:contentTypeScope="" ma:versionID="7913c0440831844b9d90d720750b4e72">
  <xsd:schema xmlns:xsd="http://www.w3.org/2001/XMLSchema" xmlns:xs="http://www.w3.org/2001/XMLSchema" xmlns:p="http://schemas.microsoft.com/office/2006/metadata/properties" xmlns:ns3="4c358421-f5b5-4a8e-a3df-7e289087920c" targetNamespace="http://schemas.microsoft.com/office/2006/metadata/properties" ma:root="true" ma:fieldsID="4226455de09032d371c300f4415a47a9" ns3:_="">
    <xsd:import namespace="4c358421-f5b5-4a8e-a3df-7e289087920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58421-f5b5-4a8e-a3df-7e289087920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c358421-f5b5-4a8e-a3df-7e289087920c" xsi:nil="true"/>
  </documentManagement>
</p:properties>
</file>

<file path=customXml/itemProps1.xml><?xml version="1.0" encoding="utf-8"?>
<ds:datastoreItem xmlns:ds="http://schemas.openxmlformats.org/officeDocument/2006/customXml" ds:itemID="{8F397378-02AD-498C-90CE-0C7E1F2371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5F1B59-318E-42B6-A7DA-028D22AC2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358421-f5b5-4a8e-a3df-7e28908792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56BACE-F0B6-4D6C-BC7A-7BCDDF80405F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4c358421-f5b5-4a8e-a3df-7e289087920c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Blad2</vt:lpstr>
      <vt:lpstr>Leerlingenoverzicht</vt:lpstr>
      <vt:lpstr>Blad1</vt:lpstr>
      <vt:lpstr>Blad1!Afdrukbereik</vt:lpstr>
      <vt:lpstr>Leerlingenoverzicht!Afdrukbereik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 Meinen</dc:creator>
  <cp:lastModifiedBy>Harrie Meinen</cp:lastModifiedBy>
  <cp:lastPrinted>2026-06-01T12:08:41Z</cp:lastPrinted>
  <dcterms:created xsi:type="dcterms:W3CDTF">2026-05-31T13:14:26Z</dcterms:created>
  <dcterms:modified xsi:type="dcterms:W3CDTF">2026-06-01T18:18:15Z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0x010100860EEA288AC6B147B779AC4B7ADD183B</vt:lpwstr>
  </property>
</Properties>
</file>