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drawings/drawing3.xml" ContentType="application/vnd.openxmlformats-officedocument.drawing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drawings/drawing4.xml" ContentType="application/vnd.openxmlformats-officedocument.drawing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drawings/drawing5.xml" ContentType="application/vnd.openxmlformats-officedocument.drawing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drawings/drawing6.xml" ContentType="application/vnd.openxmlformats-officedocument.drawing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drawings/drawing7.xml" ContentType="application/vnd.openxmlformats-officedocument.drawing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drawings/drawing8.xml" ContentType="application/vnd.openxmlformats-officedocument.drawing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drawings/drawing9.xml" ContentType="application/vnd.openxmlformats-officedocument.drawing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drawings/drawing10.xml" ContentType="application/vnd.openxmlformats-officedocument.drawing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drawings/drawing11.xml" ContentType="application/vnd.openxmlformats-officedocument.drawing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E:\GROEPSPLAN TRI 2019 - MEI\"/>
    </mc:Choice>
  </mc:AlternateContent>
  <bookViews>
    <workbookView showSheetTabs="0" xWindow="0" yWindow="0" windowWidth="24000" windowHeight="9735" tabRatio="897"/>
  </bookViews>
  <sheets>
    <sheet name="BEGINBLAD" sheetId="45" r:id="rId1"/>
    <sheet name="PLAN (1)" sheetId="74" r:id="rId2"/>
    <sheet name="PLAN (2)" sheetId="86" r:id="rId3"/>
    <sheet name="PLAN (3)" sheetId="87" r:id="rId4"/>
    <sheet name="PLAN (4)" sheetId="88" r:id="rId5"/>
    <sheet name="PLAN (5)" sheetId="89" r:id="rId6"/>
    <sheet name="PLAN (6)" sheetId="90" r:id="rId7"/>
    <sheet name="PLAN (7)" sheetId="91" r:id="rId8"/>
    <sheet name="PLAN (8)" sheetId="92" r:id="rId9"/>
    <sheet name="PLAN (9)" sheetId="93" r:id="rId10"/>
    <sheet name="PLAN (10)" sheetId="94" r:id="rId11"/>
    <sheet name="DOELEN" sheetId="75" r:id="rId12"/>
    <sheet name="LEERLINGENKAART " sheetId="76" r:id="rId13"/>
    <sheet name="GROEPSBESPREKING" sheetId="46" r:id="rId14"/>
  </sheets>
  <definedNames>
    <definedName name="_xlnm._FilterDatabase" localSheetId="11" hidden="1">DOELEN!#REF!</definedName>
    <definedName name="_xlnm._FilterDatabase" localSheetId="1" hidden="1">'PLAN (1)'!#REF!</definedName>
    <definedName name="_xlnm._FilterDatabase" localSheetId="10" hidden="1">'PLAN (10)'!#REF!</definedName>
    <definedName name="_xlnm._FilterDatabase" localSheetId="2" hidden="1">'PLAN (2)'!#REF!</definedName>
    <definedName name="_xlnm._FilterDatabase" localSheetId="3" hidden="1">'PLAN (3)'!#REF!</definedName>
    <definedName name="_xlnm._FilterDatabase" localSheetId="4" hidden="1">'PLAN (4)'!#REF!</definedName>
    <definedName name="_xlnm._FilterDatabase" localSheetId="5" hidden="1">'PLAN (5)'!#REF!</definedName>
    <definedName name="_xlnm._FilterDatabase" localSheetId="6" hidden="1">'PLAN (6)'!#REF!</definedName>
    <definedName name="_xlnm._FilterDatabase" localSheetId="7" hidden="1">'PLAN (7)'!#REF!</definedName>
    <definedName name="_xlnm._FilterDatabase" localSheetId="8" hidden="1">'PLAN (8)'!#REF!</definedName>
    <definedName name="_xlnm._FilterDatabase" localSheetId="9" hidden="1">'PLAN (9)'!#REF!</definedName>
    <definedName name="_xlnm.Print_Area" localSheetId="0">BEGINBLAD!$B$5:$W$40</definedName>
    <definedName name="_xlnm.Print_Area" localSheetId="11">DOELEN!$C$2:$AI$174</definedName>
    <definedName name="_xlnm.Print_Area" localSheetId="13">GROEPSBESPREKING!$B$1:$D$25</definedName>
    <definedName name="_xlnm.Print_Area" localSheetId="1">'PLAN (1)'!$B$2:$R$124</definedName>
    <definedName name="_xlnm.Print_Area" localSheetId="10">'PLAN (10)'!$B$2:$R$124</definedName>
    <definedName name="_xlnm.Print_Area" localSheetId="2">'PLAN (2)'!$B$2:$R$124</definedName>
    <definedName name="_xlnm.Print_Area" localSheetId="3">'PLAN (3)'!$B$2:$R$124</definedName>
    <definedName name="_xlnm.Print_Area" localSheetId="4">'PLAN (4)'!$B$2:$R$124</definedName>
    <definedName name="_xlnm.Print_Area" localSheetId="5">'PLAN (5)'!$B$2:$R$124</definedName>
    <definedName name="_xlnm.Print_Area" localSheetId="6">'PLAN (6)'!$B$2:$R$124</definedName>
    <definedName name="_xlnm.Print_Area" localSheetId="7">'PLAN (7)'!$B$2:$R$124</definedName>
    <definedName name="_xlnm.Print_Area" localSheetId="8">'PLAN (8)'!$B$2:$R$124</definedName>
    <definedName name="_xlnm.Print_Area" localSheetId="9">'PLAN (9)'!$B$2:$R$124</definedName>
  </definedNames>
  <calcPr calcId="152511" concurrentCalc="0"/>
</workbook>
</file>

<file path=xl/calcChain.xml><?xml version="1.0" encoding="utf-8"?>
<calcChain xmlns="http://schemas.openxmlformats.org/spreadsheetml/2006/main">
  <c r="F6" i="94" l="1"/>
  <c r="F85" i="94"/>
  <c r="F3" i="94"/>
  <c r="F6" i="93"/>
  <c r="F6" i="92"/>
  <c r="F6" i="91"/>
  <c r="F85" i="91"/>
  <c r="F3" i="91"/>
  <c r="F6" i="90"/>
  <c r="F85" i="90"/>
  <c r="F3" i="90"/>
  <c r="F6" i="89"/>
  <c r="F6" i="88"/>
  <c r="F6" i="87"/>
  <c r="F6" i="86"/>
  <c r="F3" i="93"/>
  <c r="F3" i="92"/>
  <c r="F44" i="92"/>
  <c r="F85" i="92"/>
  <c r="F3" i="89"/>
  <c r="F3" i="88"/>
  <c r="F44" i="88"/>
  <c r="F85" i="88"/>
  <c r="F3" i="87"/>
  <c r="F3" i="86"/>
  <c r="F85" i="86"/>
  <c r="F44" i="86"/>
  <c r="K118" i="94"/>
  <c r="F118" i="94"/>
  <c r="K117" i="94"/>
  <c r="F117" i="94"/>
  <c r="K116" i="94"/>
  <c r="F116" i="94"/>
  <c r="K115" i="94"/>
  <c r="F115" i="94"/>
  <c r="K114" i="94"/>
  <c r="F114" i="94"/>
  <c r="K113" i="94"/>
  <c r="F113" i="94"/>
  <c r="K112" i="94"/>
  <c r="F112" i="94"/>
  <c r="K111" i="94"/>
  <c r="F111" i="94"/>
  <c r="K110" i="94"/>
  <c r="F110" i="94"/>
  <c r="K109" i="94"/>
  <c r="F109" i="94"/>
  <c r="K108" i="94"/>
  <c r="F108" i="94"/>
  <c r="K107" i="94"/>
  <c r="F107" i="94"/>
  <c r="K106" i="94"/>
  <c r="F106" i="94"/>
  <c r="K105" i="94"/>
  <c r="F105" i="94"/>
  <c r="K104" i="94"/>
  <c r="F104" i="94"/>
  <c r="K88" i="94"/>
  <c r="F88" i="94"/>
  <c r="F44" i="94"/>
  <c r="K77" i="94"/>
  <c r="F77" i="94"/>
  <c r="K76" i="94"/>
  <c r="F76" i="94"/>
  <c r="K75" i="94"/>
  <c r="F75" i="94"/>
  <c r="K74" i="94"/>
  <c r="F74" i="94"/>
  <c r="K73" i="94"/>
  <c r="F73" i="94"/>
  <c r="K72" i="94"/>
  <c r="F72" i="94"/>
  <c r="K71" i="94"/>
  <c r="F71" i="94"/>
  <c r="K70" i="94"/>
  <c r="F70" i="94"/>
  <c r="K69" i="94"/>
  <c r="F69" i="94"/>
  <c r="K68" i="94"/>
  <c r="F68" i="94"/>
  <c r="K67" i="94"/>
  <c r="F67" i="94"/>
  <c r="K66" i="94"/>
  <c r="F66" i="94"/>
  <c r="K65" i="94"/>
  <c r="F65" i="94"/>
  <c r="K64" i="94"/>
  <c r="F64" i="94"/>
  <c r="K63" i="94"/>
  <c r="F63" i="94"/>
  <c r="K47" i="94"/>
  <c r="F47" i="94"/>
  <c r="K36" i="94"/>
  <c r="F36" i="94"/>
  <c r="K35" i="94"/>
  <c r="F35" i="94"/>
  <c r="K34" i="94"/>
  <c r="F34" i="94"/>
  <c r="K33" i="94"/>
  <c r="F33" i="94"/>
  <c r="K32" i="94"/>
  <c r="F32" i="94"/>
  <c r="K31" i="94"/>
  <c r="F31" i="94"/>
  <c r="K30" i="94"/>
  <c r="F30" i="94"/>
  <c r="K29" i="94"/>
  <c r="F29" i="94"/>
  <c r="K28" i="94"/>
  <c r="F28" i="94"/>
  <c r="K27" i="94"/>
  <c r="F27" i="94"/>
  <c r="K26" i="94"/>
  <c r="F26" i="94"/>
  <c r="K25" i="94"/>
  <c r="F25" i="94"/>
  <c r="K24" i="94"/>
  <c r="F24" i="94"/>
  <c r="K23" i="94"/>
  <c r="F23" i="94"/>
  <c r="K22" i="94"/>
  <c r="F22" i="94"/>
  <c r="K118" i="93"/>
  <c r="F118" i="93"/>
  <c r="K117" i="93"/>
  <c r="F117" i="93"/>
  <c r="K116" i="93"/>
  <c r="F116" i="93"/>
  <c r="K115" i="93"/>
  <c r="F115" i="93"/>
  <c r="K114" i="93"/>
  <c r="F114" i="93"/>
  <c r="K113" i="93"/>
  <c r="F113" i="93"/>
  <c r="K112" i="93"/>
  <c r="F112" i="93"/>
  <c r="K111" i="93"/>
  <c r="F111" i="93"/>
  <c r="K110" i="93"/>
  <c r="F110" i="93"/>
  <c r="K109" i="93"/>
  <c r="F109" i="93"/>
  <c r="K108" i="93"/>
  <c r="F108" i="93"/>
  <c r="K107" i="93"/>
  <c r="F107" i="93"/>
  <c r="K106" i="93"/>
  <c r="F106" i="93"/>
  <c r="K105" i="93"/>
  <c r="F105" i="93"/>
  <c r="K104" i="93"/>
  <c r="F104" i="93"/>
  <c r="K88" i="93"/>
  <c r="F88" i="93"/>
  <c r="F44" i="93"/>
  <c r="F85" i="93"/>
  <c r="K77" i="93"/>
  <c r="F77" i="93"/>
  <c r="K76" i="93"/>
  <c r="F76" i="93"/>
  <c r="K75" i="93"/>
  <c r="F75" i="93"/>
  <c r="K74" i="93"/>
  <c r="F74" i="93"/>
  <c r="K73" i="93"/>
  <c r="F73" i="93"/>
  <c r="K72" i="93"/>
  <c r="F72" i="93"/>
  <c r="K71" i="93"/>
  <c r="F71" i="93"/>
  <c r="K70" i="93"/>
  <c r="F70" i="93"/>
  <c r="K69" i="93"/>
  <c r="F69" i="93"/>
  <c r="K68" i="93"/>
  <c r="F68" i="93"/>
  <c r="K67" i="93"/>
  <c r="F67" i="93"/>
  <c r="K66" i="93"/>
  <c r="F66" i="93"/>
  <c r="K65" i="93"/>
  <c r="F65" i="93"/>
  <c r="K64" i="93"/>
  <c r="F64" i="93"/>
  <c r="K63" i="93"/>
  <c r="F63" i="93"/>
  <c r="K47" i="93"/>
  <c r="F47" i="93"/>
  <c r="K36" i="93"/>
  <c r="F36" i="93"/>
  <c r="K35" i="93"/>
  <c r="F35" i="93"/>
  <c r="K34" i="93"/>
  <c r="F34" i="93"/>
  <c r="K33" i="93"/>
  <c r="F33" i="93"/>
  <c r="K32" i="93"/>
  <c r="F32" i="93"/>
  <c r="K31" i="93"/>
  <c r="F31" i="93"/>
  <c r="K30" i="93"/>
  <c r="F30" i="93"/>
  <c r="K29" i="93"/>
  <c r="F29" i="93"/>
  <c r="K28" i="93"/>
  <c r="F28" i="93"/>
  <c r="K27" i="93"/>
  <c r="F27" i="93"/>
  <c r="K26" i="93"/>
  <c r="F26" i="93"/>
  <c r="K25" i="93"/>
  <c r="F25" i="93"/>
  <c r="K24" i="93"/>
  <c r="F24" i="93"/>
  <c r="K23" i="93"/>
  <c r="F23" i="93"/>
  <c r="K22" i="93"/>
  <c r="F22" i="93"/>
  <c r="K118" i="92"/>
  <c r="F118" i="92"/>
  <c r="K117" i="92"/>
  <c r="F117" i="92"/>
  <c r="K116" i="92"/>
  <c r="F116" i="92"/>
  <c r="K115" i="92"/>
  <c r="F115" i="92"/>
  <c r="K114" i="92"/>
  <c r="F114" i="92"/>
  <c r="K113" i="92"/>
  <c r="F113" i="92"/>
  <c r="K112" i="92"/>
  <c r="F112" i="92"/>
  <c r="K111" i="92"/>
  <c r="F111" i="92"/>
  <c r="K110" i="92"/>
  <c r="F110" i="92"/>
  <c r="K109" i="92"/>
  <c r="F109" i="92"/>
  <c r="K108" i="92"/>
  <c r="F108" i="92"/>
  <c r="K107" i="92"/>
  <c r="F107" i="92"/>
  <c r="K106" i="92"/>
  <c r="F106" i="92"/>
  <c r="K105" i="92"/>
  <c r="F105" i="92"/>
  <c r="K104" i="92"/>
  <c r="F104" i="92"/>
  <c r="K88" i="92"/>
  <c r="F88" i="92"/>
  <c r="K77" i="92"/>
  <c r="F77" i="92"/>
  <c r="K76" i="92"/>
  <c r="F76" i="92"/>
  <c r="K75" i="92"/>
  <c r="F75" i="92"/>
  <c r="K74" i="92"/>
  <c r="F74" i="92"/>
  <c r="K73" i="92"/>
  <c r="F73" i="92"/>
  <c r="K72" i="92"/>
  <c r="F72" i="92"/>
  <c r="K71" i="92"/>
  <c r="F71" i="92"/>
  <c r="K70" i="92"/>
  <c r="F70" i="92"/>
  <c r="K69" i="92"/>
  <c r="F69" i="92"/>
  <c r="K68" i="92"/>
  <c r="F68" i="92"/>
  <c r="K67" i="92"/>
  <c r="F67" i="92"/>
  <c r="K66" i="92"/>
  <c r="F66" i="92"/>
  <c r="K65" i="92"/>
  <c r="F65" i="92"/>
  <c r="K64" i="92"/>
  <c r="F64" i="92"/>
  <c r="K63" i="92"/>
  <c r="F63" i="92"/>
  <c r="K47" i="92"/>
  <c r="F47" i="92"/>
  <c r="K36" i="92"/>
  <c r="F36" i="92"/>
  <c r="K35" i="92"/>
  <c r="F35" i="92"/>
  <c r="K34" i="92"/>
  <c r="F34" i="92"/>
  <c r="K33" i="92"/>
  <c r="F33" i="92"/>
  <c r="K32" i="92"/>
  <c r="F32" i="92"/>
  <c r="K31" i="92"/>
  <c r="F31" i="92"/>
  <c r="K30" i="92"/>
  <c r="F30" i="92"/>
  <c r="K29" i="92"/>
  <c r="F29" i="92"/>
  <c r="K28" i="92"/>
  <c r="F28" i="92"/>
  <c r="K27" i="92"/>
  <c r="F27" i="92"/>
  <c r="K26" i="92"/>
  <c r="F26" i="92"/>
  <c r="K25" i="92"/>
  <c r="F25" i="92"/>
  <c r="K24" i="92"/>
  <c r="F24" i="92"/>
  <c r="K23" i="92"/>
  <c r="F23" i="92"/>
  <c r="K22" i="92"/>
  <c r="F22" i="92"/>
  <c r="K118" i="91"/>
  <c r="F118" i="91"/>
  <c r="K117" i="91"/>
  <c r="F117" i="91"/>
  <c r="K116" i="91"/>
  <c r="F116" i="91"/>
  <c r="K115" i="91"/>
  <c r="F115" i="91"/>
  <c r="K114" i="91"/>
  <c r="F114" i="91"/>
  <c r="K113" i="91"/>
  <c r="F113" i="91"/>
  <c r="K112" i="91"/>
  <c r="F112" i="91"/>
  <c r="K111" i="91"/>
  <c r="F111" i="91"/>
  <c r="K110" i="91"/>
  <c r="F110" i="91"/>
  <c r="K109" i="91"/>
  <c r="F109" i="91"/>
  <c r="K108" i="91"/>
  <c r="F108" i="91"/>
  <c r="K107" i="91"/>
  <c r="F107" i="91"/>
  <c r="K106" i="91"/>
  <c r="F106" i="91"/>
  <c r="K105" i="91"/>
  <c r="F105" i="91"/>
  <c r="K104" i="91"/>
  <c r="F104" i="91"/>
  <c r="K88" i="91"/>
  <c r="F88" i="91"/>
  <c r="F44" i="91"/>
  <c r="K77" i="91"/>
  <c r="F77" i="91"/>
  <c r="K76" i="91"/>
  <c r="F76" i="91"/>
  <c r="K75" i="91"/>
  <c r="F75" i="91"/>
  <c r="K74" i="91"/>
  <c r="F74" i="91"/>
  <c r="K73" i="91"/>
  <c r="F73" i="91"/>
  <c r="K72" i="91"/>
  <c r="F72" i="91"/>
  <c r="K71" i="91"/>
  <c r="F71" i="91"/>
  <c r="K70" i="91"/>
  <c r="F70" i="91"/>
  <c r="K69" i="91"/>
  <c r="F69" i="91"/>
  <c r="K68" i="91"/>
  <c r="F68" i="91"/>
  <c r="K67" i="91"/>
  <c r="F67" i="91"/>
  <c r="K66" i="91"/>
  <c r="F66" i="91"/>
  <c r="K65" i="91"/>
  <c r="F65" i="91"/>
  <c r="K64" i="91"/>
  <c r="F64" i="91"/>
  <c r="K63" i="91"/>
  <c r="F63" i="91"/>
  <c r="K47" i="91"/>
  <c r="F47" i="91"/>
  <c r="K36" i="91"/>
  <c r="F36" i="91"/>
  <c r="K35" i="91"/>
  <c r="F35" i="91"/>
  <c r="K34" i="91"/>
  <c r="F34" i="91"/>
  <c r="K33" i="91"/>
  <c r="F33" i="91"/>
  <c r="K32" i="91"/>
  <c r="F32" i="91"/>
  <c r="K31" i="91"/>
  <c r="F31" i="91"/>
  <c r="K30" i="91"/>
  <c r="F30" i="91"/>
  <c r="K29" i="91"/>
  <c r="F29" i="91"/>
  <c r="K28" i="91"/>
  <c r="F28" i="91"/>
  <c r="K27" i="91"/>
  <c r="F27" i="91"/>
  <c r="K26" i="91"/>
  <c r="F26" i="91"/>
  <c r="K25" i="91"/>
  <c r="F25" i="91"/>
  <c r="K24" i="91"/>
  <c r="F24" i="91"/>
  <c r="K23" i="91"/>
  <c r="F23" i="91"/>
  <c r="K22" i="91"/>
  <c r="F22" i="91"/>
  <c r="K118" i="90"/>
  <c r="F118" i="90"/>
  <c r="K117" i="90"/>
  <c r="F117" i="90"/>
  <c r="K116" i="90"/>
  <c r="F116" i="90"/>
  <c r="K115" i="90"/>
  <c r="F115" i="90"/>
  <c r="K114" i="90"/>
  <c r="F114" i="90"/>
  <c r="K113" i="90"/>
  <c r="F113" i="90"/>
  <c r="K112" i="90"/>
  <c r="F112" i="90"/>
  <c r="K111" i="90"/>
  <c r="F111" i="90"/>
  <c r="K110" i="90"/>
  <c r="F110" i="90"/>
  <c r="K109" i="90"/>
  <c r="F109" i="90"/>
  <c r="K108" i="90"/>
  <c r="F108" i="90"/>
  <c r="K107" i="90"/>
  <c r="F107" i="90"/>
  <c r="K106" i="90"/>
  <c r="F106" i="90"/>
  <c r="K105" i="90"/>
  <c r="F105" i="90"/>
  <c r="K104" i="90"/>
  <c r="F104" i="90"/>
  <c r="K88" i="90"/>
  <c r="F88" i="90"/>
  <c r="F44" i="90"/>
  <c r="K77" i="90"/>
  <c r="F77" i="90"/>
  <c r="K76" i="90"/>
  <c r="F76" i="90"/>
  <c r="K75" i="90"/>
  <c r="F75" i="90"/>
  <c r="K74" i="90"/>
  <c r="F74" i="90"/>
  <c r="K73" i="90"/>
  <c r="F73" i="90"/>
  <c r="K72" i="90"/>
  <c r="F72" i="90"/>
  <c r="K71" i="90"/>
  <c r="F71" i="90"/>
  <c r="K70" i="90"/>
  <c r="F70" i="90"/>
  <c r="K69" i="90"/>
  <c r="F69" i="90"/>
  <c r="K68" i="90"/>
  <c r="F68" i="90"/>
  <c r="K67" i="90"/>
  <c r="F67" i="90"/>
  <c r="K66" i="90"/>
  <c r="F66" i="90"/>
  <c r="K65" i="90"/>
  <c r="F65" i="90"/>
  <c r="K64" i="90"/>
  <c r="F64" i="90"/>
  <c r="K63" i="90"/>
  <c r="F63" i="90"/>
  <c r="K47" i="90"/>
  <c r="F47" i="90"/>
  <c r="K36" i="90"/>
  <c r="F36" i="90"/>
  <c r="K35" i="90"/>
  <c r="F35" i="90"/>
  <c r="K34" i="90"/>
  <c r="F34" i="90"/>
  <c r="K33" i="90"/>
  <c r="F33" i="90"/>
  <c r="K32" i="90"/>
  <c r="F32" i="90"/>
  <c r="K31" i="90"/>
  <c r="F31" i="90"/>
  <c r="K30" i="90"/>
  <c r="F30" i="90"/>
  <c r="K29" i="90"/>
  <c r="F29" i="90"/>
  <c r="K28" i="90"/>
  <c r="F28" i="90"/>
  <c r="K27" i="90"/>
  <c r="F27" i="90"/>
  <c r="K26" i="90"/>
  <c r="F26" i="90"/>
  <c r="K25" i="90"/>
  <c r="F25" i="90"/>
  <c r="K24" i="90"/>
  <c r="F24" i="90"/>
  <c r="K23" i="90"/>
  <c r="F23" i="90"/>
  <c r="K22" i="90"/>
  <c r="F22" i="90"/>
  <c r="K118" i="89"/>
  <c r="F118" i="89"/>
  <c r="K117" i="89"/>
  <c r="F117" i="89"/>
  <c r="K116" i="89"/>
  <c r="F116" i="89"/>
  <c r="K115" i="89"/>
  <c r="F115" i="89"/>
  <c r="K114" i="89"/>
  <c r="F114" i="89"/>
  <c r="K113" i="89"/>
  <c r="F113" i="89"/>
  <c r="K112" i="89"/>
  <c r="F112" i="89"/>
  <c r="K111" i="89"/>
  <c r="F111" i="89"/>
  <c r="K110" i="89"/>
  <c r="F110" i="89"/>
  <c r="K109" i="89"/>
  <c r="F109" i="89"/>
  <c r="K108" i="89"/>
  <c r="F108" i="89"/>
  <c r="K107" i="89"/>
  <c r="F107" i="89"/>
  <c r="K106" i="89"/>
  <c r="F106" i="89"/>
  <c r="K105" i="89"/>
  <c r="F105" i="89"/>
  <c r="K104" i="89"/>
  <c r="F104" i="89"/>
  <c r="K88" i="89"/>
  <c r="F88" i="89"/>
  <c r="F44" i="89"/>
  <c r="F85" i="89"/>
  <c r="K77" i="89"/>
  <c r="F77" i="89"/>
  <c r="K76" i="89"/>
  <c r="F76" i="89"/>
  <c r="K75" i="89"/>
  <c r="F75" i="89"/>
  <c r="K74" i="89"/>
  <c r="F74" i="89"/>
  <c r="K73" i="89"/>
  <c r="F73" i="89"/>
  <c r="K72" i="89"/>
  <c r="F72" i="89"/>
  <c r="K71" i="89"/>
  <c r="F71" i="89"/>
  <c r="K70" i="89"/>
  <c r="F70" i="89"/>
  <c r="K69" i="89"/>
  <c r="F69" i="89"/>
  <c r="K68" i="89"/>
  <c r="F68" i="89"/>
  <c r="K67" i="89"/>
  <c r="F67" i="89"/>
  <c r="K66" i="89"/>
  <c r="F66" i="89"/>
  <c r="K65" i="89"/>
  <c r="F65" i="89"/>
  <c r="K64" i="89"/>
  <c r="F64" i="89"/>
  <c r="K63" i="89"/>
  <c r="F63" i="89"/>
  <c r="K47" i="89"/>
  <c r="F47" i="89"/>
  <c r="K36" i="89"/>
  <c r="F36" i="89"/>
  <c r="K35" i="89"/>
  <c r="F35" i="89"/>
  <c r="K34" i="89"/>
  <c r="F34" i="89"/>
  <c r="K33" i="89"/>
  <c r="F33" i="89"/>
  <c r="K32" i="89"/>
  <c r="F32" i="89"/>
  <c r="K31" i="89"/>
  <c r="F31" i="89"/>
  <c r="K30" i="89"/>
  <c r="F30" i="89"/>
  <c r="K29" i="89"/>
  <c r="F29" i="89"/>
  <c r="K28" i="89"/>
  <c r="F28" i="89"/>
  <c r="K27" i="89"/>
  <c r="F27" i="89"/>
  <c r="K26" i="89"/>
  <c r="F26" i="89"/>
  <c r="K25" i="89"/>
  <c r="F25" i="89"/>
  <c r="K24" i="89"/>
  <c r="F24" i="89"/>
  <c r="K23" i="89"/>
  <c r="F23" i="89"/>
  <c r="K22" i="89"/>
  <c r="F22" i="89"/>
  <c r="K118" i="88"/>
  <c r="F118" i="88"/>
  <c r="K117" i="88"/>
  <c r="F117" i="88"/>
  <c r="K116" i="88"/>
  <c r="F116" i="88"/>
  <c r="K115" i="88"/>
  <c r="F115" i="88"/>
  <c r="K114" i="88"/>
  <c r="F114" i="88"/>
  <c r="K113" i="88"/>
  <c r="F113" i="88"/>
  <c r="K112" i="88"/>
  <c r="F112" i="88"/>
  <c r="K111" i="88"/>
  <c r="F111" i="88"/>
  <c r="K110" i="88"/>
  <c r="F110" i="88"/>
  <c r="K109" i="88"/>
  <c r="F109" i="88"/>
  <c r="K108" i="88"/>
  <c r="F108" i="88"/>
  <c r="K107" i="88"/>
  <c r="F107" i="88"/>
  <c r="K106" i="88"/>
  <c r="F106" i="88"/>
  <c r="K105" i="88"/>
  <c r="F105" i="88"/>
  <c r="K104" i="88"/>
  <c r="F104" i="88"/>
  <c r="K88" i="88"/>
  <c r="F88" i="88"/>
  <c r="K77" i="88"/>
  <c r="F77" i="88"/>
  <c r="K76" i="88"/>
  <c r="F76" i="88"/>
  <c r="K75" i="88"/>
  <c r="F75" i="88"/>
  <c r="K74" i="88"/>
  <c r="F74" i="88"/>
  <c r="K73" i="88"/>
  <c r="F73" i="88"/>
  <c r="K72" i="88"/>
  <c r="F72" i="88"/>
  <c r="K71" i="88"/>
  <c r="F71" i="88"/>
  <c r="K70" i="88"/>
  <c r="F70" i="88"/>
  <c r="K69" i="88"/>
  <c r="F69" i="88"/>
  <c r="K68" i="88"/>
  <c r="F68" i="88"/>
  <c r="K67" i="88"/>
  <c r="F67" i="88"/>
  <c r="K66" i="88"/>
  <c r="F66" i="88"/>
  <c r="K65" i="88"/>
  <c r="F65" i="88"/>
  <c r="K64" i="88"/>
  <c r="F64" i="88"/>
  <c r="K63" i="88"/>
  <c r="F63" i="88"/>
  <c r="K47" i="88"/>
  <c r="F47" i="88"/>
  <c r="K36" i="88"/>
  <c r="F36" i="88"/>
  <c r="K35" i="88"/>
  <c r="F35" i="88"/>
  <c r="K34" i="88"/>
  <c r="F34" i="88"/>
  <c r="K33" i="88"/>
  <c r="F33" i="88"/>
  <c r="K32" i="88"/>
  <c r="F32" i="88"/>
  <c r="K31" i="88"/>
  <c r="F31" i="88"/>
  <c r="K30" i="88"/>
  <c r="F30" i="88"/>
  <c r="K29" i="88"/>
  <c r="F29" i="88"/>
  <c r="K28" i="88"/>
  <c r="F28" i="88"/>
  <c r="K27" i="88"/>
  <c r="F27" i="88"/>
  <c r="K26" i="88"/>
  <c r="F26" i="88"/>
  <c r="K25" i="88"/>
  <c r="F25" i="88"/>
  <c r="K24" i="88"/>
  <c r="F24" i="88"/>
  <c r="K23" i="88"/>
  <c r="F23" i="88"/>
  <c r="K22" i="88"/>
  <c r="F22" i="88"/>
  <c r="K118" i="87"/>
  <c r="F118" i="87"/>
  <c r="K117" i="87"/>
  <c r="F117" i="87"/>
  <c r="K116" i="87"/>
  <c r="F116" i="87"/>
  <c r="K115" i="87"/>
  <c r="F115" i="87"/>
  <c r="K114" i="87"/>
  <c r="F114" i="87"/>
  <c r="K113" i="87"/>
  <c r="F113" i="87"/>
  <c r="K112" i="87"/>
  <c r="F112" i="87"/>
  <c r="K111" i="87"/>
  <c r="F111" i="87"/>
  <c r="K110" i="87"/>
  <c r="F110" i="87"/>
  <c r="K109" i="87"/>
  <c r="F109" i="87"/>
  <c r="K108" i="87"/>
  <c r="F108" i="87"/>
  <c r="K107" i="87"/>
  <c r="F107" i="87"/>
  <c r="K106" i="87"/>
  <c r="F106" i="87"/>
  <c r="K105" i="87"/>
  <c r="F105" i="87"/>
  <c r="K104" i="87"/>
  <c r="F104" i="87"/>
  <c r="K88" i="87"/>
  <c r="F88" i="87"/>
  <c r="F44" i="87"/>
  <c r="F85" i="87"/>
  <c r="K77" i="87"/>
  <c r="F77" i="87"/>
  <c r="K76" i="87"/>
  <c r="F76" i="87"/>
  <c r="K75" i="87"/>
  <c r="F75" i="87"/>
  <c r="K74" i="87"/>
  <c r="F74" i="87"/>
  <c r="K73" i="87"/>
  <c r="F73" i="87"/>
  <c r="K72" i="87"/>
  <c r="F72" i="87"/>
  <c r="K71" i="87"/>
  <c r="F71" i="87"/>
  <c r="K70" i="87"/>
  <c r="F70" i="87"/>
  <c r="K69" i="87"/>
  <c r="F69" i="87"/>
  <c r="K68" i="87"/>
  <c r="F68" i="87"/>
  <c r="K67" i="87"/>
  <c r="F67" i="87"/>
  <c r="K66" i="87"/>
  <c r="F66" i="87"/>
  <c r="K65" i="87"/>
  <c r="F65" i="87"/>
  <c r="K64" i="87"/>
  <c r="F64" i="87"/>
  <c r="K63" i="87"/>
  <c r="F63" i="87"/>
  <c r="K47" i="87"/>
  <c r="F47" i="87"/>
  <c r="K36" i="87"/>
  <c r="F36" i="87"/>
  <c r="K35" i="87"/>
  <c r="F35" i="87"/>
  <c r="K34" i="87"/>
  <c r="F34" i="87"/>
  <c r="K33" i="87"/>
  <c r="F33" i="87"/>
  <c r="K32" i="87"/>
  <c r="F32" i="87"/>
  <c r="K31" i="87"/>
  <c r="F31" i="87"/>
  <c r="K30" i="87"/>
  <c r="F30" i="87"/>
  <c r="K29" i="87"/>
  <c r="F29" i="87"/>
  <c r="K28" i="87"/>
  <c r="F28" i="87"/>
  <c r="K27" i="87"/>
  <c r="F27" i="87"/>
  <c r="K26" i="87"/>
  <c r="F26" i="87"/>
  <c r="K25" i="87"/>
  <c r="F25" i="87"/>
  <c r="K24" i="87"/>
  <c r="F24" i="87"/>
  <c r="K23" i="87"/>
  <c r="F23" i="87"/>
  <c r="K22" i="87"/>
  <c r="F22" i="87"/>
  <c r="K118" i="86"/>
  <c r="F118" i="86"/>
  <c r="K117" i="86"/>
  <c r="F117" i="86"/>
  <c r="K116" i="86"/>
  <c r="F116" i="86"/>
  <c r="K115" i="86"/>
  <c r="F115" i="86"/>
  <c r="K114" i="86"/>
  <c r="F114" i="86"/>
  <c r="K113" i="86"/>
  <c r="F113" i="86"/>
  <c r="K112" i="86"/>
  <c r="F112" i="86"/>
  <c r="K111" i="86"/>
  <c r="F111" i="86"/>
  <c r="K110" i="86"/>
  <c r="F110" i="86"/>
  <c r="K109" i="86"/>
  <c r="F109" i="86"/>
  <c r="K108" i="86"/>
  <c r="F108" i="86"/>
  <c r="K107" i="86"/>
  <c r="F107" i="86"/>
  <c r="K106" i="86"/>
  <c r="F106" i="86"/>
  <c r="K105" i="86"/>
  <c r="F105" i="86"/>
  <c r="K104" i="86"/>
  <c r="F104" i="86"/>
  <c r="K88" i="86"/>
  <c r="F88" i="86"/>
  <c r="K77" i="86"/>
  <c r="F77" i="86"/>
  <c r="K76" i="86"/>
  <c r="F76" i="86"/>
  <c r="K75" i="86"/>
  <c r="F75" i="86"/>
  <c r="K74" i="86"/>
  <c r="F74" i="86"/>
  <c r="K73" i="86"/>
  <c r="F73" i="86"/>
  <c r="K72" i="86"/>
  <c r="F72" i="86"/>
  <c r="K71" i="86"/>
  <c r="F71" i="86"/>
  <c r="K70" i="86"/>
  <c r="F70" i="86"/>
  <c r="K69" i="86"/>
  <c r="F69" i="86"/>
  <c r="K68" i="86"/>
  <c r="F68" i="86"/>
  <c r="K67" i="86"/>
  <c r="F67" i="86"/>
  <c r="K66" i="86"/>
  <c r="F66" i="86"/>
  <c r="K65" i="86"/>
  <c r="F65" i="86"/>
  <c r="K64" i="86"/>
  <c r="F64" i="86"/>
  <c r="K63" i="86"/>
  <c r="F63" i="86"/>
  <c r="K47" i="86"/>
  <c r="F47" i="86"/>
  <c r="K36" i="86"/>
  <c r="F36" i="86"/>
  <c r="K35" i="86"/>
  <c r="F35" i="86"/>
  <c r="K34" i="86"/>
  <c r="F34" i="86"/>
  <c r="K33" i="86"/>
  <c r="F33" i="86"/>
  <c r="K32" i="86"/>
  <c r="F32" i="86"/>
  <c r="K31" i="86"/>
  <c r="F31" i="86"/>
  <c r="K30" i="86"/>
  <c r="F30" i="86"/>
  <c r="K29" i="86"/>
  <c r="F29" i="86"/>
  <c r="K28" i="86"/>
  <c r="F28" i="86"/>
  <c r="K27" i="86"/>
  <c r="F27" i="86"/>
  <c r="K26" i="86"/>
  <c r="F26" i="86"/>
  <c r="K25" i="86"/>
  <c r="F25" i="86"/>
  <c r="K24" i="86"/>
  <c r="F24" i="86"/>
  <c r="K23" i="86"/>
  <c r="F23" i="86"/>
  <c r="K22" i="86"/>
  <c r="F22" i="86"/>
  <c r="F3" i="74"/>
  <c r="F44" i="74"/>
  <c r="F85" i="74"/>
  <c r="F6" i="74"/>
  <c r="P5" i="75"/>
  <c r="Q5" i="75"/>
  <c r="R5" i="75"/>
  <c r="S5" i="75"/>
  <c r="T5" i="75"/>
  <c r="U5" i="75"/>
  <c r="V5" i="75"/>
  <c r="W5" i="75"/>
  <c r="X5" i="75"/>
  <c r="Y5" i="75"/>
  <c r="Z5" i="75"/>
  <c r="AA5" i="75"/>
  <c r="AB5" i="75"/>
  <c r="AC5" i="75"/>
  <c r="AD5" i="75"/>
  <c r="AE5" i="75"/>
  <c r="AF5" i="75"/>
  <c r="AG5" i="75"/>
  <c r="AH5" i="75"/>
  <c r="AI5" i="75"/>
  <c r="H5" i="75"/>
  <c r="G5" i="75"/>
  <c r="K104" i="74"/>
  <c r="K105" i="74"/>
  <c r="K106" i="74"/>
  <c r="K107" i="74"/>
  <c r="K108" i="74"/>
  <c r="K109" i="74"/>
  <c r="K110" i="74"/>
  <c r="K111" i="74"/>
  <c r="K112" i="74"/>
  <c r="K113" i="74"/>
  <c r="K114" i="74"/>
  <c r="K115" i="74"/>
  <c r="K116" i="74"/>
  <c r="K117" i="74"/>
  <c r="K118" i="74"/>
  <c r="K63" i="74"/>
  <c r="K64" i="74"/>
  <c r="K65" i="74"/>
  <c r="K66" i="74"/>
  <c r="K67" i="74"/>
  <c r="K68" i="74"/>
  <c r="K69" i="74"/>
  <c r="K70" i="74"/>
  <c r="K71" i="74"/>
  <c r="K72" i="74"/>
  <c r="K73" i="74"/>
  <c r="K74" i="74"/>
  <c r="K75" i="74"/>
  <c r="K76" i="74"/>
  <c r="K77" i="74"/>
  <c r="K22" i="74"/>
  <c r="K23" i="74"/>
  <c r="K24" i="74"/>
  <c r="K25" i="74"/>
  <c r="K26" i="74"/>
  <c r="K27" i="74"/>
  <c r="K28" i="74"/>
  <c r="K29" i="74"/>
  <c r="K30" i="74"/>
  <c r="K31" i="74"/>
  <c r="K32" i="74"/>
  <c r="K33" i="74"/>
  <c r="K34" i="74"/>
  <c r="K35" i="74"/>
  <c r="K36" i="74"/>
  <c r="F104" i="74"/>
  <c r="F105" i="74"/>
  <c r="F106" i="74"/>
  <c r="F107" i="74"/>
  <c r="F108" i="74"/>
  <c r="F109" i="74"/>
  <c r="F110" i="74"/>
  <c r="F111" i="74"/>
  <c r="F112" i="74"/>
  <c r="F113" i="74"/>
  <c r="F114" i="74"/>
  <c r="F115" i="74"/>
  <c r="F116" i="74"/>
  <c r="F117" i="74"/>
  <c r="F118" i="74"/>
  <c r="F63" i="74"/>
  <c r="F64" i="74"/>
  <c r="F65" i="74"/>
  <c r="F66" i="74"/>
  <c r="F67" i="74"/>
  <c r="F68" i="74"/>
  <c r="F69" i="74"/>
  <c r="F70" i="74"/>
  <c r="F71" i="74"/>
  <c r="F72" i="74"/>
  <c r="F73" i="74"/>
  <c r="F74" i="74"/>
  <c r="F75" i="74"/>
  <c r="F76" i="74"/>
  <c r="F77" i="74"/>
  <c r="F22" i="74"/>
  <c r="F23" i="74"/>
  <c r="F24" i="74"/>
  <c r="F25" i="74"/>
  <c r="F26" i="74"/>
  <c r="F27" i="74"/>
  <c r="F28" i="74"/>
  <c r="F29" i="74"/>
  <c r="F30" i="74"/>
  <c r="F31" i="74"/>
  <c r="F32" i="74"/>
  <c r="F33" i="74"/>
  <c r="F34" i="74"/>
  <c r="F35" i="74"/>
  <c r="F36" i="74"/>
  <c r="AI172" i="75"/>
  <c r="AH172" i="75"/>
  <c r="AG172" i="75"/>
  <c r="AF172" i="75"/>
  <c r="AE172" i="75"/>
  <c r="AD172" i="75"/>
  <c r="AC172" i="75"/>
  <c r="AB172" i="75"/>
  <c r="AA172" i="75"/>
  <c r="Z172" i="75"/>
  <c r="AI171" i="75"/>
  <c r="AH171" i="75"/>
  <c r="AG171" i="75"/>
  <c r="AF171" i="75"/>
  <c r="AE171" i="75"/>
  <c r="AD171" i="75"/>
  <c r="AC171" i="75"/>
  <c r="AB171" i="75"/>
  <c r="AA171" i="75"/>
  <c r="Z171" i="75"/>
  <c r="AI145" i="75"/>
  <c r="AH145" i="75"/>
  <c r="AG145" i="75"/>
  <c r="AF145" i="75"/>
  <c r="AE145" i="75"/>
  <c r="AD145" i="75"/>
  <c r="AC145" i="75"/>
  <c r="AB145" i="75"/>
  <c r="AA145" i="75"/>
  <c r="Z145" i="75"/>
  <c r="AI144" i="75"/>
  <c r="AH144" i="75"/>
  <c r="AG144" i="75"/>
  <c r="AF144" i="75"/>
  <c r="AE144" i="75"/>
  <c r="AD144" i="75"/>
  <c r="AC144" i="75"/>
  <c r="AB144" i="75"/>
  <c r="AA144" i="75"/>
  <c r="Z144" i="75"/>
  <c r="Z112" i="75"/>
  <c r="AA112" i="75"/>
  <c r="AB112" i="75"/>
  <c r="AC112" i="75"/>
  <c r="AD112" i="75"/>
  <c r="AE112" i="75"/>
  <c r="AF112" i="75"/>
  <c r="AG112" i="75"/>
  <c r="AH112" i="75"/>
  <c r="AI112" i="75"/>
  <c r="Z111" i="75"/>
  <c r="AA111" i="75"/>
  <c r="AB111" i="75"/>
  <c r="AC111" i="75"/>
  <c r="AD111" i="75"/>
  <c r="AE111" i="75"/>
  <c r="AF111" i="75"/>
  <c r="AG111" i="75"/>
  <c r="AH111" i="75"/>
  <c r="AI111" i="75"/>
  <c r="Z103" i="75"/>
  <c r="AA103" i="75"/>
  <c r="AB103" i="75"/>
  <c r="AC103" i="75"/>
  <c r="AD103" i="75"/>
  <c r="AE103" i="75"/>
  <c r="AF103" i="75"/>
  <c r="AG103" i="75"/>
  <c r="AH103" i="75"/>
  <c r="AI103" i="75"/>
  <c r="Z102" i="75"/>
  <c r="AA102" i="75"/>
  <c r="AB102" i="75"/>
  <c r="AC102" i="75"/>
  <c r="AD102" i="75"/>
  <c r="AE102" i="75"/>
  <c r="AF102" i="75"/>
  <c r="AG102" i="75"/>
  <c r="AH102" i="75"/>
  <c r="AI102" i="75"/>
  <c r="X91" i="75"/>
  <c r="Y91" i="75"/>
  <c r="Z91" i="75"/>
  <c r="AA91" i="75"/>
  <c r="AB91" i="75"/>
  <c r="AC91" i="75"/>
  <c r="AD91" i="75"/>
  <c r="AE91" i="75"/>
  <c r="AF91" i="75"/>
  <c r="AG91" i="75"/>
  <c r="AH91" i="75"/>
  <c r="AI91" i="75"/>
  <c r="AI92" i="75"/>
  <c r="AH92" i="75"/>
  <c r="AG92" i="75"/>
  <c r="AF92" i="75"/>
  <c r="AE92" i="75"/>
  <c r="AD92" i="75"/>
  <c r="AC92" i="75"/>
  <c r="AB92" i="75"/>
  <c r="AA92" i="75"/>
  <c r="Z92" i="75"/>
  <c r="F172" i="75"/>
  <c r="H21" i="76"/>
  <c r="F171" i="75"/>
  <c r="G21" i="76"/>
  <c r="F145" i="75"/>
  <c r="H20" i="76"/>
  <c r="F144" i="75"/>
  <c r="G20" i="76"/>
  <c r="G111" i="75"/>
  <c r="H111" i="75"/>
  <c r="I111" i="75"/>
  <c r="J111" i="75"/>
  <c r="K111" i="75"/>
  <c r="L111" i="75"/>
  <c r="M111" i="75"/>
  <c r="N111" i="75"/>
  <c r="O111" i="75"/>
  <c r="P111" i="75"/>
  <c r="Q111" i="75"/>
  <c r="R111" i="75"/>
  <c r="S111" i="75"/>
  <c r="T111" i="75"/>
  <c r="U111" i="75"/>
  <c r="V111" i="75"/>
  <c r="W111" i="75"/>
  <c r="X111" i="75"/>
  <c r="Y111" i="75"/>
  <c r="K88" i="74"/>
  <c r="K47" i="74"/>
  <c r="F88" i="74"/>
  <c r="F47" i="74"/>
  <c r="F112" i="75"/>
  <c r="H17" i="76"/>
  <c r="F111" i="75"/>
  <c r="G17" i="76"/>
  <c r="F103" i="75"/>
  <c r="H16" i="76"/>
  <c r="F102" i="75"/>
  <c r="G16" i="76"/>
  <c r="F92" i="75"/>
  <c r="H15" i="76"/>
  <c r="F91" i="75"/>
  <c r="G15" i="76"/>
  <c r="F79" i="75"/>
  <c r="H14" i="76"/>
  <c r="F78" i="75"/>
  <c r="G14" i="76"/>
  <c r="F66" i="75"/>
  <c r="H11" i="76"/>
  <c r="F65" i="75"/>
  <c r="G11" i="76"/>
  <c r="F57" i="75"/>
  <c r="H10" i="76"/>
  <c r="F56" i="75"/>
  <c r="G10" i="76"/>
  <c r="F42" i="75"/>
  <c r="H9" i="76"/>
  <c r="F41" i="75"/>
  <c r="G9" i="76"/>
  <c r="F31" i="75"/>
  <c r="H8" i="76"/>
  <c r="F30" i="75"/>
  <c r="G8" i="76"/>
  <c r="F18" i="75"/>
  <c r="H7" i="76"/>
  <c r="F17" i="75"/>
  <c r="G7" i="76"/>
  <c r="Z78" i="75"/>
  <c r="AA78" i="75"/>
  <c r="AB78" i="75"/>
  <c r="AC78" i="75"/>
  <c r="AD78" i="75"/>
  <c r="AE78" i="75"/>
  <c r="AF78" i="75"/>
  <c r="AG78" i="75"/>
  <c r="AH78" i="75"/>
  <c r="AI78" i="75"/>
  <c r="Z79" i="75"/>
  <c r="AA79" i="75"/>
  <c r="AB79" i="75"/>
  <c r="AC79" i="75"/>
  <c r="AD79" i="75"/>
  <c r="AE79" i="75"/>
  <c r="AF79" i="75"/>
  <c r="AG79" i="75"/>
  <c r="AH79" i="75"/>
  <c r="AI79" i="75"/>
  <c r="Z65" i="75"/>
  <c r="AA65" i="75"/>
  <c r="AB65" i="75"/>
  <c r="AC65" i="75"/>
  <c r="AD65" i="75"/>
  <c r="AE65" i="75"/>
  <c r="AF65" i="75"/>
  <c r="AG65" i="75"/>
  <c r="AH65" i="75"/>
  <c r="AI65" i="75"/>
  <c r="Z66" i="75"/>
  <c r="AA66" i="75"/>
  <c r="AB66" i="75"/>
  <c r="AC66" i="75"/>
  <c r="AD66" i="75"/>
  <c r="AE66" i="75"/>
  <c r="AF66" i="75"/>
  <c r="AG66" i="75"/>
  <c r="AH66" i="75"/>
  <c r="AI66" i="75"/>
  <c r="Z57" i="75"/>
  <c r="AA57" i="75"/>
  <c r="AB57" i="75"/>
  <c r="AC57" i="75"/>
  <c r="AD57" i="75"/>
  <c r="AE57" i="75"/>
  <c r="AF57" i="75"/>
  <c r="AG57" i="75"/>
  <c r="AH57" i="75"/>
  <c r="AI57" i="75"/>
  <c r="Z56" i="75"/>
  <c r="AA56" i="75"/>
  <c r="AB56" i="75"/>
  <c r="AC56" i="75"/>
  <c r="AD56" i="75"/>
  <c r="AE56" i="75"/>
  <c r="AF56" i="75"/>
  <c r="AG56" i="75"/>
  <c r="AH56" i="75"/>
  <c r="AI56" i="75"/>
  <c r="Z42" i="75"/>
  <c r="AA42" i="75"/>
  <c r="AB42" i="75"/>
  <c r="AC42" i="75"/>
  <c r="AD42" i="75"/>
  <c r="AE42" i="75"/>
  <c r="AF42" i="75"/>
  <c r="AG42" i="75"/>
  <c r="AH42" i="75"/>
  <c r="AI42" i="75"/>
  <c r="Z41" i="75"/>
  <c r="AA41" i="75"/>
  <c r="AB41" i="75"/>
  <c r="AC41" i="75"/>
  <c r="AD41" i="75"/>
  <c r="AE41" i="75"/>
  <c r="AF41" i="75"/>
  <c r="AG41" i="75"/>
  <c r="AH41" i="75"/>
  <c r="AI41" i="75"/>
  <c r="Z31" i="75"/>
  <c r="AA31" i="75"/>
  <c r="AB31" i="75"/>
  <c r="AC31" i="75"/>
  <c r="AD31" i="75"/>
  <c r="AE31" i="75"/>
  <c r="AF31" i="75"/>
  <c r="AG31" i="75"/>
  <c r="AH31" i="75"/>
  <c r="AI31" i="75"/>
  <c r="Z30" i="75"/>
  <c r="AA30" i="75"/>
  <c r="AB30" i="75"/>
  <c r="AC30" i="75"/>
  <c r="AD30" i="75"/>
  <c r="AE30" i="75"/>
  <c r="AF30" i="75"/>
  <c r="AG30" i="75"/>
  <c r="AH30" i="75"/>
  <c r="AI30" i="75"/>
  <c r="Z18" i="75"/>
  <c r="AA18" i="75"/>
  <c r="AB18" i="75"/>
  <c r="AC18" i="75"/>
  <c r="AD18" i="75"/>
  <c r="AE18" i="75"/>
  <c r="AF18" i="75"/>
  <c r="AG18" i="75"/>
  <c r="AH18" i="75"/>
  <c r="AI18" i="75"/>
  <c r="Z17" i="75"/>
  <c r="AA17" i="75"/>
  <c r="AB17" i="75"/>
  <c r="AC17" i="75"/>
  <c r="AD17" i="75"/>
  <c r="AE17" i="75"/>
  <c r="AF17" i="75"/>
  <c r="AG17" i="75"/>
  <c r="AH17" i="75"/>
  <c r="AI17" i="75"/>
  <c r="C39" i="45"/>
  <c r="C4" i="76"/>
  <c r="O5" i="75"/>
  <c r="N5" i="75"/>
  <c r="M5" i="75"/>
  <c r="L5" i="75"/>
  <c r="K5" i="75"/>
  <c r="J5" i="75"/>
  <c r="I5" i="75"/>
  <c r="Q17" i="75"/>
  <c r="Y171" i="75"/>
  <c r="Y172" i="75"/>
  <c r="X171" i="75"/>
  <c r="X172" i="75"/>
  <c r="W171" i="75"/>
  <c r="W172" i="75"/>
  <c r="V171" i="75"/>
  <c r="V172" i="75"/>
  <c r="U171" i="75"/>
  <c r="U172" i="75"/>
  <c r="T171" i="75"/>
  <c r="T172" i="75"/>
  <c r="S171" i="75"/>
  <c r="S172" i="75"/>
  <c r="R171" i="75"/>
  <c r="R172" i="75"/>
  <c r="Q171" i="75"/>
  <c r="Q172" i="75"/>
  <c r="P171" i="75"/>
  <c r="P172" i="75"/>
  <c r="O171" i="75"/>
  <c r="O172" i="75"/>
  <c r="N171" i="75"/>
  <c r="N172" i="75"/>
  <c r="M171" i="75"/>
  <c r="M172" i="75"/>
  <c r="L171" i="75"/>
  <c r="L172" i="75"/>
  <c r="K171" i="75"/>
  <c r="K172" i="75"/>
  <c r="J171" i="75"/>
  <c r="J172" i="75"/>
  <c r="I171" i="75"/>
  <c r="I172" i="75"/>
  <c r="H171" i="75"/>
  <c r="H172" i="75"/>
  <c r="G171" i="75"/>
  <c r="G172" i="75"/>
  <c r="P17" i="75"/>
  <c r="U17" i="75"/>
  <c r="X17" i="75"/>
  <c r="G17" i="75"/>
  <c r="H17" i="75"/>
  <c r="I17" i="75"/>
  <c r="J17" i="75"/>
  <c r="K17" i="75"/>
  <c r="L17" i="75"/>
  <c r="M17" i="75"/>
  <c r="N17" i="75"/>
  <c r="O17" i="75"/>
  <c r="R17" i="75"/>
  <c r="S17" i="75"/>
  <c r="T17" i="75"/>
  <c r="V17" i="75"/>
  <c r="W17" i="75"/>
  <c r="Y17" i="75"/>
  <c r="G145" i="75"/>
  <c r="H145" i="75"/>
  <c r="I145" i="75"/>
  <c r="J145" i="75"/>
  <c r="K145" i="75"/>
  <c r="L145" i="75"/>
  <c r="M145" i="75"/>
  <c r="N145" i="75"/>
  <c r="O145" i="75"/>
  <c r="P145" i="75"/>
  <c r="Q145" i="75"/>
  <c r="R145" i="75"/>
  <c r="S145" i="75"/>
  <c r="T145" i="75"/>
  <c r="U145" i="75"/>
  <c r="V145" i="75"/>
  <c r="W145" i="75"/>
  <c r="X145" i="75"/>
  <c r="Y145" i="75"/>
  <c r="G144" i="75"/>
  <c r="H144" i="75"/>
  <c r="I144" i="75"/>
  <c r="J144" i="75"/>
  <c r="K144" i="75"/>
  <c r="L144" i="75"/>
  <c r="M144" i="75"/>
  <c r="N144" i="75"/>
  <c r="O144" i="75"/>
  <c r="P144" i="75"/>
  <c r="Q144" i="75"/>
  <c r="R144" i="75"/>
  <c r="S144" i="75"/>
  <c r="T144" i="75"/>
  <c r="U144" i="75"/>
  <c r="V144" i="75"/>
  <c r="W144" i="75"/>
  <c r="X144" i="75"/>
  <c r="Y144" i="75"/>
  <c r="Y42" i="75"/>
  <c r="X42" i="75"/>
  <c r="W42" i="75"/>
  <c r="V42" i="75"/>
  <c r="U42" i="75"/>
  <c r="T42" i="75"/>
  <c r="S42" i="75"/>
  <c r="R42" i="75"/>
  <c r="Q42" i="75"/>
  <c r="P42" i="75"/>
  <c r="O42" i="75"/>
  <c r="N42" i="75"/>
  <c r="M42" i="75"/>
  <c r="L42" i="75"/>
  <c r="K42" i="75"/>
  <c r="J42" i="75"/>
  <c r="I42" i="75"/>
  <c r="H42" i="75"/>
  <c r="G42" i="75"/>
  <c r="Y41" i="75"/>
  <c r="X41" i="75"/>
  <c r="W41" i="75"/>
  <c r="V41" i="75"/>
  <c r="U41" i="75"/>
  <c r="T41" i="75"/>
  <c r="S41" i="75"/>
  <c r="R41" i="75"/>
  <c r="Q41" i="75"/>
  <c r="P41" i="75"/>
  <c r="O41" i="75"/>
  <c r="N41" i="75"/>
  <c r="M41" i="75"/>
  <c r="L41" i="75"/>
  <c r="K41" i="75"/>
  <c r="J41" i="75"/>
  <c r="I41" i="75"/>
  <c r="H41" i="75"/>
  <c r="G41" i="75"/>
  <c r="Y57" i="75"/>
  <c r="X57" i="75"/>
  <c r="W57" i="75"/>
  <c r="V57" i="75"/>
  <c r="U57" i="75"/>
  <c r="T57" i="75"/>
  <c r="S57" i="75"/>
  <c r="R57" i="75"/>
  <c r="Q57" i="75"/>
  <c r="P57" i="75"/>
  <c r="O57" i="75"/>
  <c r="N57" i="75"/>
  <c r="M57" i="75"/>
  <c r="L57" i="75"/>
  <c r="K57" i="75"/>
  <c r="J57" i="75"/>
  <c r="I57" i="75"/>
  <c r="H57" i="75"/>
  <c r="G57" i="75"/>
  <c r="Y56" i="75"/>
  <c r="X56" i="75"/>
  <c r="W56" i="75"/>
  <c r="V56" i="75"/>
  <c r="U56" i="75"/>
  <c r="T56" i="75"/>
  <c r="S56" i="75"/>
  <c r="R56" i="75"/>
  <c r="Q56" i="75"/>
  <c r="P56" i="75"/>
  <c r="O56" i="75"/>
  <c r="N56" i="75"/>
  <c r="M56" i="75"/>
  <c r="L56" i="75"/>
  <c r="K56" i="75"/>
  <c r="J56" i="75"/>
  <c r="I56" i="75"/>
  <c r="H56" i="75"/>
  <c r="G56" i="75"/>
  <c r="Y66" i="75"/>
  <c r="X66" i="75"/>
  <c r="W66" i="75"/>
  <c r="V66" i="75"/>
  <c r="U66" i="75"/>
  <c r="T66" i="75"/>
  <c r="S66" i="75"/>
  <c r="R66" i="75"/>
  <c r="Q66" i="75"/>
  <c r="P66" i="75"/>
  <c r="O66" i="75"/>
  <c r="N66" i="75"/>
  <c r="M66" i="75"/>
  <c r="L66" i="75"/>
  <c r="K66" i="75"/>
  <c r="J66" i="75"/>
  <c r="I66" i="75"/>
  <c r="H66" i="75"/>
  <c r="G66" i="75"/>
  <c r="Y65" i="75"/>
  <c r="X65" i="75"/>
  <c r="W65" i="75"/>
  <c r="V65" i="75"/>
  <c r="U65" i="75"/>
  <c r="T65" i="75"/>
  <c r="S65" i="75"/>
  <c r="R65" i="75"/>
  <c r="Q65" i="75"/>
  <c r="P65" i="75"/>
  <c r="O65" i="75"/>
  <c r="N65" i="75"/>
  <c r="M65" i="75"/>
  <c r="L65" i="75"/>
  <c r="K65" i="75"/>
  <c r="J65" i="75"/>
  <c r="I65" i="75"/>
  <c r="H65" i="75"/>
  <c r="G65" i="75"/>
  <c r="Y79" i="75"/>
  <c r="X79" i="75"/>
  <c r="W79" i="75"/>
  <c r="V79" i="75"/>
  <c r="U79" i="75"/>
  <c r="T79" i="75"/>
  <c r="S79" i="75"/>
  <c r="R79" i="75"/>
  <c r="Q79" i="75"/>
  <c r="P79" i="75"/>
  <c r="O79" i="75"/>
  <c r="N79" i="75"/>
  <c r="M79" i="75"/>
  <c r="L79" i="75"/>
  <c r="K79" i="75"/>
  <c r="J79" i="75"/>
  <c r="I79" i="75"/>
  <c r="H79" i="75"/>
  <c r="G79" i="75"/>
  <c r="Y78" i="75"/>
  <c r="X78" i="75"/>
  <c r="W78" i="75"/>
  <c r="V78" i="75"/>
  <c r="U78" i="75"/>
  <c r="T78" i="75"/>
  <c r="S78" i="75"/>
  <c r="R78" i="75"/>
  <c r="Q78" i="75"/>
  <c r="P78" i="75"/>
  <c r="O78" i="75"/>
  <c r="N78" i="75"/>
  <c r="M78" i="75"/>
  <c r="L78" i="75"/>
  <c r="K78" i="75"/>
  <c r="J78" i="75"/>
  <c r="I78" i="75"/>
  <c r="H78" i="75"/>
  <c r="G78" i="75"/>
  <c r="Y92" i="75"/>
  <c r="X92" i="75"/>
  <c r="W92" i="75"/>
  <c r="V92" i="75"/>
  <c r="U92" i="75"/>
  <c r="T92" i="75"/>
  <c r="S92" i="75"/>
  <c r="R92" i="75"/>
  <c r="Q92" i="75"/>
  <c r="P92" i="75"/>
  <c r="O92" i="75"/>
  <c r="N92" i="75"/>
  <c r="M92" i="75"/>
  <c r="L92" i="75"/>
  <c r="K92" i="75"/>
  <c r="J92" i="75"/>
  <c r="I92" i="75"/>
  <c r="H92" i="75"/>
  <c r="G92" i="75"/>
  <c r="W91" i="75"/>
  <c r="V91" i="75"/>
  <c r="U91" i="75"/>
  <c r="T91" i="75"/>
  <c r="S91" i="75"/>
  <c r="R91" i="75"/>
  <c r="Q91" i="75"/>
  <c r="P91" i="75"/>
  <c r="O91" i="75"/>
  <c r="N91" i="75"/>
  <c r="M91" i="75"/>
  <c r="L91" i="75"/>
  <c r="K91" i="75"/>
  <c r="J91" i="75"/>
  <c r="I91" i="75"/>
  <c r="H91" i="75"/>
  <c r="G91" i="75"/>
  <c r="G103" i="75"/>
  <c r="H103" i="75"/>
  <c r="I103" i="75"/>
  <c r="J103" i="75"/>
  <c r="K103" i="75"/>
  <c r="L103" i="75"/>
  <c r="M103" i="75"/>
  <c r="N103" i="75"/>
  <c r="O103" i="75"/>
  <c r="P103" i="75"/>
  <c r="Q103" i="75"/>
  <c r="R103" i="75"/>
  <c r="S103" i="75"/>
  <c r="T103" i="75"/>
  <c r="U103" i="75"/>
  <c r="V103" i="75"/>
  <c r="W103" i="75"/>
  <c r="X103" i="75"/>
  <c r="Y103" i="75"/>
  <c r="G102" i="75"/>
  <c r="H102" i="75"/>
  <c r="I102" i="75"/>
  <c r="J102" i="75"/>
  <c r="K102" i="75"/>
  <c r="L102" i="75"/>
  <c r="M102" i="75"/>
  <c r="N102" i="75"/>
  <c r="O102" i="75"/>
  <c r="P102" i="75"/>
  <c r="Q102" i="75"/>
  <c r="R102" i="75"/>
  <c r="S102" i="75"/>
  <c r="T102" i="75"/>
  <c r="U102" i="75"/>
  <c r="V102" i="75"/>
  <c r="W102" i="75"/>
  <c r="X102" i="75"/>
  <c r="Y102" i="75"/>
  <c r="G112" i="75"/>
  <c r="H112" i="75"/>
  <c r="I112" i="75"/>
  <c r="J112" i="75"/>
  <c r="K112" i="75"/>
  <c r="L112" i="75"/>
  <c r="M112" i="75"/>
  <c r="N112" i="75"/>
  <c r="O112" i="75"/>
  <c r="P112" i="75"/>
  <c r="Q112" i="75"/>
  <c r="R112" i="75"/>
  <c r="S112" i="75"/>
  <c r="T112" i="75"/>
  <c r="U112" i="75"/>
  <c r="V112" i="75"/>
  <c r="W112" i="75"/>
  <c r="X112" i="75"/>
  <c r="Y112" i="75"/>
  <c r="G31" i="75"/>
  <c r="H31" i="75"/>
  <c r="I31" i="75"/>
  <c r="J31" i="75"/>
  <c r="K31" i="75"/>
  <c r="L31" i="75"/>
  <c r="M31" i="75"/>
  <c r="N31" i="75"/>
  <c r="O31" i="75"/>
  <c r="P31" i="75"/>
  <c r="Q31" i="75"/>
  <c r="R31" i="75"/>
  <c r="S31" i="75"/>
  <c r="T31" i="75"/>
  <c r="U31" i="75"/>
  <c r="V31" i="75"/>
  <c r="W31" i="75"/>
  <c r="X31" i="75"/>
  <c r="Y31" i="75"/>
  <c r="G30" i="75"/>
  <c r="H30" i="75"/>
  <c r="I30" i="75"/>
  <c r="J30" i="75"/>
  <c r="K30" i="75"/>
  <c r="L30" i="75"/>
  <c r="M30" i="75"/>
  <c r="N30" i="75"/>
  <c r="O30" i="75"/>
  <c r="P30" i="75"/>
  <c r="Q30" i="75"/>
  <c r="R30" i="75"/>
  <c r="S30" i="75"/>
  <c r="T30" i="75"/>
  <c r="U30" i="75"/>
  <c r="V30" i="75"/>
  <c r="W30" i="75"/>
  <c r="X30" i="75"/>
  <c r="Y30" i="75"/>
  <c r="G18" i="75"/>
  <c r="H18" i="75"/>
  <c r="I18" i="75"/>
  <c r="J18" i="75"/>
  <c r="K18" i="75"/>
  <c r="L18" i="75"/>
  <c r="M18" i="75"/>
  <c r="N18" i="75"/>
  <c r="O18" i="75"/>
  <c r="P18" i="75"/>
  <c r="Q18" i="75"/>
  <c r="R18" i="75"/>
  <c r="S18" i="75"/>
  <c r="T18" i="75"/>
  <c r="U18" i="75"/>
  <c r="V18" i="75"/>
  <c r="W18" i="75"/>
  <c r="X18" i="75"/>
  <c r="Y18" i="75"/>
  <c r="E6" i="75"/>
  <c r="C26" i="46"/>
  <c r="C7" i="46"/>
  <c r="C8" i="46"/>
  <c r="C9" i="46"/>
  <c r="C10" i="46"/>
  <c r="C11" i="46"/>
  <c r="C12" i="46"/>
  <c r="C13" i="46"/>
  <c r="C14" i="46"/>
  <c r="C15" i="46"/>
  <c r="C16" i="46"/>
  <c r="C17" i="46"/>
  <c r="C18" i="46"/>
  <c r="C19" i="46"/>
  <c r="C20" i="46"/>
  <c r="C21" i="46"/>
  <c r="C22" i="46"/>
  <c r="C23" i="46"/>
  <c r="C24" i="46"/>
  <c r="C25" i="46"/>
  <c r="F5" i="75"/>
  <c r="E69" i="75"/>
</calcChain>
</file>

<file path=xl/sharedStrings.xml><?xml version="1.0" encoding="utf-8"?>
<sst xmlns="http://schemas.openxmlformats.org/spreadsheetml/2006/main" count="1782" uniqueCount="171">
  <si>
    <t>totaal</t>
  </si>
  <si>
    <t>tijd</t>
  </si>
  <si>
    <t>namen leerlingen:</t>
  </si>
  <si>
    <t>motoriek</t>
  </si>
  <si>
    <t>fijne motoriek</t>
  </si>
  <si>
    <t>meetkunde</t>
  </si>
  <si>
    <t>groep 1</t>
  </si>
  <si>
    <t>groep 2</t>
  </si>
  <si>
    <t>REKENVOORWAARDEN</t>
  </si>
  <si>
    <t>kan vanuit verschillende getallen verder tellen tot 10</t>
  </si>
  <si>
    <t xml:space="preserve">kan hoeveelheden tot tenminste 10 tellen en weergeven </t>
  </si>
  <si>
    <t>kan overweg met optel- en aftrekproblemen onder 6</t>
  </si>
  <si>
    <t>kan hoeveelheden koppelen aan getalsymbolen t/m 6</t>
  </si>
  <si>
    <t>kan de telrij opzeggen tot en met 20</t>
  </si>
  <si>
    <t xml:space="preserve">kan hoeveelheden tot tenminste 20 tellen en weergeven </t>
  </si>
  <si>
    <t>kan overweg met optel- en aftrekproblemen onder 10</t>
  </si>
  <si>
    <t>kan hoeveelheden koppelen aan getalsymbolen t/m 10</t>
  </si>
  <si>
    <t>meten en wegen</t>
  </si>
  <si>
    <t>kent de kleuren rood, geel, blauw, oranje, groen en paars</t>
  </si>
  <si>
    <t>herkent de begrippen cirkel, driehoek, vierkant</t>
  </si>
  <si>
    <t>vergelijkt objecten op het oog, via directe maat en natuurlijke maat</t>
  </si>
  <si>
    <t>begrijpt dat briefjes en munten verschillende waarden hebben</t>
  </si>
  <si>
    <t>kent alle standaard kleuren en kan de nuance licht of donker aangeven</t>
  </si>
  <si>
    <t>gebruikt de begrippen cirkel, driehoek, vierkant, rechthoek en ruit</t>
  </si>
  <si>
    <t>vergelijkt objecten op het oog, via direct- of indirect meten</t>
  </si>
  <si>
    <t>telt en betaalt met eenheden van 1 euro</t>
  </si>
  <si>
    <t>gebruikt begrippen als voor, achter, dichtbij, naast (actief)</t>
  </si>
  <si>
    <t>bouwt  constructies na</t>
  </si>
  <si>
    <t>maakt patronen na (kralen, stempelen, mozaiekfiguren)</t>
  </si>
  <si>
    <t>hanteert de begrippen links en rechts</t>
  </si>
  <si>
    <t>maakt complexe constructies op basis van opdracht</t>
  </si>
  <si>
    <t>kan figuren spiegelen</t>
  </si>
  <si>
    <t>herkent termen als jongste, oudste, morgen, gisteren, ochtend, later</t>
  </si>
  <si>
    <t>kent de dagen van de week</t>
  </si>
  <si>
    <t>gebruikt termen als jongste, oudste, morgen, gisteren, ochtend, later</t>
  </si>
  <si>
    <t>begrijpt de functie van kalender en agenda</t>
  </si>
  <si>
    <t>tellen en getalbegrip</t>
  </si>
  <si>
    <t>doelen</t>
  </si>
  <si>
    <t>plan van aanpak</t>
  </si>
  <si>
    <t>periode</t>
  </si>
  <si>
    <t>startdatum</t>
  </si>
  <si>
    <t>mondelinge taalvaardigheid</t>
  </si>
  <si>
    <t>kan kennis, wens en mening duidelijk verwoorden</t>
  </si>
  <si>
    <t>neemt initiatief om met andere kinderen een gesprek te voeren</t>
  </si>
  <si>
    <t>vertelt belevenis begrijpelijk, houdt rekening met publiek</t>
  </si>
  <si>
    <t>kan het verloop van een een gesprek herhalen</t>
  </si>
  <si>
    <t>begrijpt informatie van andere kinderen en leerkracht</t>
  </si>
  <si>
    <t>neemt actief deel aan gesprekken (initiatief, inbreng, reactie)</t>
  </si>
  <si>
    <t xml:space="preserve">verzint en vertelt een begrijpelijk verhaal, houdt rekening met publiek </t>
  </si>
  <si>
    <t>kan probleem verwoorden en proberen tot oplossing te komen</t>
  </si>
  <si>
    <t>kan vertellen over het resultaat van eigen werk</t>
  </si>
  <si>
    <r>
      <t xml:space="preserve">kan eigen mening verwoorden met argument </t>
    </r>
    <r>
      <rPr>
        <i/>
        <sz val="11"/>
        <rFont val="Calibri"/>
        <family val="2"/>
        <scheme val="minor"/>
      </rPr>
      <t>(vind ik mooi want...)</t>
    </r>
  </si>
  <si>
    <t>verhalen</t>
  </si>
  <si>
    <t>begrijpt dat illustraties bij een tekst kunnen horen en andersom</t>
  </si>
  <si>
    <t>kan voorspellen over het verloop van het verhaal</t>
  </si>
  <si>
    <t>kan zinnen afmaken in een bekend voorgelezen verhaal</t>
  </si>
  <si>
    <t>heeft plezier in voorgelezen worden</t>
  </si>
  <si>
    <t>kan vragen bedenken bij een boek</t>
  </si>
  <si>
    <t xml:space="preserve">kan een voorgelezen verhaal navertellen </t>
  </si>
  <si>
    <t>kan een bekend prentenboek zelf 'voorlezen'</t>
  </si>
  <si>
    <t>heeft plezier in 'zelf lezen'</t>
  </si>
  <si>
    <t>klanken en letters</t>
  </si>
  <si>
    <t>kan lettergrepen onderscheiden in een woord</t>
  </si>
  <si>
    <t xml:space="preserve">kan beginrijm toepassen </t>
  </si>
  <si>
    <t>kent 5 letters</t>
  </si>
  <si>
    <t xml:space="preserve">kan rijm toepassen </t>
  </si>
  <si>
    <t>kan klanken samenvoegen tot een woord (auditieve synthese)</t>
  </si>
  <si>
    <t>kent 10 tot 15 letters</t>
  </si>
  <si>
    <t>krabbelen en schrijven</t>
  </si>
  <si>
    <t xml:space="preserve">begrijpt dat je gesproken taal kunt opschrijven en andersom </t>
  </si>
  <si>
    <t>kent meerdere symbolen en pictogrammen uit de directe omgeving</t>
  </si>
  <si>
    <t>schrijft eigen naam</t>
  </si>
  <si>
    <t>kan bijschriften benoemen op tekeningen (boom, zon, papa)</t>
  </si>
  <si>
    <t>heeft plezier in krabbelen</t>
  </si>
  <si>
    <t>kan vertellen wat lezen en schrijven is</t>
  </si>
  <si>
    <t>is zich bewust van het permanente karakter van geschreven taal</t>
  </si>
  <si>
    <t>maakt bijschriften bij tekeningen of briefjes in eigen spelling</t>
  </si>
  <si>
    <t>maakt zelf boekjes, schema of poster</t>
  </si>
  <si>
    <t>heeft plezier in het 'schrijven' van woorden</t>
  </si>
  <si>
    <t>woordenschat</t>
  </si>
  <si>
    <t>herkent de basiswoorden (passief)</t>
  </si>
  <si>
    <t>herkent de uitbreidingswoorden (passief)</t>
  </si>
  <si>
    <t>gebruikt de basiswoorden (actief)</t>
  </si>
  <si>
    <t>gebruikt de uitbreidingswoorden (actief)</t>
  </si>
  <si>
    <t>DOELEN</t>
  </si>
  <si>
    <t>opmerkingen / evaluatie</t>
  </si>
  <si>
    <t>percentage gr.1</t>
  </si>
  <si>
    <t>percentage gr.2</t>
  </si>
  <si>
    <t>grove motoriek</t>
  </si>
  <si>
    <t>sjouwt met lichtere grote voorwerpen</t>
  </si>
  <si>
    <t>tilt lichtere grote voorwerpen</t>
  </si>
  <si>
    <t>duwt en trekt ongecoordineerd</t>
  </si>
  <si>
    <t>klimt soepel in een klimrek</t>
  </si>
  <si>
    <t>duikelt om een stang met hulp</t>
  </si>
  <si>
    <t>springt over een klein obstakel</t>
  </si>
  <si>
    <t>staat 10 seconden op 1 been</t>
  </si>
  <si>
    <t>hupt op 1 been</t>
  </si>
  <si>
    <t>kan bal gooien en vangen met 2 handen</t>
  </si>
  <si>
    <t>kan tegen een bal schoppen</t>
  </si>
  <si>
    <t>kan tempo versnellen</t>
  </si>
  <si>
    <t>wijkt uit bij stilstaande objecten</t>
  </si>
  <si>
    <t>jaagt op 1 kind</t>
  </si>
  <si>
    <t>doet bewegingen na</t>
  </si>
  <si>
    <t>sjouwt met zware voorwerpen</t>
  </si>
  <si>
    <t>tilt  zware voorwerpen</t>
  </si>
  <si>
    <t>voert gecoordineerde duw- en trekbewegingen uit</t>
  </si>
  <si>
    <t>klimt snel en soepel in en uit een klimrek</t>
  </si>
  <si>
    <t>maakt een koprol</t>
  </si>
  <si>
    <t>springt over een bank (afzet met 1 been)</t>
  </si>
  <si>
    <t>loopt over balk</t>
  </si>
  <si>
    <t>kan huppelen en hinkelen</t>
  </si>
  <si>
    <t>kan de bal gooien met 1 hand</t>
  </si>
  <si>
    <t>kan een bal gericht schoppen met voorkeursvoet</t>
  </si>
  <si>
    <t>rent met souplesse</t>
  </si>
  <si>
    <t>wijkt uit bij bewegende objecten (andere kinderen)</t>
  </si>
  <si>
    <t>tikt meerdere kinderen</t>
  </si>
  <si>
    <t>kan danspassen inoefenen en uitvoeren</t>
  </si>
  <si>
    <t>prikt grove lijnen</t>
  </si>
  <si>
    <t>maakt schuine vouw</t>
  </si>
  <si>
    <t>gebruikt plaksel op de juiste manier</t>
  </si>
  <si>
    <t>scheurt met hele hand</t>
  </si>
  <si>
    <t>hanteert schaar op de juiste manier</t>
  </si>
  <si>
    <t>maakt figuur van balletjes en slangen</t>
  </si>
  <si>
    <t>weeft met wol of stof</t>
  </si>
  <si>
    <t>tekent details zoals armen, benen en navel</t>
  </si>
  <si>
    <t>kan een ononderbroken lijn trekken tussen 2 punten</t>
  </si>
  <si>
    <t>verft figuren</t>
  </si>
  <si>
    <t>experimenteert met mengen van 2 kleuren op schotel</t>
  </si>
  <si>
    <t>prikt fijne figuurtjes</t>
  </si>
  <si>
    <t>vouwt 16 vierkantjes</t>
  </si>
  <si>
    <t>bouwt ruimtelijk stevig</t>
  </si>
  <si>
    <t>scheurt met duim en wijsvinger</t>
  </si>
  <si>
    <t>knipt vormen uit</t>
  </si>
  <si>
    <t>bouwt en smeert af</t>
  </si>
  <si>
    <t>borduurt met naald op grof geweven stof</t>
  </si>
  <si>
    <t>maakt gedetailleerde tekeningen, binnen de lijntjes gekleurd</t>
  </si>
  <si>
    <t xml:space="preserve">heeft een goede pengreep </t>
  </si>
  <si>
    <t xml:space="preserve">verft tafereel met kleine kwast </t>
  </si>
  <si>
    <t>mengt bewust verf volgens plan</t>
  </si>
  <si>
    <t xml:space="preserve">Individueel overzicht Kleuterplein </t>
  </si>
  <si>
    <t>rekenen</t>
  </si>
  <si>
    <t>gr.1</t>
  </si>
  <si>
    <t>gr.2</t>
  </si>
  <si>
    <t>taal en lezen</t>
  </si>
  <si>
    <t>namen</t>
  </si>
  <si>
    <t>groep</t>
  </si>
  <si>
    <t>bbbb</t>
  </si>
  <si>
    <t>bbbb                      mmmmmmmmmmmmmmmmmmmmmmmmmmmmmmmmmmmmmmm   mmmmmmmmmmmmmmmmmmmmmmmmmmmmmmmmmmmmmmmmmmmmmmmmmmmmmmmmmmmmmmmmmmmm</t>
  </si>
  <si>
    <t>andere doelen</t>
  </si>
  <si>
    <t>naar begin</t>
  </si>
  <si>
    <t>nar begin</t>
  </si>
  <si>
    <t>MOTORIEK</t>
  </si>
  <si>
    <t>TAAL &amp; LEZEN</t>
  </si>
  <si>
    <t>thema</t>
  </si>
  <si>
    <t>bloemen</t>
  </si>
  <si>
    <t>THEMA-1</t>
  </si>
  <si>
    <t>THEMA-2</t>
  </si>
  <si>
    <t>THEMA-3</t>
  </si>
  <si>
    <t>THEMA-4</t>
  </si>
  <si>
    <t>THEMA-5</t>
  </si>
  <si>
    <t>THEMA-6</t>
  </si>
  <si>
    <t>THEMA-7</t>
  </si>
  <si>
    <t>THEMA-8</t>
  </si>
  <si>
    <t>THEMA-9</t>
  </si>
  <si>
    <t>THEMA-10</t>
  </si>
  <si>
    <t>kk</t>
  </si>
  <si>
    <t>leerling 1</t>
  </si>
  <si>
    <t>leerling 2</t>
  </si>
  <si>
    <t>leerling 3</t>
  </si>
  <si>
    <t>leerling 4</t>
  </si>
  <si>
    <t>leerling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</si>
</sst>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4"/>
      <name val="Comic Sans MS"/>
      <family val="4"/>
    </font>
    <font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A0D0C"/>
      <name val="Calibri"/>
      <family val="2"/>
      <scheme val="minor"/>
    </font>
    <font>
      <sz val="11"/>
      <color rgb="FF394443"/>
      <name val="Calibri"/>
      <family val="2"/>
      <scheme val="minor"/>
    </font>
    <font>
      <sz val="2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name val="Calibri"/>
      <family val="2"/>
      <scheme val="minor"/>
    </font>
    <font>
      <u/>
      <sz val="10"/>
      <color theme="10"/>
      <name val="Arial"/>
      <family val="2"/>
    </font>
    <font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4D0F0"/>
        <bgColor indexed="64"/>
      </patternFill>
    </fill>
    <fill>
      <patternFill patternType="solid">
        <fgColor rgb="FF009EE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3F020"/>
        <bgColor indexed="64"/>
      </patternFill>
    </fill>
    <fill>
      <patternFill patternType="solid">
        <fgColor rgb="FF97BF0D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CC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4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0" fontId="18" fillId="0" borderId="3" applyNumberFormat="0" applyFill="0" applyAlignment="0" applyProtection="0"/>
    <xf numFmtId="0" fontId="19" fillId="4" borderId="0" applyNumberFormat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8" fillId="23" borderId="7" applyNumberFormat="0" applyFont="0" applyAlignment="0" applyProtection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8" applyNumberFormat="0" applyFill="0" applyAlignment="0" applyProtection="0"/>
    <xf numFmtId="0" fontId="28" fillId="20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8" fillId="0" borderId="0"/>
    <xf numFmtId="0" fontId="52" fillId="0" borderId="0" applyNumberFormat="0" applyFill="0" applyBorder="0" applyAlignment="0" applyProtection="0"/>
  </cellStyleXfs>
  <cellXfs count="268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0" xfId="0" applyFill="1" applyBorder="1" applyProtection="1"/>
    <xf numFmtId="0" fontId="0" fillId="0" borderId="0" xfId="0" applyFill="1" applyBorder="1" applyAlignment="1" applyProtection="1"/>
    <xf numFmtId="0" fontId="0" fillId="0" borderId="0" xfId="0" applyFill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0" fillId="0" borderId="0" xfId="0" applyFill="1" applyProtection="1"/>
    <xf numFmtId="0" fontId="8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/>
    </xf>
    <xf numFmtId="0" fontId="0" fillId="0" borderId="0" xfId="0" applyFill="1" applyAlignment="1" applyProtection="1">
      <alignment horizontal="center" vertical="center"/>
    </xf>
    <xf numFmtId="0" fontId="13" fillId="0" borderId="0" xfId="0" applyFont="1" applyProtection="1"/>
    <xf numFmtId="0" fontId="0" fillId="0" borderId="0" xfId="0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/>
    </xf>
    <xf numFmtId="1" fontId="8" fillId="0" borderId="0" xfId="0" applyNumberFormat="1" applyFont="1" applyFill="1" applyBorder="1" applyAlignment="1" applyProtection="1">
      <alignment horizontal="left" textRotation="90"/>
    </xf>
    <xf numFmtId="0" fontId="0" fillId="0" borderId="0" xfId="0" applyAlignment="1" applyProtection="1">
      <alignment horizontal="center"/>
    </xf>
    <xf numFmtId="0" fontId="33" fillId="0" borderId="0" xfId="0" applyFont="1" applyFill="1" applyBorder="1" applyAlignment="1" applyProtection="1">
      <alignment horizontal="center"/>
    </xf>
    <xf numFmtId="0" fontId="12" fillId="0" borderId="0" xfId="0" applyFont="1" applyAlignment="1" applyProtection="1">
      <alignment vertical="center"/>
    </xf>
    <xf numFmtId="0" fontId="8" fillId="0" borderId="0" xfId="0" applyFont="1" applyBorder="1" applyAlignment="1"/>
    <xf numFmtId="0" fontId="1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 vertical="center"/>
    </xf>
    <xf numFmtId="0" fontId="0" fillId="25" borderId="0" xfId="0" applyFill="1" applyBorder="1" applyAlignment="1" applyProtection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29" borderId="21" xfId="0" applyFont="1" applyFill="1" applyBorder="1" applyAlignment="1">
      <alignment horizontal="left" vertical="center"/>
    </xf>
    <xf numFmtId="0" fontId="35" fillId="30" borderId="21" xfId="0" applyFont="1" applyFill="1" applyBorder="1" applyAlignment="1">
      <alignment horizontal="left" vertical="center"/>
    </xf>
    <xf numFmtId="0" fontId="36" fillId="0" borderId="0" xfId="0" applyFont="1"/>
    <xf numFmtId="0" fontId="35" fillId="0" borderId="10" xfId="0" applyFont="1" applyFill="1" applyBorder="1" applyAlignment="1" applyProtection="1">
      <alignment horizontal="center" textRotation="90"/>
    </xf>
    <xf numFmtId="0" fontId="36" fillId="0" borderId="0" xfId="0" applyFont="1" applyAlignment="1">
      <alignment horizontal="left" vertical="center"/>
    </xf>
    <xf numFmtId="0" fontId="12" fillId="0" borderId="0" xfId="0" applyFont="1" applyFill="1" applyAlignment="1" applyProtection="1">
      <alignment horizontal="right" vertical="center"/>
    </xf>
    <xf numFmtId="0" fontId="8" fillId="0" borderId="0" xfId="0" applyFont="1" applyFill="1" applyBorder="1" applyAlignment="1"/>
    <xf numFmtId="0" fontId="35" fillId="0" borderId="0" xfId="0" applyFont="1" applyFill="1" applyBorder="1" applyAlignment="1">
      <alignment horizontal="center" vertical="center"/>
    </xf>
    <xf numFmtId="0" fontId="33" fillId="0" borderId="0" xfId="0" applyFont="1" applyFill="1" applyAlignment="1" applyProtection="1">
      <alignment horizontal="center"/>
    </xf>
    <xf numFmtId="1" fontId="34" fillId="0" borderId="0" xfId="0" applyNumberFormat="1" applyFont="1" applyFill="1" applyBorder="1" applyAlignment="1" applyProtection="1">
      <alignment vertical="center"/>
    </xf>
    <xf numFmtId="0" fontId="37" fillId="28" borderId="0" xfId="0" applyFont="1" applyFill="1" applyBorder="1" applyAlignment="1">
      <alignment vertical="center" wrapText="1"/>
    </xf>
    <xf numFmtId="1" fontId="7" fillId="0" borderId="10" xfId="0" applyNumberFormat="1" applyFont="1" applyFill="1" applyBorder="1" applyAlignment="1" applyProtection="1">
      <alignment horizontal="left" vertical="center"/>
    </xf>
    <xf numFmtId="1" fontId="34" fillId="0" borderId="0" xfId="0" applyNumberFormat="1" applyFont="1" applyFill="1" applyBorder="1" applyAlignment="1" applyProtection="1">
      <alignment horizontal="center" vertical="center"/>
    </xf>
    <xf numFmtId="1" fontId="32" fillId="0" borderId="0" xfId="0" applyNumberFormat="1" applyFont="1" applyFill="1" applyBorder="1" applyAlignment="1" applyProtection="1">
      <alignment vertical="center"/>
      <protection locked="0"/>
    </xf>
    <xf numFmtId="0" fontId="35" fillId="0" borderId="0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/>
      <protection locked="0"/>
    </xf>
    <xf numFmtId="0" fontId="33" fillId="0" borderId="0" xfId="0" applyFont="1" applyFill="1" applyBorder="1" applyAlignment="1" applyProtection="1">
      <alignment horizontal="center"/>
      <protection locked="0"/>
    </xf>
    <xf numFmtId="0" fontId="37" fillId="0" borderId="0" xfId="0" applyFont="1" applyFill="1" applyBorder="1" applyAlignment="1">
      <alignment vertical="center" wrapText="1"/>
    </xf>
    <xf numFmtId="0" fontId="35" fillId="0" borderId="0" xfId="0" applyFont="1"/>
    <xf numFmtId="0" fontId="35" fillId="0" borderId="0" xfId="0" applyFont="1" applyAlignment="1">
      <alignment horizontal="right" vertical="center"/>
    </xf>
    <xf numFmtId="0" fontId="35" fillId="0" borderId="0" xfId="0" applyFont="1" applyAlignment="1">
      <alignment vertical="center"/>
    </xf>
    <xf numFmtId="0" fontId="35" fillId="0" borderId="10" xfId="0" applyFont="1" applyBorder="1" applyAlignment="1">
      <alignment horizontal="center" vertical="center"/>
    </xf>
    <xf numFmtId="0" fontId="35" fillId="27" borderId="10" xfId="0" applyFont="1" applyFill="1" applyBorder="1" applyAlignment="1">
      <alignment horizontal="center" vertical="center"/>
    </xf>
    <xf numFmtId="1" fontId="34" fillId="0" borderId="22" xfId="0" applyNumberFormat="1" applyFont="1" applyFill="1" applyBorder="1" applyAlignment="1" applyProtection="1">
      <alignment horizontal="center" vertical="center"/>
    </xf>
    <xf numFmtId="1" fontId="7" fillId="0" borderId="12" xfId="0" applyNumberFormat="1" applyFont="1" applyFill="1" applyBorder="1" applyAlignment="1" applyProtection="1">
      <alignment horizontal="left" vertical="center"/>
    </xf>
    <xf numFmtId="1" fontId="7" fillId="0" borderId="16" xfId="0" applyNumberFormat="1" applyFont="1" applyFill="1" applyBorder="1" applyAlignment="1" applyProtection="1">
      <alignment horizontal="left" vertical="center"/>
    </xf>
    <xf numFmtId="0" fontId="35" fillId="0" borderId="0" xfId="0" applyFont="1" applyFill="1" applyAlignment="1">
      <alignment horizontal="center" vertical="center"/>
    </xf>
    <xf numFmtId="0" fontId="35" fillId="28" borderId="0" xfId="0" applyFont="1" applyFill="1" applyAlignment="1">
      <alignment horizontal="center" vertical="center"/>
    </xf>
    <xf numFmtId="1" fontId="11" fillId="0" borderId="0" xfId="0" applyNumberFormat="1" applyFont="1" applyFill="1" applyBorder="1" applyAlignment="1" applyProtection="1">
      <alignment vertical="center"/>
    </xf>
    <xf numFmtId="1" fontId="11" fillId="0" borderId="0" xfId="0" applyNumberFormat="1" applyFont="1" applyFill="1" applyBorder="1" applyAlignment="1" applyProtection="1">
      <alignment vertical="center"/>
      <protection locked="0"/>
    </xf>
    <xf numFmtId="0" fontId="35" fillId="33" borderId="21" xfId="0" applyFont="1" applyFill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left"/>
    </xf>
    <xf numFmtId="0" fontId="35" fillId="0" borderId="0" xfId="0" applyFont="1" applyBorder="1" applyAlignment="1">
      <alignment horizontal="left"/>
    </xf>
    <xf numFmtId="0" fontId="35" fillId="0" borderId="0" xfId="0" applyFont="1" applyFill="1" applyBorder="1"/>
    <xf numFmtId="0" fontId="35" fillId="0" borderId="10" xfId="0" applyFont="1" applyBorder="1" applyAlignment="1">
      <alignment horizontal="right" vertical="center"/>
    </xf>
    <xf numFmtId="0" fontId="35" fillId="0" borderId="10" xfId="0" applyFont="1" applyBorder="1" applyAlignment="1">
      <alignment horizontal="left"/>
    </xf>
    <xf numFmtId="0" fontId="35" fillId="25" borderId="10" xfId="0" applyFont="1" applyFill="1" applyBorder="1" applyAlignment="1" applyProtection="1">
      <alignment horizontal="center" textRotation="90"/>
    </xf>
    <xf numFmtId="0" fontId="35" fillId="0" borderId="0" xfId="0" applyFont="1" applyFill="1" applyBorder="1" applyAlignment="1" applyProtection="1">
      <alignment horizontal="center" textRotation="90"/>
    </xf>
    <xf numFmtId="0" fontId="35" fillId="0" borderId="0" xfId="0" applyFont="1" applyFill="1"/>
    <xf numFmtId="0" fontId="35" fillId="24" borderId="10" xfId="0" applyFont="1" applyFill="1" applyBorder="1" applyAlignment="1" applyProtection="1">
      <alignment horizontal="left" vertical="center"/>
    </xf>
    <xf numFmtId="0" fontId="35" fillId="24" borderId="10" xfId="0" applyFont="1" applyFill="1" applyBorder="1" applyAlignment="1" applyProtection="1">
      <alignment vertical="center" wrapText="1"/>
      <protection locked="0"/>
    </xf>
    <xf numFmtId="0" fontId="35" fillId="0" borderId="10" xfId="0" applyFont="1" applyBorder="1" applyAlignment="1" applyProtection="1">
      <alignment horizontal="left" vertical="center"/>
    </xf>
    <xf numFmtId="0" fontId="35" fillId="0" borderId="10" xfId="0" applyFont="1" applyBorder="1" applyAlignment="1" applyProtection="1">
      <alignment vertical="center" wrapText="1"/>
      <protection locked="0"/>
    </xf>
    <xf numFmtId="0" fontId="35" fillId="27" borderId="10" xfId="0" applyFont="1" applyFill="1" applyBorder="1" applyAlignment="1" applyProtection="1">
      <alignment horizontal="left" vertical="center"/>
    </xf>
    <xf numFmtId="0" fontId="38" fillId="0" borderId="0" xfId="0" applyFont="1" applyBorder="1" applyAlignment="1">
      <alignment horizontal="left"/>
    </xf>
    <xf numFmtId="0" fontId="35" fillId="0" borderId="10" xfId="0" applyFont="1" applyFill="1" applyBorder="1" applyAlignment="1" applyProtection="1">
      <alignment horizontal="left" vertical="center"/>
    </xf>
    <xf numFmtId="0" fontId="35" fillId="27" borderId="10" xfId="0" applyFont="1" applyFill="1" applyBorder="1" applyAlignment="1" applyProtection="1">
      <alignment horizontal="center" vertical="center" wrapText="1"/>
      <protection locked="0"/>
    </xf>
    <xf numFmtId="0" fontId="35" fillId="0" borderId="10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center" vertical="center"/>
    </xf>
    <xf numFmtId="0" fontId="39" fillId="0" borderId="0" xfId="0" applyFont="1"/>
    <xf numFmtId="1" fontId="35" fillId="0" borderId="10" xfId="0" applyNumberFormat="1" applyFont="1" applyFill="1" applyBorder="1" applyAlignment="1" applyProtection="1">
      <alignment horizontal="center" vertical="center"/>
      <protection locked="0"/>
    </xf>
    <xf numFmtId="1" fontId="46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>
      <alignment horizontal="center" vertical="center"/>
    </xf>
    <xf numFmtId="0" fontId="43" fillId="0" borderId="0" xfId="0" applyFont="1" applyAlignment="1" applyProtection="1">
      <alignment horizontal="center" vertical="center"/>
    </xf>
    <xf numFmtId="0" fontId="36" fillId="0" borderId="0" xfId="0" applyFont="1" applyFill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2" fillId="0" borderId="0" xfId="0" applyFont="1" applyAlignment="1" applyProtection="1">
      <alignment horizontal="right" vertical="center"/>
    </xf>
    <xf numFmtId="0" fontId="35" fillId="34" borderId="26" xfId="0" applyFont="1" applyFill="1" applyBorder="1" applyAlignment="1">
      <alignment horizontal="left" vertical="center"/>
    </xf>
    <xf numFmtId="0" fontId="35" fillId="35" borderId="26" xfId="0" applyFont="1" applyFill="1" applyBorder="1" applyAlignment="1">
      <alignment horizontal="left" vertical="center"/>
    </xf>
    <xf numFmtId="0" fontId="36" fillId="0" borderId="25" xfId="0" applyFont="1" applyFill="1" applyBorder="1" applyAlignment="1">
      <alignment vertical="center"/>
    </xf>
    <xf numFmtId="0" fontId="36" fillId="0" borderId="25" xfId="0" applyFont="1" applyFill="1" applyBorder="1" applyAlignment="1">
      <alignment horizontal="left" vertical="center"/>
    </xf>
    <xf numFmtId="1" fontId="32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>
      <alignment horizontal="left" vertical="center"/>
    </xf>
    <xf numFmtId="0" fontId="0" fillId="0" borderId="0" xfId="0" applyBorder="1" applyAlignment="1" applyProtection="1">
      <alignment horizontal="center" vertical="center"/>
    </xf>
    <xf numFmtId="0" fontId="35" fillId="35" borderId="27" xfId="0" applyFont="1" applyFill="1" applyBorder="1" applyAlignment="1">
      <alignment horizontal="left" vertical="center"/>
    </xf>
    <xf numFmtId="0" fontId="36" fillId="0" borderId="0" xfId="0" applyFont="1" applyBorder="1"/>
    <xf numFmtId="0" fontId="0" fillId="0" borderId="0" xfId="0" applyFont="1" applyFill="1" applyBorder="1" applyAlignment="1">
      <alignment horizontal="left" vertical="center"/>
    </xf>
    <xf numFmtId="0" fontId="39" fillId="0" borderId="0" xfId="0" applyFont="1" applyFill="1" applyBorder="1" applyAlignment="1" applyProtection="1">
      <alignment horizontal="left" vertical="center"/>
      <protection locked="0"/>
    </xf>
    <xf numFmtId="0" fontId="31" fillId="0" borderId="0" xfId="0" applyFont="1" applyFill="1" applyBorder="1" applyAlignment="1" applyProtection="1">
      <alignment horizontal="left"/>
      <protection locked="0"/>
    </xf>
    <xf numFmtId="0" fontId="31" fillId="0" borderId="0" xfId="0" applyFont="1" applyAlignment="1" applyProtection="1">
      <alignment horizontal="left"/>
      <protection locked="0"/>
    </xf>
    <xf numFmtId="1" fontId="46" fillId="0" borderId="12" xfId="0" applyNumberFormat="1" applyFont="1" applyFill="1" applyBorder="1" applyAlignment="1" applyProtection="1">
      <alignment horizontal="center" vertical="center"/>
      <protection locked="0"/>
    </xf>
    <xf numFmtId="1" fontId="46" fillId="0" borderId="10" xfId="0" applyNumberFormat="1" applyFont="1" applyFill="1" applyBorder="1" applyAlignment="1" applyProtection="1">
      <alignment horizontal="center" vertical="center"/>
      <protection locked="0"/>
    </xf>
    <xf numFmtId="1" fontId="46" fillId="0" borderId="16" xfId="0" applyNumberFormat="1" applyFont="1" applyFill="1" applyBorder="1" applyAlignment="1" applyProtection="1">
      <alignment horizontal="center" vertical="center"/>
      <protection locked="0"/>
    </xf>
    <xf numFmtId="1" fontId="35" fillId="0" borderId="0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 applyProtection="1">
      <protection locked="0"/>
    </xf>
    <xf numFmtId="0" fontId="35" fillId="0" borderId="0" xfId="0" applyFont="1" applyAlignment="1">
      <alignment horizontal="center" vertical="center"/>
    </xf>
    <xf numFmtId="0" fontId="43" fillId="0" borderId="0" xfId="0" applyFont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40" fillId="0" borderId="0" xfId="0" applyFont="1"/>
    <xf numFmtId="0" fontId="35" fillId="30" borderId="28" xfId="0" applyFont="1" applyFill="1" applyBorder="1" applyAlignment="1">
      <alignment horizontal="left" vertical="center"/>
    </xf>
    <xf numFmtId="9" fontId="48" fillId="0" borderId="0" xfId="0" applyNumberFormat="1" applyFont="1" applyFill="1" applyBorder="1" applyAlignment="1" applyProtection="1">
      <alignment horizontal="center" vertical="center"/>
      <protection locked="0"/>
    </xf>
    <xf numFmtId="0" fontId="36" fillId="0" borderId="19" xfId="0" applyFont="1" applyBorder="1" applyAlignment="1" applyProtection="1">
      <alignment horizontal="left"/>
      <protection locked="0"/>
    </xf>
    <xf numFmtId="0" fontId="36" fillId="0" borderId="20" xfId="0" applyFont="1" applyBorder="1" applyAlignment="1" applyProtection="1">
      <alignment horizontal="left"/>
      <protection locked="0"/>
    </xf>
    <xf numFmtId="0" fontId="36" fillId="0" borderId="19" xfId="0" applyFont="1" applyBorder="1" applyAlignment="1" applyProtection="1">
      <alignment horizontal="left" vertical="center"/>
      <protection locked="0"/>
    </xf>
    <xf numFmtId="0" fontId="36" fillId="0" borderId="20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center" textRotation="90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/>
      <protection locked="0"/>
    </xf>
    <xf numFmtId="1" fontId="46" fillId="0" borderId="0" xfId="0" applyNumberFormat="1" applyFont="1" applyFill="1" applyBorder="1" applyAlignment="1" applyProtection="1">
      <alignment horizontal="center" vertical="center"/>
      <protection locked="0"/>
    </xf>
    <xf numFmtId="1" fontId="45" fillId="0" borderId="0" xfId="0" applyNumberFormat="1" applyFont="1" applyFill="1" applyBorder="1" applyAlignment="1" applyProtection="1">
      <alignment horizontal="center" vertical="center"/>
      <protection locked="0"/>
    </xf>
    <xf numFmtId="0" fontId="44" fillId="28" borderId="0" xfId="0" applyFont="1" applyFill="1" applyBorder="1" applyAlignment="1" applyProtection="1">
      <alignment horizontal="center" vertical="center" wrapText="1"/>
      <protection locked="0"/>
    </xf>
    <xf numFmtId="0" fontId="35" fillId="36" borderId="26" xfId="0" applyFont="1" applyFill="1" applyBorder="1" applyAlignment="1">
      <alignment horizontal="left" vertical="center"/>
    </xf>
    <xf numFmtId="0" fontId="0" fillId="37" borderId="26" xfId="0" applyFont="1" applyFill="1" applyBorder="1" applyAlignment="1">
      <alignment horizontal="left" vertical="center"/>
    </xf>
    <xf numFmtId="0" fontId="35" fillId="37" borderId="26" xfId="0" applyFont="1" applyFill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  <protection locked="0"/>
    </xf>
    <xf numFmtId="1" fontId="32" fillId="0" borderId="0" xfId="0" applyNumberFormat="1" applyFont="1" applyFill="1" applyBorder="1" applyAlignment="1" applyProtection="1">
      <alignment horizontal="center" vertical="center"/>
    </xf>
    <xf numFmtId="0" fontId="35" fillId="27" borderId="10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0" fontId="50" fillId="38" borderId="0" xfId="0" applyFont="1" applyFill="1" applyAlignment="1">
      <alignment horizontal="left" vertical="center"/>
    </xf>
    <xf numFmtId="0" fontId="50" fillId="38" borderId="0" xfId="0" applyFont="1" applyFill="1" applyAlignment="1">
      <alignment horizontal="center" vertical="center"/>
    </xf>
    <xf numFmtId="0" fontId="35" fillId="0" borderId="0" xfId="0" applyFont="1" applyBorder="1" applyAlignment="1">
      <alignment horizontal="left" vertical="center"/>
    </xf>
    <xf numFmtId="9" fontId="35" fillId="0" borderId="26" xfId="0" applyNumberFormat="1" applyFont="1" applyBorder="1" applyAlignment="1">
      <alignment horizontal="center" vertical="center"/>
    </xf>
    <xf numFmtId="0" fontId="50" fillId="39" borderId="10" xfId="0" applyFont="1" applyFill="1" applyBorder="1" applyAlignment="1" applyProtection="1">
      <alignment horizontal="center" vertical="top"/>
      <protection locked="0"/>
    </xf>
    <xf numFmtId="0" fontId="35" fillId="40" borderId="21" xfId="0" applyFont="1" applyFill="1" applyBorder="1" applyAlignment="1">
      <alignment horizontal="left" vertical="center"/>
    </xf>
    <xf numFmtId="0" fontId="35" fillId="0" borderId="28" xfId="0" applyFont="1" applyBorder="1" applyAlignment="1">
      <alignment horizontal="left" vertical="center"/>
    </xf>
    <xf numFmtId="0" fontId="35" fillId="0" borderId="30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32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33" xfId="0" applyFont="1" applyBorder="1" applyAlignment="1">
      <alignment horizontal="left" vertical="center"/>
    </xf>
    <xf numFmtId="0" fontId="35" fillId="0" borderId="34" xfId="0" applyFont="1" applyBorder="1" applyAlignment="1">
      <alignment horizontal="left" vertical="center"/>
    </xf>
    <xf numFmtId="0" fontId="35" fillId="0" borderId="35" xfId="0" applyFont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35" fillId="0" borderId="28" xfId="0" applyFont="1" applyBorder="1" applyAlignment="1">
      <alignment vertical="center"/>
    </xf>
    <xf numFmtId="0" fontId="35" fillId="0" borderId="30" xfId="0" applyFont="1" applyBorder="1" applyAlignment="1">
      <alignment vertical="center"/>
    </xf>
    <xf numFmtId="0" fontId="35" fillId="0" borderId="31" xfId="0" applyFont="1" applyBorder="1" applyAlignment="1">
      <alignment vertical="center"/>
    </xf>
    <xf numFmtId="0" fontId="35" fillId="0" borderId="33" xfId="0" applyFont="1" applyBorder="1" applyAlignment="1">
      <alignment vertical="center"/>
    </xf>
    <xf numFmtId="0" fontId="35" fillId="0" borderId="34" xfId="0" applyFont="1" applyBorder="1" applyAlignment="1">
      <alignment vertical="center"/>
    </xf>
    <xf numFmtId="0" fontId="35" fillId="0" borderId="35" xfId="0" applyFont="1" applyBorder="1" applyAlignment="1">
      <alignment vertical="center"/>
    </xf>
    <xf numFmtId="0" fontId="35" fillId="0" borderId="0" xfId="0" applyFont="1" applyAlignment="1">
      <alignment horizontal="center"/>
    </xf>
    <xf numFmtId="1" fontId="4" fillId="0" borderId="14" xfId="0" applyNumberFormat="1" applyFont="1" applyFill="1" applyBorder="1" applyAlignment="1" applyProtection="1">
      <alignment horizontal="left" vertical="center"/>
    </xf>
    <xf numFmtId="1" fontId="4" fillId="0" borderId="15" xfId="0" applyNumberFormat="1" applyFont="1" applyFill="1" applyBorder="1" applyAlignment="1" applyProtection="1">
      <alignment horizontal="left" vertical="center"/>
    </xf>
    <xf numFmtId="1" fontId="4" fillId="0" borderId="11" xfId="0" applyNumberFormat="1" applyFont="1" applyFill="1" applyBorder="1" applyAlignment="1" applyProtection="1">
      <alignment horizontal="left" vertical="center"/>
    </xf>
    <xf numFmtId="0" fontId="35" fillId="27" borderId="10" xfId="0" applyFont="1" applyFill="1" applyBorder="1" applyAlignment="1">
      <alignment horizontal="center"/>
    </xf>
    <xf numFmtId="1" fontId="46" fillId="0" borderId="13" xfId="0" applyNumberFormat="1" applyFont="1" applyFill="1" applyBorder="1" applyAlignment="1" applyProtection="1">
      <alignment horizontal="center" vertical="center"/>
      <protection locked="0"/>
    </xf>
    <xf numFmtId="1" fontId="46" fillId="0" borderId="17" xfId="0" applyNumberFormat="1" applyFont="1" applyFill="1" applyBorder="1" applyAlignment="1" applyProtection="1">
      <alignment horizontal="center" vertical="center"/>
      <protection locked="0"/>
    </xf>
    <xf numFmtId="1" fontId="46" fillId="0" borderId="18" xfId="0" applyNumberFormat="1" applyFont="1" applyFill="1" applyBorder="1" applyAlignment="1" applyProtection="1">
      <alignment horizontal="center" vertical="center"/>
      <protection locked="0"/>
    </xf>
    <xf numFmtId="0" fontId="36" fillId="0" borderId="0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39" fillId="0" borderId="0" xfId="0" applyFont="1" applyFill="1" applyAlignment="1"/>
    <xf numFmtId="0" fontId="3" fillId="0" borderId="0" xfId="0" applyFont="1"/>
    <xf numFmtId="0" fontId="3" fillId="0" borderId="0" xfId="0" applyFont="1" applyProtection="1">
      <protection locked="0"/>
    </xf>
    <xf numFmtId="1" fontId="46" fillId="0" borderId="39" xfId="0" applyNumberFormat="1" applyFont="1" applyFill="1" applyBorder="1" applyAlignment="1" applyProtection="1">
      <alignment horizontal="center" vertical="center"/>
      <protection locked="0"/>
    </xf>
    <xf numFmtId="1" fontId="46" fillId="0" borderId="40" xfId="0" applyNumberFormat="1" applyFont="1" applyFill="1" applyBorder="1" applyAlignment="1" applyProtection="1">
      <alignment horizontal="center" vertical="center"/>
      <protection locked="0"/>
    </xf>
    <xf numFmtId="1" fontId="46" fillId="0" borderId="41" xfId="0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left"/>
    </xf>
    <xf numFmtId="9" fontId="48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/>
    </xf>
    <xf numFmtId="1" fontId="33" fillId="0" borderId="14" xfId="0" applyNumberFormat="1" applyFont="1" applyFill="1" applyBorder="1" applyAlignment="1" applyProtection="1">
      <alignment horizontal="left" vertical="center"/>
    </xf>
    <xf numFmtId="0" fontId="42" fillId="27" borderId="10" xfId="0" applyFont="1" applyFill="1" applyBorder="1" applyAlignment="1" applyProtection="1">
      <alignment horizontal="left" vertical="center" wrapText="1"/>
      <protection locked="0"/>
    </xf>
    <xf numFmtId="0" fontId="41" fillId="27" borderId="10" xfId="0" applyFont="1" applyFill="1" applyBorder="1" applyAlignment="1" applyProtection="1">
      <alignment horizontal="left" vertical="center" wrapText="1"/>
      <protection locked="0"/>
    </xf>
    <xf numFmtId="164" fontId="35" fillId="27" borderId="10" xfId="0" applyNumberFormat="1" applyFont="1" applyFill="1" applyBorder="1" applyAlignment="1" applyProtection="1">
      <alignment horizontal="left" vertical="center" wrapText="1"/>
      <protection locked="0"/>
    </xf>
    <xf numFmtId="1" fontId="2" fillId="0" borderId="12" xfId="0" applyNumberFormat="1" applyFont="1" applyFill="1" applyBorder="1" applyAlignment="1" applyProtection="1">
      <alignment horizontal="left" vertical="center"/>
    </xf>
    <xf numFmtId="1" fontId="2" fillId="0" borderId="10" xfId="0" applyNumberFormat="1" applyFont="1" applyFill="1" applyBorder="1" applyAlignment="1" applyProtection="1">
      <alignment horizontal="left" vertical="center"/>
    </xf>
    <xf numFmtId="1" fontId="33" fillId="0" borderId="10" xfId="0" applyNumberFormat="1" applyFont="1" applyFill="1" applyBorder="1" applyAlignment="1" applyProtection="1">
      <alignment horizontal="left" vertical="center"/>
    </xf>
    <xf numFmtId="1" fontId="2" fillId="0" borderId="16" xfId="0" applyNumberFormat="1" applyFont="1" applyFill="1" applyBorder="1" applyAlignment="1" applyProtection="1">
      <alignment horizontal="left" vertical="center"/>
    </xf>
    <xf numFmtId="0" fontId="35" fillId="0" borderId="0" xfId="0" applyFont="1" applyAlignment="1">
      <alignment horizontal="center" vertical="center"/>
    </xf>
    <xf numFmtId="0" fontId="4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0" fontId="0" fillId="28" borderId="10" xfId="0" applyFill="1" applyBorder="1" applyAlignment="1" applyProtection="1">
      <alignment horizontal="center" vertical="center"/>
    </xf>
    <xf numFmtId="0" fontId="43" fillId="0" borderId="0" xfId="0" applyFont="1" applyFill="1" applyAlignment="1" applyProtection="1">
      <alignment horizontal="left" vertical="center"/>
    </xf>
    <xf numFmtId="0" fontId="53" fillId="0" borderId="0" xfId="0" applyFont="1" applyAlignment="1" applyProtection="1">
      <alignment horizontal="right" vertical="center"/>
    </xf>
    <xf numFmtId="0" fontId="53" fillId="0" borderId="0" xfId="0" applyFont="1" applyAlignment="1" applyProtection="1">
      <alignment horizontal="center" vertical="center"/>
    </xf>
    <xf numFmtId="0" fontId="53" fillId="0" borderId="0" xfId="0" applyFont="1" applyAlignment="1" applyProtection="1">
      <alignment vertical="center"/>
    </xf>
    <xf numFmtId="0" fontId="54" fillId="0" borderId="0" xfId="0" applyFont="1" applyFill="1" applyAlignment="1" applyProtection="1">
      <alignment horizontal="center"/>
    </xf>
    <xf numFmtId="0" fontId="1" fillId="0" borderId="0" xfId="0" applyFont="1"/>
    <xf numFmtId="0" fontId="1" fillId="0" borderId="0" xfId="0" applyFont="1" applyProtection="1">
      <protection locked="0"/>
    </xf>
    <xf numFmtId="0" fontId="35" fillId="0" borderId="0" xfId="0" applyFont="1" applyBorder="1"/>
    <xf numFmtId="0" fontId="0" fillId="0" borderId="10" xfId="0" applyBorder="1" applyAlignment="1" applyProtection="1">
      <alignment horizontal="center" vertical="center"/>
      <protection locked="0"/>
    </xf>
    <xf numFmtId="0" fontId="51" fillId="0" borderId="0" xfId="0" applyFont="1" applyAlignment="1">
      <alignment horizontal="center"/>
    </xf>
    <xf numFmtId="0" fontId="35" fillId="27" borderId="40" xfId="0" applyFont="1" applyFill="1" applyBorder="1" applyAlignment="1" applyProtection="1">
      <alignment horizontal="center" vertical="center"/>
      <protection locked="0"/>
    </xf>
    <xf numFmtId="0" fontId="35" fillId="27" borderId="44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39" fillId="0" borderId="0" xfId="0" applyFont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16" fontId="35" fillId="27" borderId="36" xfId="0" applyNumberFormat="1" applyFont="1" applyFill="1" applyBorder="1" applyAlignment="1" applyProtection="1">
      <alignment horizontal="center" vertical="center"/>
      <protection locked="0"/>
    </xf>
    <xf numFmtId="16" fontId="35" fillId="27" borderId="42" xfId="0" applyNumberFormat="1" applyFont="1" applyFill="1" applyBorder="1" applyAlignment="1" applyProtection="1">
      <alignment horizontal="center" vertical="center"/>
      <protection locked="0"/>
    </xf>
    <xf numFmtId="16" fontId="35" fillId="27" borderId="43" xfId="0" applyNumberFormat="1" applyFont="1" applyFill="1" applyBorder="1" applyAlignment="1" applyProtection="1">
      <alignment horizontal="center" vertical="center"/>
      <protection locked="0"/>
    </xf>
    <xf numFmtId="16" fontId="35" fillId="27" borderId="20" xfId="0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16" fontId="35" fillId="27" borderId="10" xfId="0" applyNumberFormat="1" applyFont="1" applyFill="1" applyBorder="1" applyAlignment="1" applyProtection="1">
      <alignment horizontal="center" vertical="center"/>
      <protection locked="0"/>
    </xf>
    <xf numFmtId="0" fontId="35" fillId="27" borderId="10" xfId="0" applyFont="1" applyFill="1" applyBorder="1" applyAlignment="1" applyProtection="1">
      <alignment horizontal="center" vertical="center"/>
      <protection locked="0"/>
    </xf>
    <xf numFmtId="0" fontId="35" fillId="0" borderId="19" xfId="0" applyFont="1" applyBorder="1" applyAlignment="1">
      <alignment horizontal="center"/>
    </xf>
    <xf numFmtId="0" fontId="49" fillId="0" borderId="0" xfId="0" applyFont="1" applyAlignment="1">
      <alignment horizontal="center" vertical="center"/>
    </xf>
    <xf numFmtId="0" fontId="0" fillId="0" borderId="0" xfId="0" applyAlignment="1" applyProtection="1">
      <alignment horizontal="left"/>
    </xf>
    <xf numFmtId="0" fontId="40" fillId="0" borderId="0" xfId="0" applyFont="1" applyFill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  <protection locked="0"/>
    </xf>
    <xf numFmtId="16" fontId="53" fillId="26" borderId="0" xfId="0" applyNumberFormat="1" applyFont="1" applyFill="1" applyAlignment="1" applyProtection="1">
      <alignment horizontal="center" vertical="center"/>
      <protection locked="0"/>
    </xf>
    <xf numFmtId="1" fontId="40" fillId="0" borderId="0" xfId="0" applyNumberFormat="1" applyFont="1" applyFill="1" applyBorder="1" applyAlignment="1" applyProtection="1">
      <alignment horizontal="center" vertical="center"/>
    </xf>
    <xf numFmtId="1" fontId="46" fillId="31" borderId="23" xfId="0" applyNumberFormat="1" applyFont="1" applyFill="1" applyBorder="1" applyAlignment="1" applyProtection="1">
      <alignment horizontal="center" vertical="center"/>
    </xf>
    <xf numFmtId="1" fontId="46" fillId="31" borderId="38" xfId="0" applyNumberFormat="1" applyFont="1" applyFill="1" applyBorder="1" applyAlignment="1" applyProtection="1">
      <alignment horizontal="center" vertical="center"/>
    </xf>
    <xf numFmtId="1" fontId="46" fillId="31" borderId="24" xfId="0" applyNumberFormat="1" applyFont="1" applyFill="1" applyBorder="1" applyAlignment="1" applyProtection="1">
      <alignment horizontal="center" vertical="center"/>
    </xf>
    <xf numFmtId="1" fontId="46" fillId="32" borderId="23" xfId="0" applyNumberFormat="1" applyFont="1" applyFill="1" applyBorder="1" applyAlignment="1" applyProtection="1">
      <alignment horizontal="center" vertical="center"/>
    </xf>
    <xf numFmtId="1" fontId="46" fillId="32" borderId="38" xfId="0" applyNumberFormat="1" applyFont="1" applyFill="1" applyBorder="1" applyAlignment="1" applyProtection="1">
      <alignment horizontal="center" vertical="center"/>
    </xf>
    <xf numFmtId="1" fontId="46" fillId="32" borderId="24" xfId="0" applyNumberFormat="1" applyFont="1" applyFill="1" applyBorder="1" applyAlignment="1" applyProtection="1">
      <alignment horizontal="center" vertical="center"/>
    </xf>
    <xf numFmtId="16" fontId="53" fillId="26" borderId="0" xfId="0" applyNumberFormat="1" applyFont="1" applyFill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/>
    </xf>
    <xf numFmtId="0" fontId="55" fillId="0" borderId="0" xfId="0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horizontal="center"/>
    </xf>
    <xf numFmtId="0" fontId="53" fillId="0" borderId="0" xfId="0" applyFont="1" applyAlignment="1" applyProtection="1">
      <alignment horizontal="center" vertical="center"/>
    </xf>
    <xf numFmtId="0" fontId="55" fillId="0" borderId="0" xfId="0" applyFont="1" applyFill="1" applyAlignment="1" applyProtection="1">
      <alignment horizontal="center"/>
    </xf>
    <xf numFmtId="0" fontId="33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33" fillId="42" borderId="27" xfId="43" applyFont="1" applyFill="1" applyBorder="1" applyAlignment="1" applyProtection="1">
      <alignment horizontal="center" vertical="center" textRotation="90"/>
    </xf>
    <xf numFmtId="0" fontId="33" fillId="42" borderId="48" xfId="43" applyFont="1" applyFill="1" applyBorder="1" applyAlignment="1" applyProtection="1">
      <alignment horizontal="center" vertical="center" textRotation="90"/>
    </xf>
    <xf numFmtId="0" fontId="33" fillId="42" borderId="49" xfId="43" applyFont="1" applyFill="1" applyBorder="1" applyAlignment="1" applyProtection="1">
      <alignment horizontal="center" vertical="center" textRotation="90"/>
    </xf>
    <xf numFmtId="0" fontId="37" fillId="28" borderId="36" xfId="0" applyFont="1" applyFill="1" applyBorder="1" applyAlignment="1" applyProtection="1">
      <alignment horizontal="left" vertical="center" wrapText="1"/>
      <protection locked="0"/>
    </xf>
    <xf numFmtId="0" fontId="37" fillId="28" borderId="37" xfId="0" applyFont="1" applyFill="1" applyBorder="1" applyAlignment="1" applyProtection="1">
      <alignment horizontal="left" vertical="center" wrapText="1"/>
      <protection locked="0"/>
    </xf>
    <xf numFmtId="0" fontId="36" fillId="0" borderId="0" xfId="0" applyFont="1" applyFill="1" applyAlignment="1" applyProtection="1">
      <alignment horizontal="left" vertical="center"/>
    </xf>
    <xf numFmtId="0" fontId="36" fillId="0" borderId="19" xfId="0" applyFont="1" applyFill="1" applyBorder="1" applyAlignment="1" applyProtection="1">
      <alignment horizontal="left" vertical="center"/>
      <protection locked="0"/>
    </xf>
    <xf numFmtId="0" fontId="37" fillId="28" borderId="19" xfId="0" applyFont="1" applyFill="1" applyBorder="1" applyAlignment="1" applyProtection="1">
      <alignment horizontal="left" vertical="center" wrapText="1"/>
      <protection locked="0"/>
    </xf>
    <xf numFmtId="1" fontId="33" fillId="41" borderId="27" xfId="43" applyNumberFormat="1" applyFont="1" applyFill="1" applyBorder="1" applyAlignment="1" applyProtection="1">
      <alignment horizontal="center" vertical="center" textRotation="90"/>
    </xf>
    <xf numFmtId="1" fontId="52" fillId="41" borderId="48" xfId="43" applyNumberFormat="1" applyFont="1" applyFill="1" applyBorder="1" applyAlignment="1" applyProtection="1">
      <alignment horizontal="center" vertical="center" textRotation="90"/>
    </xf>
    <xf numFmtId="1" fontId="52" fillId="41" borderId="49" xfId="43" applyNumberFormat="1" applyFont="1" applyFill="1" applyBorder="1" applyAlignment="1" applyProtection="1">
      <alignment horizontal="center" vertical="center" textRotation="90"/>
    </xf>
    <xf numFmtId="0" fontId="33" fillId="41" borderId="45" xfId="43" applyFont="1" applyFill="1" applyBorder="1" applyAlignment="1" applyProtection="1">
      <alignment horizontal="center" vertical="center" textRotation="90"/>
      <protection locked="0"/>
    </xf>
    <xf numFmtId="0" fontId="33" fillId="41" borderId="46" xfId="43" applyFont="1" applyFill="1" applyBorder="1" applyAlignment="1" applyProtection="1">
      <alignment horizontal="center" vertical="center" textRotation="90"/>
      <protection locked="0"/>
    </xf>
    <xf numFmtId="0" fontId="33" fillId="41" borderId="47" xfId="43" applyFont="1" applyFill="1" applyBorder="1" applyAlignment="1" applyProtection="1">
      <alignment horizontal="center" vertical="center" textRotation="90"/>
      <protection locked="0"/>
    </xf>
    <xf numFmtId="0" fontId="33" fillId="41" borderId="45" xfId="43" applyFont="1" applyFill="1" applyBorder="1" applyAlignment="1" applyProtection="1">
      <alignment horizontal="center" vertical="center" textRotation="90"/>
    </xf>
    <xf numFmtId="0" fontId="33" fillId="41" borderId="46" xfId="43" applyFont="1" applyFill="1" applyBorder="1" applyAlignment="1" applyProtection="1">
      <alignment horizontal="center" vertical="center" textRotation="90"/>
    </xf>
    <xf numFmtId="0" fontId="33" fillId="41" borderId="47" xfId="43" applyFont="1" applyFill="1" applyBorder="1" applyAlignment="1" applyProtection="1">
      <alignment horizontal="center" vertical="center" textRotation="90"/>
    </xf>
    <xf numFmtId="0" fontId="33" fillId="41" borderId="27" xfId="43" applyFont="1" applyFill="1" applyBorder="1" applyAlignment="1" applyProtection="1">
      <alignment horizontal="center" vertical="center" textRotation="90"/>
    </xf>
    <xf numFmtId="0" fontId="33" fillId="41" borderId="48" xfId="43" applyFont="1" applyFill="1" applyBorder="1" applyAlignment="1" applyProtection="1">
      <alignment horizontal="center" vertical="center" textRotation="90"/>
    </xf>
    <xf numFmtId="0" fontId="33" fillId="41" borderId="49" xfId="43" applyFont="1" applyFill="1" applyBorder="1" applyAlignment="1" applyProtection="1">
      <alignment horizontal="center" vertical="center" textRotation="90"/>
    </xf>
    <xf numFmtId="1" fontId="31" fillId="33" borderId="27" xfId="43" applyNumberFormat="1" applyFont="1" applyFill="1" applyBorder="1" applyAlignment="1" applyProtection="1">
      <alignment horizontal="center" vertical="center" textRotation="90"/>
    </xf>
    <xf numFmtId="1" fontId="31" fillId="33" borderId="48" xfId="43" applyNumberFormat="1" applyFont="1" applyFill="1" applyBorder="1" applyAlignment="1" applyProtection="1">
      <alignment horizontal="center" vertical="center" textRotation="90"/>
    </xf>
    <xf numFmtId="1" fontId="31" fillId="33" borderId="49" xfId="43" applyNumberFormat="1" applyFont="1" applyFill="1" applyBorder="1" applyAlignment="1" applyProtection="1">
      <alignment horizontal="center" vertical="center" textRotation="90"/>
    </xf>
    <xf numFmtId="0" fontId="31" fillId="33" borderId="27" xfId="43" applyFont="1" applyFill="1" applyBorder="1" applyAlignment="1" applyProtection="1">
      <alignment horizontal="center" vertical="center" textRotation="90"/>
      <protection locked="0"/>
    </xf>
    <xf numFmtId="0" fontId="31" fillId="33" borderId="48" xfId="43" applyFont="1" applyFill="1" applyBorder="1" applyAlignment="1" applyProtection="1">
      <alignment horizontal="center" vertical="center" textRotation="90"/>
      <protection locked="0"/>
    </xf>
    <xf numFmtId="0" fontId="31" fillId="33" borderId="49" xfId="43" applyFont="1" applyFill="1" applyBorder="1" applyAlignment="1" applyProtection="1">
      <alignment horizontal="center" vertical="center" textRotation="90"/>
      <protection locked="0"/>
    </xf>
    <xf numFmtId="0" fontId="31" fillId="33" borderId="27" xfId="43" applyFont="1" applyFill="1" applyBorder="1" applyAlignment="1" applyProtection="1">
      <alignment horizontal="center" vertical="center" textRotation="90"/>
    </xf>
    <xf numFmtId="0" fontId="31" fillId="33" borderId="48" xfId="43" applyFont="1" applyFill="1" applyBorder="1" applyAlignment="1" applyProtection="1">
      <alignment horizontal="center" vertical="center" textRotation="90"/>
    </xf>
    <xf numFmtId="0" fontId="31" fillId="33" borderId="49" xfId="43" applyFont="1" applyFill="1" applyBorder="1" applyAlignment="1" applyProtection="1">
      <alignment horizontal="center" vertical="center" textRotation="90"/>
    </xf>
    <xf numFmtId="0" fontId="36" fillId="0" borderId="29" xfId="0" applyFont="1" applyBorder="1" applyAlignment="1">
      <alignment horizontal="center"/>
    </xf>
    <xf numFmtId="0" fontId="36" fillId="0" borderId="0" xfId="0" applyFont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Hyperlink" xfId="43" builtinId="8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Standaard 2" xfId="42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2952">
    <dxf>
      <fill>
        <patternFill>
          <bgColor indexed="31"/>
        </patternFill>
      </fill>
    </dxf>
    <dxf>
      <fill>
        <patternFill>
          <bgColor indexed="13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990099"/>
        </patternFill>
      </fill>
    </dxf>
    <dxf>
      <fill>
        <patternFill>
          <bgColor rgb="FF0033CC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990099"/>
        </patternFill>
      </fill>
    </dxf>
    <dxf>
      <fill>
        <patternFill>
          <bgColor rgb="FF0033CC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990099"/>
        </patternFill>
      </fill>
    </dxf>
    <dxf>
      <fill>
        <patternFill>
          <bgColor rgb="FF0033CC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990099"/>
        </patternFill>
      </fill>
    </dxf>
    <dxf>
      <fill>
        <patternFill>
          <bgColor rgb="FF0033CC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990099"/>
        </patternFill>
      </fill>
    </dxf>
    <dxf>
      <fill>
        <patternFill>
          <bgColor rgb="FF0033CC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990099"/>
        </patternFill>
      </fill>
    </dxf>
    <dxf>
      <fill>
        <patternFill>
          <bgColor rgb="FF0033CC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990099"/>
        </patternFill>
      </fill>
    </dxf>
    <dxf>
      <fill>
        <patternFill>
          <bgColor rgb="FF0033CC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990099"/>
        </patternFill>
      </fill>
    </dxf>
    <dxf>
      <fill>
        <patternFill>
          <bgColor rgb="FF0033CC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rgb="FF990099"/>
        </patternFill>
      </fill>
    </dxf>
    <dxf>
      <fill>
        <patternFill>
          <bgColor rgb="FF0033CC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990099"/>
        </patternFill>
      </fill>
    </dxf>
    <dxf>
      <fill>
        <patternFill>
          <bgColor rgb="FF0033CC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FFCC"/>
      <color rgb="FFCCCCFF"/>
      <color rgb="FF99CCFF"/>
      <color rgb="FFFF66CC"/>
      <color rgb="FF00FF99"/>
      <color rgb="FF99FF99"/>
      <color rgb="FFF29C00"/>
      <color rgb="FFF66F00"/>
      <color rgb="FFCC99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checked="Checked" fmlaLink="H12" lockText="1" noThreeD="1"/>
</file>

<file path=xl/ctrlProps/ctrlProp10.xml><?xml version="1.0" encoding="utf-8"?>
<formControlPr xmlns="http://schemas.microsoft.com/office/spreadsheetml/2009/9/main" objectType="CheckBox" fmlaLink="$AI$12" lockText="1" noThreeD="1"/>
</file>

<file path=xl/ctrlProps/ctrlProp100.xml><?xml version="1.0" encoding="utf-8"?>
<formControlPr xmlns="http://schemas.microsoft.com/office/spreadsheetml/2009/9/main" objectType="CheckBox" fmlaLink="$E$106" lockText="1" noThreeD="1"/>
</file>

<file path=xl/ctrlProps/ctrlProp1000.xml><?xml version="1.0" encoding="utf-8"?>
<formControlPr xmlns="http://schemas.microsoft.com/office/spreadsheetml/2009/9/main" objectType="CheckBox" fmlaLink="$S$95" lockText="1" noThreeD="1"/>
</file>

<file path=xl/ctrlProps/ctrlProp1001.xml><?xml version="1.0" encoding="utf-8"?>
<formControlPr xmlns="http://schemas.microsoft.com/office/spreadsheetml/2009/9/main" objectType="CheckBox" fmlaLink="$S$96" lockText="1" noThreeD="1"/>
</file>

<file path=xl/ctrlProps/ctrlProp1002.xml><?xml version="1.0" encoding="utf-8"?>
<formControlPr xmlns="http://schemas.microsoft.com/office/spreadsheetml/2009/9/main" objectType="CheckBox" fmlaLink="$S$98" lockText="1" noThreeD="1"/>
</file>

<file path=xl/ctrlProps/ctrlProp1003.xml><?xml version="1.0" encoding="utf-8"?>
<formControlPr xmlns="http://schemas.microsoft.com/office/spreadsheetml/2009/9/main" objectType="CheckBox" fmlaLink="$S$99" lockText="1" noThreeD="1"/>
</file>

<file path=xl/ctrlProps/ctrlProp1004.xml><?xml version="1.0" encoding="utf-8"?>
<formControlPr xmlns="http://schemas.microsoft.com/office/spreadsheetml/2009/9/main" objectType="CheckBox" fmlaLink="$S$100" lockText="1" noThreeD="1"/>
</file>

<file path=xl/ctrlProps/ctrlProp1005.xml><?xml version="1.0" encoding="utf-8"?>
<formControlPr xmlns="http://schemas.microsoft.com/office/spreadsheetml/2009/9/main" objectType="CheckBox" fmlaLink="$E$99" lockText="1" noThreeD="1"/>
</file>

<file path=xl/ctrlProps/ctrlProp1006.xml><?xml version="1.0" encoding="utf-8"?>
<formControlPr xmlns="http://schemas.microsoft.com/office/spreadsheetml/2009/9/main" objectType="CheckBox" fmlaLink="$S$97" lockText="1" noThreeD="1"/>
</file>

<file path=xl/ctrlProps/ctrlProp1007.xml><?xml version="1.0" encoding="utf-8"?>
<formControlPr xmlns="http://schemas.microsoft.com/office/spreadsheetml/2009/9/main" objectType="CheckBox" fmlaLink="$E$101" lockText="1" noThreeD="1"/>
</file>

<file path=xl/ctrlProps/ctrlProp1008.xml><?xml version="1.0" encoding="utf-8"?>
<formControlPr xmlns="http://schemas.microsoft.com/office/spreadsheetml/2009/9/main" objectType="CheckBox" fmlaLink="$E$102" lockText="1" noThreeD="1"/>
</file>

<file path=xl/ctrlProps/ctrlProp1009.xml><?xml version="1.0" encoding="utf-8"?>
<formControlPr xmlns="http://schemas.microsoft.com/office/spreadsheetml/2009/9/main" objectType="CheckBox" fmlaLink="$E$103" lockText="1" noThreeD="1"/>
</file>

<file path=xl/ctrlProps/ctrlProp101.xml><?xml version="1.0" encoding="utf-8"?>
<formControlPr xmlns="http://schemas.microsoft.com/office/spreadsheetml/2009/9/main" objectType="CheckBox" fmlaLink="$E$107" lockText="1" noThreeD="1"/>
</file>

<file path=xl/ctrlProps/ctrlProp1010.xml><?xml version="1.0" encoding="utf-8"?>
<formControlPr xmlns="http://schemas.microsoft.com/office/spreadsheetml/2009/9/main" objectType="CheckBox" fmlaLink="$E$104" lockText="1" noThreeD="1"/>
</file>

<file path=xl/ctrlProps/ctrlProp1011.xml><?xml version="1.0" encoding="utf-8"?>
<formControlPr xmlns="http://schemas.microsoft.com/office/spreadsheetml/2009/9/main" objectType="CheckBox" fmlaLink="$E$105" lockText="1" noThreeD="1"/>
</file>

<file path=xl/ctrlProps/ctrlProp1012.xml><?xml version="1.0" encoding="utf-8"?>
<formControlPr xmlns="http://schemas.microsoft.com/office/spreadsheetml/2009/9/main" objectType="CheckBox" fmlaLink="$E$106" lockText="1" noThreeD="1"/>
</file>

<file path=xl/ctrlProps/ctrlProp1013.xml><?xml version="1.0" encoding="utf-8"?>
<formControlPr xmlns="http://schemas.microsoft.com/office/spreadsheetml/2009/9/main" objectType="CheckBox" fmlaLink="$E$107" lockText="1" noThreeD="1"/>
</file>

<file path=xl/ctrlProps/ctrlProp1014.xml><?xml version="1.0" encoding="utf-8"?>
<formControlPr xmlns="http://schemas.microsoft.com/office/spreadsheetml/2009/9/main" objectType="CheckBox" fmlaLink="$E$108" lockText="1" noThreeD="1"/>
</file>

<file path=xl/ctrlProps/ctrlProp1015.xml><?xml version="1.0" encoding="utf-8"?>
<formControlPr xmlns="http://schemas.microsoft.com/office/spreadsheetml/2009/9/main" objectType="CheckBox" fmlaLink="$E$110" lockText="1" noThreeD="1"/>
</file>

<file path=xl/ctrlProps/ctrlProp1016.xml><?xml version="1.0" encoding="utf-8"?>
<formControlPr xmlns="http://schemas.microsoft.com/office/spreadsheetml/2009/9/main" objectType="CheckBox" fmlaLink="$E$109" lockText="1" noThreeD="1"/>
</file>

<file path=xl/ctrlProps/ctrlProp1017.xml><?xml version="1.0" encoding="utf-8"?>
<formControlPr xmlns="http://schemas.microsoft.com/office/spreadsheetml/2009/9/main" objectType="CheckBox" fmlaLink="$E$111" lockText="1" noThreeD="1"/>
</file>

<file path=xl/ctrlProps/ctrlProp1018.xml><?xml version="1.0" encoding="utf-8"?>
<formControlPr xmlns="http://schemas.microsoft.com/office/spreadsheetml/2009/9/main" objectType="CheckBox" fmlaLink="$E$112" lockText="1" noThreeD="1"/>
</file>

<file path=xl/ctrlProps/ctrlProp1019.xml><?xml version="1.0" encoding="utf-8"?>
<formControlPr xmlns="http://schemas.microsoft.com/office/spreadsheetml/2009/9/main" objectType="CheckBox" fmlaLink="$E$113" lockText="1" noThreeD="1"/>
</file>

<file path=xl/ctrlProps/ctrlProp102.xml><?xml version="1.0" encoding="utf-8"?>
<formControlPr xmlns="http://schemas.microsoft.com/office/spreadsheetml/2009/9/main" objectType="CheckBox" fmlaLink="$E$108" lockText="1" noThreeD="1"/>
</file>

<file path=xl/ctrlProps/ctrlProp1020.xml><?xml version="1.0" encoding="utf-8"?>
<formControlPr xmlns="http://schemas.microsoft.com/office/spreadsheetml/2009/9/main" objectType="CheckBox" fmlaLink="$E$114" lockText="1" noThreeD="1"/>
</file>

<file path=xl/ctrlProps/ctrlProp1021.xml><?xml version="1.0" encoding="utf-8"?>
<formControlPr xmlns="http://schemas.microsoft.com/office/spreadsheetml/2009/9/main" objectType="CheckBox" fmlaLink="$E$115" lockText="1" noThreeD="1"/>
</file>

<file path=xl/ctrlProps/ctrlProp1022.xml><?xml version="1.0" encoding="utf-8"?>
<formControlPr xmlns="http://schemas.microsoft.com/office/spreadsheetml/2009/9/main" objectType="CheckBox" fmlaLink="$E$116" lockText="1" noThreeD="1"/>
</file>

<file path=xl/ctrlProps/ctrlProp1023.xml><?xml version="1.0" encoding="utf-8"?>
<formControlPr xmlns="http://schemas.microsoft.com/office/spreadsheetml/2009/9/main" objectType="CheckBox" fmlaLink="$E$117" lockText="1" noThreeD="1"/>
</file>

<file path=xl/ctrlProps/ctrlProp1024.xml><?xml version="1.0" encoding="utf-8"?>
<formControlPr xmlns="http://schemas.microsoft.com/office/spreadsheetml/2009/9/main" objectType="CheckBox" fmlaLink="$E$118" lockText="1" noThreeD="1"/>
</file>

<file path=xl/ctrlProps/ctrlProp1025.xml><?xml version="1.0" encoding="utf-8"?>
<formControlPr xmlns="http://schemas.microsoft.com/office/spreadsheetml/2009/9/main" objectType="CheckBox" fmlaLink="$S$101" lockText="1" noThreeD="1"/>
</file>

<file path=xl/ctrlProps/ctrlProp1026.xml><?xml version="1.0" encoding="utf-8"?>
<formControlPr xmlns="http://schemas.microsoft.com/office/spreadsheetml/2009/9/main" objectType="CheckBox" fmlaLink="$S$102" lockText="1" noThreeD="1"/>
</file>

<file path=xl/ctrlProps/ctrlProp1027.xml><?xml version="1.0" encoding="utf-8"?>
<formControlPr xmlns="http://schemas.microsoft.com/office/spreadsheetml/2009/9/main" objectType="CheckBox" fmlaLink="$S$103" lockText="1" noThreeD="1"/>
</file>

<file path=xl/ctrlProps/ctrlProp1028.xml><?xml version="1.0" encoding="utf-8"?>
<formControlPr xmlns="http://schemas.microsoft.com/office/spreadsheetml/2009/9/main" objectType="CheckBox" fmlaLink="$S$104" lockText="1" noThreeD="1"/>
</file>

<file path=xl/ctrlProps/ctrlProp1029.xml><?xml version="1.0" encoding="utf-8"?>
<formControlPr xmlns="http://schemas.microsoft.com/office/spreadsheetml/2009/9/main" objectType="CheckBox" fmlaLink="$S$105" lockText="1" noThreeD="1"/>
</file>

<file path=xl/ctrlProps/ctrlProp103.xml><?xml version="1.0" encoding="utf-8"?>
<formControlPr xmlns="http://schemas.microsoft.com/office/spreadsheetml/2009/9/main" objectType="CheckBox" fmlaLink="$E$110" lockText="1" noThreeD="1"/>
</file>

<file path=xl/ctrlProps/ctrlProp1030.xml><?xml version="1.0" encoding="utf-8"?>
<formControlPr xmlns="http://schemas.microsoft.com/office/spreadsheetml/2009/9/main" objectType="CheckBox" fmlaLink="$S$106" lockText="1" noThreeD="1"/>
</file>

<file path=xl/ctrlProps/ctrlProp1031.xml><?xml version="1.0" encoding="utf-8"?>
<formControlPr xmlns="http://schemas.microsoft.com/office/spreadsheetml/2009/9/main" objectType="CheckBox" fmlaLink="$S$107" lockText="1" noThreeD="1"/>
</file>

<file path=xl/ctrlProps/ctrlProp1032.xml><?xml version="1.0" encoding="utf-8"?>
<formControlPr xmlns="http://schemas.microsoft.com/office/spreadsheetml/2009/9/main" objectType="CheckBox" fmlaLink="$S$108" lockText="1" noThreeD="1"/>
</file>

<file path=xl/ctrlProps/ctrlProp1033.xml><?xml version="1.0" encoding="utf-8"?>
<formControlPr xmlns="http://schemas.microsoft.com/office/spreadsheetml/2009/9/main" objectType="CheckBox" fmlaLink="$S$110" lockText="1" noThreeD="1"/>
</file>

<file path=xl/ctrlProps/ctrlProp1034.xml><?xml version="1.0" encoding="utf-8"?>
<formControlPr xmlns="http://schemas.microsoft.com/office/spreadsheetml/2009/9/main" objectType="CheckBox" fmlaLink="$S$109" lockText="1" noThreeD="1"/>
</file>

<file path=xl/ctrlProps/ctrlProp1035.xml><?xml version="1.0" encoding="utf-8"?>
<formControlPr xmlns="http://schemas.microsoft.com/office/spreadsheetml/2009/9/main" objectType="CheckBox" fmlaLink="$S$111" lockText="1" noThreeD="1"/>
</file>

<file path=xl/ctrlProps/ctrlProp1036.xml><?xml version="1.0" encoding="utf-8"?>
<formControlPr xmlns="http://schemas.microsoft.com/office/spreadsheetml/2009/9/main" objectType="CheckBox" fmlaLink="$S$112" lockText="1" noThreeD="1"/>
</file>

<file path=xl/ctrlProps/ctrlProp1037.xml><?xml version="1.0" encoding="utf-8"?>
<formControlPr xmlns="http://schemas.microsoft.com/office/spreadsheetml/2009/9/main" objectType="CheckBox" fmlaLink="$E$50" lockText="1" noThreeD="1"/>
</file>

<file path=xl/ctrlProps/ctrlProp1038.xml><?xml version="1.0" encoding="utf-8"?>
<formControlPr xmlns="http://schemas.microsoft.com/office/spreadsheetml/2009/9/main" objectType="CheckBox" fmlaLink="$E$51" lockText="1" noThreeD="1"/>
</file>

<file path=xl/ctrlProps/ctrlProp1039.xml><?xml version="1.0" encoding="utf-8"?>
<formControlPr xmlns="http://schemas.microsoft.com/office/spreadsheetml/2009/9/main" objectType="CheckBox" fmlaLink="$E$52" lockText="1" noThreeD="1"/>
</file>

<file path=xl/ctrlProps/ctrlProp104.xml><?xml version="1.0" encoding="utf-8"?>
<formControlPr xmlns="http://schemas.microsoft.com/office/spreadsheetml/2009/9/main" objectType="CheckBox" fmlaLink="$E$109" lockText="1" noThreeD="1"/>
</file>

<file path=xl/ctrlProps/ctrlProp1040.xml><?xml version="1.0" encoding="utf-8"?>
<formControlPr xmlns="http://schemas.microsoft.com/office/spreadsheetml/2009/9/main" objectType="CheckBox" fmlaLink="$E$53" lockText="1" noThreeD="1"/>
</file>

<file path=xl/ctrlProps/ctrlProp1041.xml><?xml version="1.0" encoding="utf-8"?>
<formControlPr xmlns="http://schemas.microsoft.com/office/spreadsheetml/2009/9/main" objectType="CheckBox" fmlaLink="$E$54" lockText="1" noThreeD="1"/>
</file>

<file path=xl/ctrlProps/ctrlProp1042.xml><?xml version="1.0" encoding="utf-8"?>
<formControlPr xmlns="http://schemas.microsoft.com/office/spreadsheetml/2009/9/main" objectType="CheckBox" fmlaLink="$E$55" lockText="1" noThreeD="1"/>
</file>

<file path=xl/ctrlProps/ctrlProp1043.xml><?xml version="1.0" encoding="utf-8"?>
<formControlPr xmlns="http://schemas.microsoft.com/office/spreadsheetml/2009/9/main" objectType="CheckBox" fmlaLink="$E$56" lockText="1" noThreeD="1"/>
</file>

<file path=xl/ctrlProps/ctrlProp1044.xml><?xml version="1.0" encoding="utf-8"?>
<formControlPr xmlns="http://schemas.microsoft.com/office/spreadsheetml/2009/9/main" objectType="CheckBox" fmlaLink="$E$57" lockText="1" noThreeD="1"/>
</file>

<file path=xl/ctrlProps/ctrlProp1045.xml><?xml version="1.0" encoding="utf-8"?>
<formControlPr xmlns="http://schemas.microsoft.com/office/spreadsheetml/2009/9/main" objectType="CheckBox" fmlaLink="$E$59" lockText="1" noThreeD="1"/>
</file>

<file path=xl/ctrlProps/ctrlProp1046.xml><?xml version="1.0" encoding="utf-8"?>
<formControlPr xmlns="http://schemas.microsoft.com/office/spreadsheetml/2009/9/main" objectType="CheckBox" fmlaLink="$E$60" lockText="1" noThreeD="1"/>
</file>

<file path=xl/ctrlProps/ctrlProp1047.xml><?xml version="1.0" encoding="utf-8"?>
<formControlPr xmlns="http://schemas.microsoft.com/office/spreadsheetml/2009/9/main" objectType="CheckBox" fmlaLink="$E$61" lockText="1" noThreeD="1"/>
</file>

<file path=xl/ctrlProps/ctrlProp1048.xml><?xml version="1.0" encoding="utf-8"?>
<formControlPr xmlns="http://schemas.microsoft.com/office/spreadsheetml/2009/9/main" objectType="CheckBox" fmlaLink="$E$62" lockText="1" noThreeD="1"/>
</file>

<file path=xl/ctrlProps/ctrlProp1049.xml><?xml version="1.0" encoding="utf-8"?>
<formControlPr xmlns="http://schemas.microsoft.com/office/spreadsheetml/2009/9/main" objectType="CheckBox" fmlaLink="$E$63" lockText="1" noThreeD="1"/>
</file>

<file path=xl/ctrlProps/ctrlProp105.xml><?xml version="1.0" encoding="utf-8"?>
<formControlPr xmlns="http://schemas.microsoft.com/office/spreadsheetml/2009/9/main" objectType="CheckBox" fmlaLink="$E$111" lockText="1" noThreeD="1"/>
</file>

<file path=xl/ctrlProps/ctrlProp1050.xml><?xml version="1.0" encoding="utf-8"?>
<formControlPr xmlns="http://schemas.microsoft.com/office/spreadsheetml/2009/9/main" objectType="CheckBox" fmlaLink="$E$64" lockText="1" noThreeD="1"/>
</file>

<file path=xl/ctrlProps/ctrlProp1051.xml><?xml version="1.0" encoding="utf-8"?>
<formControlPr xmlns="http://schemas.microsoft.com/office/spreadsheetml/2009/9/main" objectType="CheckBox" fmlaLink="$E$65" lockText="1" noThreeD="1"/>
</file>

<file path=xl/ctrlProps/ctrlProp1052.xml><?xml version="1.0" encoding="utf-8"?>
<formControlPr xmlns="http://schemas.microsoft.com/office/spreadsheetml/2009/9/main" objectType="CheckBox" fmlaLink="$E$66" lockText="1" noThreeD="1"/>
</file>

<file path=xl/ctrlProps/ctrlProp1053.xml><?xml version="1.0" encoding="utf-8"?>
<formControlPr xmlns="http://schemas.microsoft.com/office/spreadsheetml/2009/9/main" objectType="CheckBox" fmlaLink="$S$50" lockText="1" noThreeD="1"/>
</file>

<file path=xl/ctrlProps/ctrlProp1054.xml><?xml version="1.0" encoding="utf-8"?>
<formControlPr xmlns="http://schemas.microsoft.com/office/spreadsheetml/2009/9/main" objectType="CheckBox" fmlaLink="$S$51" lockText="1" noThreeD="1"/>
</file>

<file path=xl/ctrlProps/ctrlProp1055.xml><?xml version="1.0" encoding="utf-8"?>
<formControlPr xmlns="http://schemas.microsoft.com/office/spreadsheetml/2009/9/main" objectType="CheckBox" fmlaLink="$S$52" lockText="1" noThreeD="1"/>
</file>

<file path=xl/ctrlProps/ctrlProp1056.xml><?xml version="1.0" encoding="utf-8"?>
<formControlPr xmlns="http://schemas.microsoft.com/office/spreadsheetml/2009/9/main" objectType="CheckBox" fmlaLink="$S$53" lockText="1" noThreeD="1"/>
</file>

<file path=xl/ctrlProps/ctrlProp1057.xml><?xml version="1.0" encoding="utf-8"?>
<formControlPr xmlns="http://schemas.microsoft.com/office/spreadsheetml/2009/9/main" objectType="CheckBox" fmlaLink="$S$54" lockText="1" noThreeD="1"/>
</file>

<file path=xl/ctrlProps/ctrlProp1058.xml><?xml version="1.0" encoding="utf-8"?>
<formControlPr xmlns="http://schemas.microsoft.com/office/spreadsheetml/2009/9/main" objectType="CheckBox" fmlaLink="$S$55" lockText="1" noThreeD="1"/>
</file>

<file path=xl/ctrlProps/ctrlProp1059.xml><?xml version="1.0" encoding="utf-8"?>
<formControlPr xmlns="http://schemas.microsoft.com/office/spreadsheetml/2009/9/main" objectType="CheckBox" fmlaLink="$S$57" lockText="1" noThreeD="1"/>
</file>

<file path=xl/ctrlProps/ctrlProp106.xml><?xml version="1.0" encoding="utf-8"?>
<formControlPr xmlns="http://schemas.microsoft.com/office/spreadsheetml/2009/9/main" objectType="CheckBox" fmlaLink="$E$112" lockText="1" noThreeD="1"/>
</file>

<file path=xl/ctrlProps/ctrlProp1060.xml><?xml version="1.0" encoding="utf-8"?>
<formControlPr xmlns="http://schemas.microsoft.com/office/spreadsheetml/2009/9/main" objectType="CheckBox" fmlaLink="$S$58" lockText="1" noThreeD="1"/>
</file>

<file path=xl/ctrlProps/ctrlProp1061.xml><?xml version="1.0" encoding="utf-8"?>
<formControlPr xmlns="http://schemas.microsoft.com/office/spreadsheetml/2009/9/main" objectType="CheckBox" fmlaLink="$S$59" lockText="1" noThreeD="1"/>
</file>

<file path=xl/ctrlProps/ctrlProp1062.xml><?xml version="1.0" encoding="utf-8"?>
<formControlPr xmlns="http://schemas.microsoft.com/office/spreadsheetml/2009/9/main" objectType="CheckBox" fmlaLink="$S$60" lockText="1" noThreeD="1"/>
</file>

<file path=xl/ctrlProps/ctrlProp1063.xml><?xml version="1.0" encoding="utf-8"?>
<formControlPr xmlns="http://schemas.microsoft.com/office/spreadsheetml/2009/9/main" objectType="CheckBox" fmlaLink="$E$9" lockText="1" noThreeD="1"/>
</file>

<file path=xl/ctrlProps/ctrlProp1064.xml><?xml version="1.0" encoding="utf-8"?>
<formControlPr xmlns="http://schemas.microsoft.com/office/spreadsheetml/2009/9/main" objectType="CheckBox" fmlaLink="$E$10" lockText="1" noThreeD="1"/>
</file>

<file path=xl/ctrlProps/ctrlProp1065.xml><?xml version="1.0" encoding="utf-8"?>
<formControlPr xmlns="http://schemas.microsoft.com/office/spreadsheetml/2009/9/main" objectType="CheckBox" fmlaLink="$E$11" lockText="1" noThreeD="1"/>
</file>

<file path=xl/ctrlProps/ctrlProp1066.xml><?xml version="1.0" encoding="utf-8"?>
<formControlPr xmlns="http://schemas.microsoft.com/office/spreadsheetml/2009/9/main" objectType="CheckBox" fmlaLink="$E$12" lockText="1" noThreeD="1"/>
</file>

<file path=xl/ctrlProps/ctrlProp1067.xml><?xml version="1.0" encoding="utf-8"?>
<formControlPr xmlns="http://schemas.microsoft.com/office/spreadsheetml/2009/9/main" objectType="CheckBox" fmlaLink="$E$13" lockText="1" noThreeD="1"/>
</file>

<file path=xl/ctrlProps/ctrlProp1068.xml><?xml version="1.0" encoding="utf-8"?>
<formControlPr xmlns="http://schemas.microsoft.com/office/spreadsheetml/2009/9/main" objectType="CheckBox" fmlaLink="$E$14" lockText="1" noThreeD="1"/>
</file>

<file path=xl/ctrlProps/ctrlProp1069.xml><?xml version="1.0" encoding="utf-8"?>
<formControlPr xmlns="http://schemas.microsoft.com/office/spreadsheetml/2009/9/main" objectType="CheckBox" fmlaLink="$E$15" lockText="1" noThreeD="1"/>
</file>

<file path=xl/ctrlProps/ctrlProp107.xml><?xml version="1.0" encoding="utf-8"?>
<formControlPr xmlns="http://schemas.microsoft.com/office/spreadsheetml/2009/9/main" objectType="CheckBox" fmlaLink="$E$113" lockText="1" noThreeD="1"/>
</file>

<file path=xl/ctrlProps/ctrlProp1070.xml><?xml version="1.0" encoding="utf-8"?>
<formControlPr xmlns="http://schemas.microsoft.com/office/spreadsheetml/2009/9/main" objectType="CheckBox" fmlaLink="$E$16" lockText="1" noThreeD="1"/>
</file>

<file path=xl/ctrlProps/ctrlProp1071.xml><?xml version="1.0" encoding="utf-8"?>
<formControlPr xmlns="http://schemas.microsoft.com/office/spreadsheetml/2009/9/main" objectType="CheckBox" fmlaLink="$E$18" lockText="1" noThreeD="1"/>
</file>

<file path=xl/ctrlProps/ctrlProp1072.xml><?xml version="1.0" encoding="utf-8"?>
<formControlPr xmlns="http://schemas.microsoft.com/office/spreadsheetml/2009/9/main" objectType="CheckBox" fmlaLink="$E$20" lockText="1" noThreeD="1"/>
</file>

<file path=xl/ctrlProps/ctrlProp1073.xml><?xml version="1.0" encoding="utf-8"?>
<formControlPr xmlns="http://schemas.microsoft.com/office/spreadsheetml/2009/9/main" objectType="CheckBox" fmlaLink="$E$21" lockText="1" noThreeD="1"/>
</file>

<file path=xl/ctrlProps/ctrlProp1074.xml><?xml version="1.0" encoding="utf-8"?>
<formControlPr xmlns="http://schemas.microsoft.com/office/spreadsheetml/2009/9/main" objectType="CheckBox" fmlaLink="$E$22" lockText="1" noThreeD="1"/>
</file>

<file path=xl/ctrlProps/ctrlProp1075.xml><?xml version="1.0" encoding="utf-8"?>
<formControlPr xmlns="http://schemas.microsoft.com/office/spreadsheetml/2009/9/main" objectType="CheckBox" fmlaLink="$E$23" lockText="1" noThreeD="1"/>
</file>

<file path=xl/ctrlProps/ctrlProp1076.xml><?xml version="1.0" encoding="utf-8"?>
<formControlPr xmlns="http://schemas.microsoft.com/office/spreadsheetml/2009/9/main" objectType="CheckBox" fmlaLink="$E$24" lockText="1" noThreeD="1"/>
</file>

<file path=xl/ctrlProps/ctrlProp1077.xml><?xml version="1.0" encoding="utf-8"?>
<formControlPr xmlns="http://schemas.microsoft.com/office/spreadsheetml/2009/9/main" objectType="CheckBox" fmlaLink="$E$25" lockText="1" noThreeD="1"/>
</file>

<file path=xl/ctrlProps/ctrlProp1078.xml><?xml version="1.0" encoding="utf-8"?>
<formControlPr xmlns="http://schemas.microsoft.com/office/spreadsheetml/2009/9/main" objectType="CheckBox" fmlaLink="$S$9" lockText="1" noThreeD="1"/>
</file>

<file path=xl/ctrlProps/ctrlProp1079.xml><?xml version="1.0" encoding="utf-8"?>
<formControlPr xmlns="http://schemas.microsoft.com/office/spreadsheetml/2009/9/main" objectType="CheckBox" fmlaLink="$S$10" lockText="1" noThreeD="1"/>
</file>

<file path=xl/ctrlProps/ctrlProp108.xml><?xml version="1.0" encoding="utf-8"?>
<formControlPr xmlns="http://schemas.microsoft.com/office/spreadsheetml/2009/9/main" objectType="CheckBox" fmlaLink="$E$114" lockText="1" noThreeD="1"/>
</file>

<file path=xl/ctrlProps/ctrlProp1080.xml><?xml version="1.0" encoding="utf-8"?>
<formControlPr xmlns="http://schemas.microsoft.com/office/spreadsheetml/2009/9/main" objectType="CheckBox" fmlaLink="$S$11" lockText="1" noThreeD="1"/>
</file>

<file path=xl/ctrlProps/ctrlProp1081.xml><?xml version="1.0" encoding="utf-8"?>
<formControlPr xmlns="http://schemas.microsoft.com/office/spreadsheetml/2009/9/main" objectType="CheckBox" fmlaLink="$S$12" lockText="1" noThreeD="1"/>
</file>

<file path=xl/ctrlProps/ctrlProp1082.xml><?xml version="1.0" encoding="utf-8"?>
<formControlPr xmlns="http://schemas.microsoft.com/office/spreadsheetml/2009/9/main" objectType="CheckBox" fmlaLink="$S$13" lockText="1" noThreeD="1"/>
</file>

<file path=xl/ctrlProps/ctrlProp1083.xml><?xml version="1.0" encoding="utf-8"?>
<formControlPr xmlns="http://schemas.microsoft.com/office/spreadsheetml/2009/9/main" objectType="CheckBox" fmlaLink="$S$14" lockText="1" noThreeD="1"/>
</file>

<file path=xl/ctrlProps/ctrlProp1084.xml><?xml version="1.0" encoding="utf-8"?>
<formControlPr xmlns="http://schemas.microsoft.com/office/spreadsheetml/2009/9/main" objectType="CheckBox" fmlaLink="$S$16" lockText="1" noThreeD="1"/>
</file>

<file path=xl/ctrlProps/ctrlProp1085.xml><?xml version="1.0" encoding="utf-8"?>
<formControlPr xmlns="http://schemas.microsoft.com/office/spreadsheetml/2009/9/main" objectType="CheckBox" fmlaLink="$S$17" lockText="1" noThreeD="1"/>
</file>

<file path=xl/ctrlProps/ctrlProp1086.xml><?xml version="1.0" encoding="utf-8"?>
<formControlPr xmlns="http://schemas.microsoft.com/office/spreadsheetml/2009/9/main" objectType="CheckBox" fmlaLink="$S$18" lockText="1" noThreeD="1"/>
</file>

<file path=xl/ctrlProps/ctrlProp1087.xml><?xml version="1.0" encoding="utf-8"?>
<formControlPr xmlns="http://schemas.microsoft.com/office/spreadsheetml/2009/9/main" objectType="CheckBox" fmlaLink="$S$19" lockText="1" noThreeD="1"/>
</file>

<file path=xl/ctrlProps/ctrlProp1088.xml><?xml version="1.0" encoding="utf-8"?>
<formControlPr xmlns="http://schemas.microsoft.com/office/spreadsheetml/2009/9/main" objectType="CheckBox" fmlaLink="$E$17" lockText="1" noThreeD="1"/>
</file>

<file path=xl/ctrlProps/ctrlProp1089.xml><?xml version="1.0" encoding="utf-8"?>
<formControlPr xmlns="http://schemas.microsoft.com/office/spreadsheetml/2009/9/main" objectType="CheckBox" fmlaLink="$E$26" lockText="1" noThreeD="1"/>
</file>

<file path=xl/ctrlProps/ctrlProp109.xml><?xml version="1.0" encoding="utf-8"?>
<formControlPr xmlns="http://schemas.microsoft.com/office/spreadsheetml/2009/9/main" objectType="CheckBox" fmlaLink="$E$115" lockText="1" noThreeD="1"/>
</file>

<file path=xl/ctrlProps/ctrlProp1090.xml><?xml version="1.0" encoding="utf-8"?>
<formControlPr xmlns="http://schemas.microsoft.com/office/spreadsheetml/2009/9/main" objectType="CheckBox" fmlaLink="$E$27" lockText="1" noThreeD="1"/>
</file>

<file path=xl/ctrlProps/ctrlProp1091.xml><?xml version="1.0" encoding="utf-8"?>
<formControlPr xmlns="http://schemas.microsoft.com/office/spreadsheetml/2009/9/main" objectType="CheckBox" fmlaLink="$S$20" lockText="1" noThreeD="1"/>
</file>

<file path=xl/ctrlProps/ctrlProp1092.xml><?xml version="1.0" encoding="utf-8"?>
<formControlPr xmlns="http://schemas.microsoft.com/office/spreadsheetml/2009/9/main" objectType="CheckBox" fmlaLink="$S$21" lockText="1" noThreeD="1"/>
</file>

<file path=xl/ctrlProps/ctrlProp1093.xml><?xml version="1.0" encoding="utf-8"?>
<formControlPr xmlns="http://schemas.microsoft.com/office/spreadsheetml/2009/9/main" objectType="CheckBox" fmlaLink="$S$22" lockText="1" noThreeD="1"/>
</file>

<file path=xl/ctrlProps/ctrlProp1094.xml><?xml version="1.0" encoding="utf-8"?>
<formControlPr xmlns="http://schemas.microsoft.com/office/spreadsheetml/2009/9/main" objectType="CheckBox" fmlaLink="$S$23" lockText="1" noThreeD="1"/>
</file>

<file path=xl/ctrlProps/ctrlProp1095.xml><?xml version="1.0" encoding="utf-8"?>
<formControlPr xmlns="http://schemas.microsoft.com/office/spreadsheetml/2009/9/main" objectType="CheckBox" fmlaLink="$S$24" lockText="1" noThreeD="1"/>
</file>

<file path=xl/ctrlProps/ctrlProp1096.xml><?xml version="1.0" encoding="utf-8"?>
<formControlPr xmlns="http://schemas.microsoft.com/office/spreadsheetml/2009/9/main" objectType="CheckBox" fmlaLink="$S$25" lockText="1" noThreeD="1"/>
</file>

<file path=xl/ctrlProps/ctrlProp1097.xml><?xml version="1.0" encoding="utf-8"?>
<formControlPr xmlns="http://schemas.microsoft.com/office/spreadsheetml/2009/9/main" objectType="CheckBox" fmlaLink="$S$27" lockText="1" noThreeD="1"/>
</file>

<file path=xl/ctrlProps/ctrlProp1098.xml><?xml version="1.0" encoding="utf-8"?>
<formControlPr xmlns="http://schemas.microsoft.com/office/spreadsheetml/2009/9/main" objectType="CheckBox" fmlaLink="$S$28" lockText="1" noThreeD="1"/>
</file>

<file path=xl/ctrlProps/ctrlProp1099.xml><?xml version="1.0" encoding="utf-8"?>
<formControlPr xmlns="http://schemas.microsoft.com/office/spreadsheetml/2009/9/main" objectType="CheckBox" fmlaLink="$S$29" lockText="1" noThreeD="1"/>
</file>

<file path=xl/ctrlProps/ctrlProp11.xml><?xml version="1.0" encoding="utf-8"?>
<formControlPr xmlns="http://schemas.microsoft.com/office/spreadsheetml/2009/9/main" objectType="CheckBox" fmlaLink="$E$50" lockText="1" noThreeD="1"/>
</file>

<file path=xl/ctrlProps/ctrlProp110.xml><?xml version="1.0" encoding="utf-8"?>
<formControlPr xmlns="http://schemas.microsoft.com/office/spreadsheetml/2009/9/main" objectType="CheckBox" fmlaLink="$E$116" lockText="1" noThreeD="1"/>
</file>

<file path=xl/ctrlProps/ctrlProp1100.xml><?xml version="1.0" encoding="utf-8"?>
<formControlPr xmlns="http://schemas.microsoft.com/office/spreadsheetml/2009/9/main" objectType="CheckBox" fmlaLink="$S$30" lockText="1" noThreeD="1"/>
</file>

<file path=xl/ctrlProps/ctrlProp1101.xml><?xml version="1.0" encoding="utf-8"?>
<formControlPr xmlns="http://schemas.microsoft.com/office/spreadsheetml/2009/9/main" objectType="CheckBox" fmlaLink="$E$91" lockText="1" noThreeD="1"/>
</file>

<file path=xl/ctrlProps/ctrlProp1102.xml><?xml version="1.0" encoding="utf-8"?>
<formControlPr xmlns="http://schemas.microsoft.com/office/spreadsheetml/2009/9/main" objectType="CheckBox" fmlaLink="$E$92" lockText="1" noThreeD="1"/>
</file>

<file path=xl/ctrlProps/ctrlProp1103.xml><?xml version="1.0" encoding="utf-8"?>
<formControlPr xmlns="http://schemas.microsoft.com/office/spreadsheetml/2009/9/main" objectType="CheckBox" fmlaLink="$E$93" lockText="1" noThreeD="1"/>
</file>

<file path=xl/ctrlProps/ctrlProp1104.xml><?xml version="1.0" encoding="utf-8"?>
<formControlPr xmlns="http://schemas.microsoft.com/office/spreadsheetml/2009/9/main" objectType="CheckBox" fmlaLink="$E$94" lockText="1" noThreeD="1"/>
</file>

<file path=xl/ctrlProps/ctrlProp1105.xml><?xml version="1.0" encoding="utf-8"?>
<formControlPr xmlns="http://schemas.microsoft.com/office/spreadsheetml/2009/9/main" objectType="CheckBox" fmlaLink="$E$95" lockText="1" noThreeD="1"/>
</file>

<file path=xl/ctrlProps/ctrlProp1106.xml><?xml version="1.0" encoding="utf-8"?>
<formControlPr xmlns="http://schemas.microsoft.com/office/spreadsheetml/2009/9/main" objectType="CheckBox" fmlaLink="$E$96" lockText="1" noThreeD="1"/>
</file>

<file path=xl/ctrlProps/ctrlProp1107.xml><?xml version="1.0" encoding="utf-8"?>
<formControlPr xmlns="http://schemas.microsoft.com/office/spreadsheetml/2009/9/main" objectType="CheckBox" fmlaLink="$E$97" lockText="1" noThreeD="1"/>
</file>

<file path=xl/ctrlProps/ctrlProp1108.xml><?xml version="1.0" encoding="utf-8"?>
<formControlPr xmlns="http://schemas.microsoft.com/office/spreadsheetml/2009/9/main" objectType="CheckBox" fmlaLink="$E$98" lockText="1" noThreeD="1"/>
</file>

<file path=xl/ctrlProps/ctrlProp1109.xml><?xml version="1.0" encoding="utf-8"?>
<formControlPr xmlns="http://schemas.microsoft.com/office/spreadsheetml/2009/9/main" objectType="CheckBox" fmlaLink="$E$100" lockText="1" noThreeD="1"/>
</file>

<file path=xl/ctrlProps/ctrlProp111.xml><?xml version="1.0" encoding="utf-8"?>
<formControlPr xmlns="http://schemas.microsoft.com/office/spreadsheetml/2009/9/main" objectType="CheckBox" fmlaLink="$E$117" lockText="1" noThreeD="1"/>
</file>

<file path=xl/ctrlProps/ctrlProp1110.xml><?xml version="1.0" encoding="utf-8"?>
<formControlPr xmlns="http://schemas.microsoft.com/office/spreadsheetml/2009/9/main" objectType="CheckBox" fmlaLink="$S$91" lockText="1" noThreeD="1"/>
</file>

<file path=xl/ctrlProps/ctrlProp1111.xml><?xml version="1.0" encoding="utf-8"?>
<formControlPr xmlns="http://schemas.microsoft.com/office/spreadsheetml/2009/9/main" objectType="CheckBox" fmlaLink="$S$92" lockText="1" noThreeD="1"/>
</file>

<file path=xl/ctrlProps/ctrlProp1112.xml><?xml version="1.0" encoding="utf-8"?>
<formControlPr xmlns="http://schemas.microsoft.com/office/spreadsheetml/2009/9/main" objectType="CheckBox" fmlaLink="$S$93" lockText="1" noThreeD="1"/>
</file>

<file path=xl/ctrlProps/ctrlProp1113.xml><?xml version="1.0" encoding="utf-8"?>
<formControlPr xmlns="http://schemas.microsoft.com/office/spreadsheetml/2009/9/main" objectType="CheckBox" fmlaLink="$S$94" lockText="1" noThreeD="1"/>
</file>

<file path=xl/ctrlProps/ctrlProp1114.xml><?xml version="1.0" encoding="utf-8"?>
<formControlPr xmlns="http://schemas.microsoft.com/office/spreadsheetml/2009/9/main" objectType="CheckBox" fmlaLink="$S$95" lockText="1" noThreeD="1"/>
</file>

<file path=xl/ctrlProps/ctrlProp1115.xml><?xml version="1.0" encoding="utf-8"?>
<formControlPr xmlns="http://schemas.microsoft.com/office/spreadsheetml/2009/9/main" objectType="CheckBox" fmlaLink="$S$96" lockText="1" noThreeD="1"/>
</file>

<file path=xl/ctrlProps/ctrlProp1116.xml><?xml version="1.0" encoding="utf-8"?>
<formControlPr xmlns="http://schemas.microsoft.com/office/spreadsheetml/2009/9/main" objectType="CheckBox" fmlaLink="$S$98" lockText="1" noThreeD="1"/>
</file>

<file path=xl/ctrlProps/ctrlProp1117.xml><?xml version="1.0" encoding="utf-8"?>
<formControlPr xmlns="http://schemas.microsoft.com/office/spreadsheetml/2009/9/main" objectType="CheckBox" fmlaLink="$S$99" lockText="1" noThreeD="1"/>
</file>

<file path=xl/ctrlProps/ctrlProp1118.xml><?xml version="1.0" encoding="utf-8"?>
<formControlPr xmlns="http://schemas.microsoft.com/office/spreadsheetml/2009/9/main" objectType="CheckBox" fmlaLink="$S$100" lockText="1" noThreeD="1"/>
</file>

<file path=xl/ctrlProps/ctrlProp1119.xml><?xml version="1.0" encoding="utf-8"?>
<formControlPr xmlns="http://schemas.microsoft.com/office/spreadsheetml/2009/9/main" objectType="CheckBox" fmlaLink="$E$99" lockText="1" noThreeD="1"/>
</file>

<file path=xl/ctrlProps/ctrlProp112.xml><?xml version="1.0" encoding="utf-8"?>
<formControlPr xmlns="http://schemas.microsoft.com/office/spreadsheetml/2009/9/main" objectType="CheckBox" fmlaLink="$E$118" lockText="1" noThreeD="1"/>
</file>

<file path=xl/ctrlProps/ctrlProp1120.xml><?xml version="1.0" encoding="utf-8"?>
<formControlPr xmlns="http://schemas.microsoft.com/office/spreadsheetml/2009/9/main" objectType="CheckBox" fmlaLink="$S$97" lockText="1" noThreeD="1"/>
</file>

<file path=xl/ctrlProps/ctrlProp1121.xml><?xml version="1.0" encoding="utf-8"?>
<formControlPr xmlns="http://schemas.microsoft.com/office/spreadsheetml/2009/9/main" objectType="CheckBox" fmlaLink="$E$101" lockText="1" noThreeD="1"/>
</file>

<file path=xl/ctrlProps/ctrlProp1122.xml><?xml version="1.0" encoding="utf-8"?>
<formControlPr xmlns="http://schemas.microsoft.com/office/spreadsheetml/2009/9/main" objectType="CheckBox" fmlaLink="$E$102" lockText="1" noThreeD="1"/>
</file>

<file path=xl/ctrlProps/ctrlProp1123.xml><?xml version="1.0" encoding="utf-8"?>
<formControlPr xmlns="http://schemas.microsoft.com/office/spreadsheetml/2009/9/main" objectType="CheckBox" fmlaLink="$E$103" lockText="1" noThreeD="1"/>
</file>

<file path=xl/ctrlProps/ctrlProp1124.xml><?xml version="1.0" encoding="utf-8"?>
<formControlPr xmlns="http://schemas.microsoft.com/office/spreadsheetml/2009/9/main" objectType="CheckBox" fmlaLink="$E$104" lockText="1" noThreeD="1"/>
</file>

<file path=xl/ctrlProps/ctrlProp1125.xml><?xml version="1.0" encoding="utf-8"?>
<formControlPr xmlns="http://schemas.microsoft.com/office/spreadsheetml/2009/9/main" objectType="CheckBox" fmlaLink="$E$105" lockText="1" noThreeD="1"/>
</file>

<file path=xl/ctrlProps/ctrlProp1126.xml><?xml version="1.0" encoding="utf-8"?>
<formControlPr xmlns="http://schemas.microsoft.com/office/spreadsheetml/2009/9/main" objectType="CheckBox" fmlaLink="$E$106" lockText="1" noThreeD="1"/>
</file>

<file path=xl/ctrlProps/ctrlProp1127.xml><?xml version="1.0" encoding="utf-8"?>
<formControlPr xmlns="http://schemas.microsoft.com/office/spreadsheetml/2009/9/main" objectType="CheckBox" fmlaLink="$E$107" lockText="1" noThreeD="1"/>
</file>

<file path=xl/ctrlProps/ctrlProp1128.xml><?xml version="1.0" encoding="utf-8"?>
<formControlPr xmlns="http://schemas.microsoft.com/office/spreadsheetml/2009/9/main" objectType="CheckBox" fmlaLink="$E$108" lockText="1" noThreeD="1"/>
</file>

<file path=xl/ctrlProps/ctrlProp1129.xml><?xml version="1.0" encoding="utf-8"?>
<formControlPr xmlns="http://schemas.microsoft.com/office/spreadsheetml/2009/9/main" objectType="CheckBox" fmlaLink="$E$110" lockText="1" noThreeD="1"/>
</file>

<file path=xl/ctrlProps/ctrlProp113.xml><?xml version="1.0" encoding="utf-8"?>
<formControlPr xmlns="http://schemas.microsoft.com/office/spreadsheetml/2009/9/main" objectType="CheckBox" fmlaLink="$S$101" lockText="1" noThreeD="1"/>
</file>

<file path=xl/ctrlProps/ctrlProp1130.xml><?xml version="1.0" encoding="utf-8"?>
<formControlPr xmlns="http://schemas.microsoft.com/office/spreadsheetml/2009/9/main" objectType="CheckBox" fmlaLink="$E$109" lockText="1" noThreeD="1"/>
</file>

<file path=xl/ctrlProps/ctrlProp1131.xml><?xml version="1.0" encoding="utf-8"?>
<formControlPr xmlns="http://schemas.microsoft.com/office/spreadsheetml/2009/9/main" objectType="CheckBox" fmlaLink="$E$111" lockText="1" noThreeD="1"/>
</file>

<file path=xl/ctrlProps/ctrlProp1132.xml><?xml version="1.0" encoding="utf-8"?>
<formControlPr xmlns="http://schemas.microsoft.com/office/spreadsheetml/2009/9/main" objectType="CheckBox" fmlaLink="$E$112" lockText="1" noThreeD="1"/>
</file>

<file path=xl/ctrlProps/ctrlProp1133.xml><?xml version="1.0" encoding="utf-8"?>
<formControlPr xmlns="http://schemas.microsoft.com/office/spreadsheetml/2009/9/main" objectType="CheckBox" fmlaLink="$E$113" lockText="1" noThreeD="1"/>
</file>

<file path=xl/ctrlProps/ctrlProp1134.xml><?xml version="1.0" encoding="utf-8"?>
<formControlPr xmlns="http://schemas.microsoft.com/office/spreadsheetml/2009/9/main" objectType="CheckBox" fmlaLink="$E$114" lockText="1" noThreeD="1"/>
</file>

<file path=xl/ctrlProps/ctrlProp1135.xml><?xml version="1.0" encoding="utf-8"?>
<formControlPr xmlns="http://schemas.microsoft.com/office/spreadsheetml/2009/9/main" objectType="CheckBox" fmlaLink="$E$115" lockText="1" noThreeD="1"/>
</file>

<file path=xl/ctrlProps/ctrlProp1136.xml><?xml version="1.0" encoding="utf-8"?>
<formControlPr xmlns="http://schemas.microsoft.com/office/spreadsheetml/2009/9/main" objectType="CheckBox" fmlaLink="$E$116" lockText="1" noThreeD="1"/>
</file>

<file path=xl/ctrlProps/ctrlProp1137.xml><?xml version="1.0" encoding="utf-8"?>
<formControlPr xmlns="http://schemas.microsoft.com/office/spreadsheetml/2009/9/main" objectType="CheckBox" fmlaLink="$E$117" lockText="1" noThreeD="1"/>
</file>

<file path=xl/ctrlProps/ctrlProp1138.xml><?xml version="1.0" encoding="utf-8"?>
<formControlPr xmlns="http://schemas.microsoft.com/office/spreadsheetml/2009/9/main" objectType="CheckBox" fmlaLink="$E$118" lockText="1" noThreeD="1"/>
</file>

<file path=xl/ctrlProps/ctrlProp1139.xml><?xml version="1.0" encoding="utf-8"?>
<formControlPr xmlns="http://schemas.microsoft.com/office/spreadsheetml/2009/9/main" objectType="CheckBox" fmlaLink="$S$101" lockText="1" noThreeD="1"/>
</file>

<file path=xl/ctrlProps/ctrlProp114.xml><?xml version="1.0" encoding="utf-8"?>
<formControlPr xmlns="http://schemas.microsoft.com/office/spreadsheetml/2009/9/main" objectType="CheckBox" fmlaLink="$S$102" lockText="1" noThreeD="1"/>
</file>

<file path=xl/ctrlProps/ctrlProp1140.xml><?xml version="1.0" encoding="utf-8"?>
<formControlPr xmlns="http://schemas.microsoft.com/office/spreadsheetml/2009/9/main" objectType="CheckBox" fmlaLink="$S$102" lockText="1" noThreeD="1"/>
</file>

<file path=xl/ctrlProps/ctrlProp1141.xml><?xml version="1.0" encoding="utf-8"?>
<formControlPr xmlns="http://schemas.microsoft.com/office/spreadsheetml/2009/9/main" objectType="CheckBox" fmlaLink="$S$103" lockText="1" noThreeD="1"/>
</file>

<file path=xl/ctrlProps/ctrlProp1142.xml><?xml version="1.0" encoding="utf-8"?>
<formControlPr xmlns="http://schemas.microsoft.com/office/spreadsheetml/2009/9/main" objectType="CheckBox" fmlaLink="$S$104" lockText="1" noThreeD="1"/>
</file>

<file path=xl/ctrlProps/ctrlProp1143.xml><?xml version="1.0" encoding="utf-8"?>
<formControlPr xmlns="http://schemas.microsoft.com/office/spreadsheetml/2009/9/main" objectType="CheckBox" fmlaLink="$S$105" lockText="1" noThreeD="1"/>
</file>

<file path=xl/ctrlProps/ctrlProp1144.xml><?xml version="1.0" encoding="utf-8"?>
<formControlPr xmlns="http://schemas.microsoft.com/office/spreadsheetml/2009/9/main" objectType="CheckBox" fmlaLink="$S$106" lockText="1" noThreeD="1"/>
</file>

<file path=xl/ctrlProps/ctrlProp1145.xml><?xml version="1.0" encoding="utf-8"?>
<formControlPr xmlns="http://schemas.microsoft.com/office/spreadsheetml/2009/9/main" objectType="CheckBox" fmlaLink="$S$107" lockText="1" noThreeD="1"/>
</file>

<file path=xl/ctrlProps/ctrlProp1146.xml><?xml version="1.0" encoding="utf-8"?>
<formControlPr xmlns="http://schemas.microsoft.com/office/spreadsheetml/2009/9/main" objectType="CheckBox" fmlaLink="$S$108" lockText="1" noThreeD="1"/>
</file>

<file path=xl/ctrlProps/ctrlProp1147.xml><?xml version="1.0" encoding="utf-8"?>
<formControlPr xmlns="http://schemas.microsoft.com/office/spreadsheetml/2009/9/main" objectType="CheckBox" fmlaLink="$S$110" lockText="1" noThreeD="1"/>
</file>

<file path=xl/ctrlProps/ctrlProp1148.xml><?xml version="1.0" encoding="utf-8"?>
<formControlPr xmlns="http://schemas.microsoft.com/office/spreadsheetml/2009/9/main" objectType="CheckBox" fmlaLink="$S$109" lockText="1" noThreeD="1"/>
</file>

<file path=xl/ctrlProps/ctrlProp1149.xml><?xml version="1.0" encoding="utf-8"?>
<formControlPr xmlns="http://schemas.microsoft.com/office/spreadsheetml/2009/9/main" objectType="CheckBox" fmlaLink="$S$111" lockText="1" noThreeD="1"/>
</file>

<file path=xl/ctrlProps/ctrlProp115.xml><?xml version="1.0" encoding="utf-8"?>
<formControlPr xmlns="http://schemas.microsoft.com/office/spreadsheetml/2009/9/main" objectType="CheckBox" fmlaLink="$S$103" lockText="1" noThreeD="1"/>
</file>

<file path=xl/ctrlProps/ctrlProp1150.xml><?xml version="1.0" encoding="utf-8"?>
<formControlPr xmlns="http://schemas.microsoft.com/office/spreadsheetml/2009/9/main" objectType="CheckBox" fmlaLink="$S$112" lockText="1" noThreeD="1"/>
</file>

<file path=xl/ctrlProps/ctrlProp116.xml><?xml version="1.0" encoding="utf-8"?>
<formControlPr xmlns="http://schemas.microsoft.com/office/spreadsheetml/2009/9/main" objectType="CheckBox" fmlaLink="$S$104" lockText="1" noThreeD="1"/>
</file>

<file path=xl/ctrlProps/ctrlProp117.xml><?xml version="1.0" encoding="utf-8"?>
<formControlPr xmlns="http://schemas.microsoft.com/office/spreadsheetml/2009/9/main" objectType="CheckBox" fmlaLink="$S$105" lockText="1" noThreeD="1"/>
</file>

<file path=xl/ctrlProps/ctrlProp118.xml><?xml version="1.0" encoding="utf-8"?>
<formControlPr xmlns="http://schemas.microsoft.com/office/spreadsheetml/2009/9/main" objectType="CheckBox" fmlaLink="$S$106" lockText="1" noThreeD="1"/>
</file>

<file path=xl/ctrlProps/ctrlProp119.xml><?xml version="1.0" encoding="utf-8"?>
<formControlPr xmlns="http://schemas.microsoft.com/office/spreadsheetml/2009/9/main" objectType="CheckBox" fmlaLink="$S$107" lockText="1" noThreeD="1"/>
</file>

<file path=xl/ctrlProps/ctrlProp12.xml><?xml version="1.0" encoding="utf-8"?>
<formControlPr xmlns="http://schemas.microsoft.com/office/spreadsheetml/2009/9/main" objectType="CheckBox" fmlaLink="$E$51" lockText="1" noThreeD="1"/>
</file>

<file path=xl/ctrlProps/ctrlProp120.xml><?xml version="1.0" encoding="utf-8"?>
<formControlPr xmlns="http://schemas.microsoft.com/office/spreadsheetml/2009/9/main" objectType="CheckBox" fmlaLink="$S$108" lockText="1" noThreeD="1"/>
</file>

<file path=xl/ctrlProps/ctrlProp121.xml><?xml version="1.0" encoding="utf-8"?>
<formControlPr xmlns="http://schemas.microsoft.com/office/spreadsheetml/2009/9/main" objectType="CheckBox" fmlaLink="$S$110" lockText="1" noThreeD="1"/>
</file>

<file path=xl/ctrlProps/ctrlProp122.xml><?xml version="1.0" encoding="utf-8"?>
<formControlPr xmlns="http://schemas.microsoft.com/office/spreadsheetml/2009/9/main" objectType="CheckBox" fmlaLink="$S$109" lockText="1" noThreeD="1"/>
</file>

<file path=xl/ctrlProps/ctrlProp123.xml><?xml version="1.0" encoding="utf-8"?>
<formControlPr xmlns="http://schemas.microsoft.com/office/spreadsheetml/2009/9/main" objectType="CheckBox" fmlaLink="$S$111" lockText="1" noThreeD="1"/>
</file>

<file path=xl/ctrlProps/ctrlProp124.xml><?xml version="1.0" encoding="utf-8"?>
<formControlPr xmlns="http://schemas.microsoft.com/office/spreadsheetml/2009/9/main" objectType="CheckBox" fmlaLink="$S$112" lockText="1" noThreeD="1"/>
</file>

<file path=xl/ctrlProps/ctrlProp125.xml><?xml version="1.0" encoding="utf-8"?>
<formControlPr xmlns="http://schemas.microsoft.com/office/spreadsheetml/2009/9/main" objectType="CheckBox" fmlaLink="$E$50" lockText="1" noThreeD="1"/>
</file>

<file path=xl/ctrlProps/ctrlProp126.xml><?xml version="1.0" encoding="utf-8"?>
<formControlPr xmlns="http://schemas.microsoft.com/office/spreadsheetml/2009/9/main" objectType="CheckBox" fmlaLink="$E$51" lockText="1" noThreeD="1"/>
</file>

<file path=xl/ctrlProps/ctrlProp127.xml><?xml version="1.0" encoding="utf-8"?>
<formControlPr xmlns="http://schemas.microsoft.com/office/spreadsheetml/2009/9/main" objectType="CheckBox" fmlaLink="$E$52" lockText="1" noThreeD="1"/>
</file>

<file path=xl/ctrlProps/ctrlProp128.xml><?xml version="1.0" encoding="utf-8"?>
<formControlPr xmlns="http://schemas.microsoft.com/office/spreadsheetml/2009/9/main" objectType="CheckBox" fmlaLink="$E$53" lockText="1" noThreeD="1"/>
</file>

<file path=xl/ctrlProps/ctrlProp129.xml><?xml version="1.0" encoding="utf-8"?>
<formControlPr xmlns="http://schemas.microsoft.com/office/spreadsheetml/2009/9/main" objectType="CheckBox" fmlaLink="$E$54" lockText="1" noThreeD="1"/>
</file>

<file path=xl/ctrlProps/ctrlProp13.xml><?xml version="1.0" encoding="utf-8"?>
<formControlPr xmlns="http://schemas.microsoft.com/office/spreadsheetml/2009/9/main" objectType="CheckBox" fmlaLink="$E$52" lockText="1" noThreeD="1"/>
</file>

<file path=xl/ctrlProps/ctrlProp130.xml><?xml version="1.0" encoding="utf-8"?>
<formControlPr xmlns="http://schemas.microsoft.com/office/spreadsheetml/2009/9/main" objectType="CheckBox" fmlaLink="$E$55" lockText="1" noThreeD="1"/>
</file>

<file path=xl/ctrlProps/ctrlProp131.xml><?xml version="1.0" encoding="utf-8"?>
<formControlPr xmlns="http://schemas.microsoft.com/office/spreadsheetml/2009/9/main" objectType="CheckBox" fmlaLink="$E$56" lockText="1" noThreeD="1"/>
</file>

<file path=xl/ctrlProps/ctrlProp132.xml><?xml version="1.0" encoding="utf-8"?>
<formControlPr xmlns="http://schemas.microsoft.com/office/spreadsheetml/2009/9/main" objectType="CheckBox" fmlaLink="$E$57" lockText="1" noThreeD="1"/>
</file>

<file path=xl/ctrlProps/ctrlProp133.xml><?xml version="1.0" encoding="utf-8"?>
<formControlPr xmlns="http://schemas.microsoft.com/office/spreadsheetml/2009/9/main" objectType="CheckBox" fmlaLink="$E$59" lockText="1" noThreeD="1"/>
</file>

<file path=xl/ctrlProps/ctrlProp134.xml><?xml version="1.0" encoding="utf-8"?>
<formControlPr xmlns="http://schemas.microsoft.com/office/spreadsheetml/2009/9/main" objectType="CheckBox" fmlaLink="$E$60" lockText="1" noThreeD="1"/>
</file>

<file path=xl/ctrlProps/ctrlProp135.xml><?xml version="1.0" encoding="utf-8"?>
<formControlPr xmlns="http://schemas.microsoft.com/office/spreadsheetml/2009/9/main" objectType="CheckBox" fmlaLink="$E$61" lockText="1" noThreeD="1"/>
</file>

<file path=xl/ctrlProps/ctrlProp136.xml><?xml version="1.0" encoding="utf-8"?>
<formControlPr xmlns="http://schemas.microsoft.com/office/spreadsheetml/2009/9/main" objectType="CheckBox" fmlaLink="$E$62" lockText="1" noThreeD="1"/>
</file>

<file path=xl/ctrlProps/ctrlProp137.xml><?xml version="1.0" encoding="utf-8"?>
<formControlPr xmlns="http://schemas.microsoft.com/office/spreadsheetml/2009/9/main" objectType="CheckBox" fmlaLink="$E$63" lockText="1" noThreeD="1"/>
</file>

<file path=xl/ctrlProps/ctrlProp138.xml><?xml version="1.0" encoding="utf-8"?>
<formControlPr xmlns="http://schemas.microsoft.com/office/spreadsheetml/2009/9/main" objectType="CheckBox" fmlaLink="$E$64" lockText="1" noThreeD="1"/>
</file>

<file path=xl/ctrlProps/ctrlProp139.xml><?xml version="1.0" encoding="utf-8"?>
<formControlPr xmlns="http://schemas.microsoft.com/office/spreadsheetml/2009/9/main" objectType="CheckBox" fmlaLink="$E$65" lockText="1" noThreeD="1"/>
</file>

<file path=xl/ctrlProps/ctrlProp14.xml><?xml version="1.0" encoding="utf-8"?>
<formControlPr xmlns="http://schemas.microsoft.com/office/spreadsheetml/2009/9/main" objectType="CheckBox" fmlaLink="$E$53" lockText="1" noThreeD="1"/>
</file>

<file path=xl/ctrlProps/ctrlProp140.xml><?xml version="1.0" encoding="utf-8"?>
<formControlPr xmlns="http://schemas.microsoft.com/office/spreadsheetml/2009/9/main" objectType="CheckBox" fmlaLink="$E$66" lockText="1" noThreeD="1"/>
</file>

<file path=xl/ctrlProps/ctrlProp141.xml><?xml version="1.0" encoding="utf-8"?>
<formControlPr xmlns="http://schemas.microsoft.com/office/spreadsheetml/2009/9/main" objectType="CheckBox" fmlaLink="$S$50" lockText="1" noThreeD="1"/>
</file>

<file path=xl/ctrlProps/ctrlProp142.xml><?xml version="1.0" encoding="utf-8"?>
<formControlPr xmlns="http://schemas.microsoft.com/office/spreadsheetml/2009/9/main" objectType="CheckBox" fmlaLink="$S$51" lockText="1" noThreeD="1"/>
</file>

<file path=xl/ctrlProps/ctrlProp143.xml><?xml version="1.0" encoding="utf-8"?>
<formControlPr xmlns="http://schemas.microsoft.com/office/spreadsheetml/2009/9/main" objectType="CheckBox" fmlaLink="$S$52" lockText="1" noThreeD="1"/>
</file>

<file path=xl/ctrlProps/ctrlProp144.xml><?xml version="1.0" encoding="utf-8"?>
<formControlPr xmlns="http://schemas.microsoft.com/office/spreadsheetml/2009/9/main" objectType="CheckBox" fmlaLink="$S$53" lockText="1" noThreeD="1"/>
</file>

<file path=xl/ctrlProps/ctrlProp145.xml><?xml version="1.0" encoding="utf-8"?>
<formControlPr xmlns="http://schemas.microsoft.com/office/spreadsheetml/2009/9/main" objectType="CheckBox" fmlaLink="$S$54" lockText="1" noThreeD="1"/>
</file>

<file path=xl/ctrlProps/ctrlProp146.xml><?xml version="1.0" encoding="utf-8"?>
<formControlPr xmlns="http://schemas.microsoft.com/office/spreadsheetml/2009/9/main" objectType="CheckBox" fmlaLink="$S$55" lockText="1" noThreeD="1"/>
</file>

<file path=xl/ctrlProps/ctrlProp147.xml><?xml version="1.0" encoding="utf-8"?>
<formControlPr xmlns="http://schemas.microsoft.com/office/spreadsheetml/2009/9/main" objectType="CheckBox" fmlaLink="$S$57" lockText="1" noThreeD="1"/>
</file>

<file path=xl/ctrlProps/ctrlProp148.xml><?xml version="1.0" encoding="utf-8"?>
<formControlPr xmlns="http://schemas.microsoft.com/office/spreadsheetml/2009/9/main" objectType="CheckBox" fmlaLink="$S$58" lockText="1" noThreeD="1"/>
</file>

<file path=xl/ctrlProps/ctrlProp149.xml><?xml version="1.0" encoding="utf-8"?>
<formControlPr xmlns="http://schemas.microsoft.com/office/spreadsheetml/2009/9/main" objectType="CheckBox" fmlaLink="$S$59" lockText="1" noThreeD="1"/>
</file>

<file path=xl/ctrlProps/ctrlProp15.xml><?xml version="1.0" encoding="utf-8"?>
<formControlPr xmlns="http://schemas.microsoft.com/office/spreadsheetml/2009/9/main" objectType="CheckBox" fmlaLink="$E$54" lockText="1" noThreeD="1"/>
</file>

<file path=xl/ctrlProps/ctrlProp150.xml><?xml version="1.0" encoding="utf-8"?>
<formControlPr xmlns="http://schemas.microsoft.com/office/spreadsheetml/2009/9/main" objectType="CheckBox" fmlaLink="$S$60" lockText="1" noThreeD="1"/>
</file>

<file path=xl/ctrlProps/ctrlProp151.xml><?xml version="1.0" encoding="utf-8"?>
<formControlPr xmlns="http://schemas.microsoft.com/office/spreadsheetml/2009/9/main" objectType="CheckBox" fmlaLink="$E$9" lockText="1" noThreeD="1"/>
</file>

<file path=xl/ctrlProps/ctrlProp152.xml><?xml version="1.0" encoding="utf-8"?>
<formControlPr xmlns="http://schemas.microsoft.com/office/spreadsheetml/2009/9/main" objectType="CheckBox" fmlaLink="$E$10" lockText="1" noThreeD="1"/>
</file>

<file path=xl/ctrlProps/ctrlProp153.xml><?xml version="1.0" encoding="utf-8"?>
<formControlPr xmlns="http://schemas.microsoft.com/office/spreadsheetml/2009/9/main" objectType="CheckBox" fmlaLink="$E$11" lockText="1" noThreeD="1"/>
</file>

<file path=xl/ctrlProps/ctrlProp154.xml><?xml version="1.0" encoding="utf-8"?>
<formControlPr xmlns="http://schemas.microsoft.com/office/spreadsheetml/2009/9/main" objectType="CheckBox" fmlaLink="$E$12" lockText="1" noThreeD="1"/>
</file>

<file path=xl/ctrlProps/ctrlProp155.xml><?xml version="1.0" encoding="utf-8"?>
<formControlPr xmlns="http://schemas.microsoft.com/office/spreadsheetml/2009/9/main" objectType="CheckBox" fmlaLink="$E$13" lockText="1" noThreeD="1"/>
</file>

<file path=xl/ctrlProps/ctrlProp156.xml><?xml version="1.0" encoding="utf-8"?>
<formControlPr xmlns="http://schemas.microsoft.com/office/spreadsheetml/2009/9/main" objectType="CheckBox" fmlaLink="$E$14" lockText="1" noThreeD="1"/>
</file>

<file path=xl/ctrlProps/ctrlProp157.xml><?xml version="1.0" encoding="utf-8"?>
<formControlPr xmlns="http://schemas.microsoft.com/office/spreadsheetml/2009/9/main" objectType="CheckBox" fmlaLink="$E$15" lockText="1" noThreeD="1"/>
</file>

<file path=xl/ctrlProps/ctrlProp158.xml><?xml version="1.0" encoding="utf-8"?>
<formControlPr xmlns="http://schemas.microsoft.com/office/spreadsheetml/2009/9/main" objectType="CheckBox" fmlaLink="$E$16" lockText="1" noThreeD="1"/>
</file>

<file path=xl/ctrlProps/ctrlProp159.xml><?xml version="1.0" encoding="utf-8"?>
<formControlPr xmlns="http://schemas.microsoft.com/office/spreadsheetml/2009/9/main" objectType="CheckBox" fmlaLink="$E$18" lockText="1" noThreeD="1"/>
</file>

<file path=xl/ctrlProps/ctrlProp16.xml><?xml version="1.0" encoding="utf-8"?>
<formControlPr xmlns="http://schemas.microsoft.com/office/spreadsheetml/2009/9/main" objectType="CheckBox" fmlaLink="$E$55" lockText="1" noThreeD="1"/>
</file>

<file path=xl/ctrlProps/ctrlProp160.xml><?xml version="1.0" encoding="utf-8"?>
<formControlPr xmlns="http://schemas.microsoft.com/office/spreadsheetml/2009/9/main" objectType="CheckBox" fmlaLink="$E$20" lockText="1" noThreeD="1"/>
</file>

<file path=xl/ctrlProps/ctrlProp161.xml><?xml version="1.0" encoding="utf-8"?>
<formControlPr xmlns="http://schemas.microsoft.com/office/spreadsheetml/2009/9/main" objectType="CheckBox" fmlaLink="$E$21" lockText="1" noThreeD="1"/>
</file>

<file path=xl/ctrlProps/ctrlProp162.xml><?xml version="1.0" encoding="utf-8"?>
<formControlPr xmlns="http://schemas.microsoft.com/office/spreadsheetml/2009/9/main" objectType="CheckBox" fmlaLink="$E$22" lockText="1" noThreeD="1"/>
</file>

<file path=xl/ctrlProps/ctrlProp163.xml><?xml version="1.0" encoding="utf-8"?>
<formControlPr xmlns="http://schemas.microsoft.com/office/spreadsheetml/2009/9/main" objectType="CheckBox" fmlaLink="$E$23" lockText="1" noThreeD="1"/>
</file>

<file path=xl/ctrlProps/ctrlProp164.xml><?xml version="1.0" encoding="utf-8"?>
<formControlPr xmlns="http://schemas.microsoft.com/office/spreadsheetml/2009/9/main" objectType="CheckBox" fmlaLink="$E$24" lockText="1" noThreeD="1"/>
</file>

<file path=xl/ctrlProps/ctrlProp165.xml><?xml version="1.0" encoding="utf-8"?>
<formControlPr xmlns="http://schemas.microsoft.com/office/spreadsheetml/2009/9/main" objectType="CheckBox" fmlaLink="$E$25" lockText="1" noThreeD="1"/>
</file>

<file path=xl/ctrlProps/ctrlProp166.xml><?xml version="1.0" encoding="utf-8"?>
<formControlPr xmlns="http://schemas.microsoft.com/office/spreadsheetml/2009/9/main" objectType="CheckBox" fmlaLink="$S$9" lockText="1" noThreeD="1"/>
</file>

<file path=xl/ctrlProps/ctrlProp167.xml><?xml version="1.0" encoding="utf-8"?>
<formControlPr xmlns="http://schemas.microsoft.com/office/spreadsheetml/2009/9/main" objectType="CheckBox" fmlaLink="$S$10" lockText="1" noThreeD="1"/>
</file>

<file path=xl/ctrlProps/ctrlProp168.xml><?xml version="1.0" encoding="utf-8"?>
<formControlPr xmlns="http://schemas.microsoft.com/office/spreadsheetml/2009/9/main" objectType="CheckBox" fmlaLink="$S$11" lockText="1" noThreeD="1"/>
</file>

<file path=xl/ctrlProps/ctrlProp169.xml><?xml version="1.0" encoding="utf-8"?>
<formControlPr xmlns="http://schemas.microsoft.com/office/spreadsheetml/2009/9/main" objectType="CheckBox" fmlaLink="$S$12" lockText="1" noThreeD="1"/>
</file>

<file path=xl/ctrlProps/ctrlProp17.xml><?xml version="1.0" encoding="utf-8"?>
<formControlPr xmlns="http://schemas.microsoft.com/office/spreadsheetml/2009/9/main" objectType="CheckBox" fmlaLink="$E$56" lockText="1" noThreeD="1"/>
</file>

<file path=xl/ctrlProps/ctrlProp170.xml><?xml version="1.0" encoding="utf-8"?>
<formControlPr xmlns="http://schemas.microsoft.com/office/spreadsheetml/2009/9/main" objectType="CheckBox" fmlaLink="$S$13" lockText="1" noThreeD="1"/>
</file>

<file path=xl/ctrlProps/ctrlProp171.xml><?xml version="1.0" encoding="utf-8"?>
<formControlPr xmlns="http://schemas.microsoft.com/office/spreadsheetml/2009/9/main" objectType="CheckBox" fmlaLink="$S$14" lockText="1" noThreeD="1"/>
</file>

<file path=xl/ctrlProps/ctrlProp172.xml><?xml version="1.0" encoding="utf-8"?>
<formControlPr xmlns="http://schemas.microsoft.com/office/spreadsheetml/2009/9/main" objectType="CheckBox" fmlaLink="$S$16" lockText="1" noThreeD="1"/>
</file>

<file path=xl/ctrlProps/ctrlProp173.xml><?xml version="1.0" encoding="utf-8"?>
<formControlPr xmlns="http://schemas.microsoft.com/office/spreadsheetml/2009/9/main" objectType="CheckBox" fmlaLink="$S$17" lockText="1" noThreeD="1"/>
</file>

<file path=xl/ctrlProps/ctrlProp174.xml><?xml version="1.0" encoding="utf-8"?>
<formControlPr xmlns="http://schemas.microsoft.com/office/spreadsheetml/2009/9/main" objectType="CheckBox" fmlaLink="$S$18" lockText="1" noThreeD="1"/>
</file>

<file path=xl/ctrlProps/ctrlProp175.xml><?xml version="1.0" encoding="utf-8"?>
<formControlPr xmlns="http://schemas.microsoft.com/office/spreadsheetml/2009/9/main" objectType="CheckBox" fmlaLink="$S$19" lockText="1" noThreeD="1"/>
</file>

<file path=xl/ctrlProps/ctrlProp176.xml><?xml version="1.0" encoding="utf-8"?>
<formControlPr xmlns="http://schemas.microsoft.com/office/spreadsheetml/2009/9/main" objectType="CheckBox" fmlaLink="$E$17" lockText="1" noThreeD="1"/>
</file>

<file path=xl/ctrlProps/ctrlProp177.xml><?xml version="1.0" encoding="utf-8"?>
<formControlPr xmlns="http://schemas.microsoft.com/office/spreadsheetml/2009/9/main" objectType="CheckBox" fmlaLink="$E$26" lockText="1" noThreeD="1"/>
</file>

<file path=xl/ctrlProps/ctrlProp178.xml><?xml version="1.0" encoding="utf-8"?>
<formControlPr xmlns="http://schemas.microsoft.com/office/spreadsheetml/2009/9/main" objectType="CheckBox" fmlaLink="$E$27" lockText="1" noThreeD="1"/>
</file>

<file path=xl/ctrlProps/ctrlProp179.xml><?xml version="1.0" encoding="utf-8"?>
<formControlPr xmlns="http://schemas.microsoft.com/office/spreadsheetml/2009/9/main" objectType="CheckBox" fmlaLink="$S$20" lockText="1" noThreeD="1"/>
</file>

<file path=xl/ctrlProps/ctrlProp18.xml><?xml version="1.0" encoding="utf-8"?>
<formControlPr xmlns="http://schemas.microsoft.com/office/spreadsheetml/2009/9/main" objectType="CheckBox" fmlaLink="$E$57" lockText="1" noThreeD="1"/>
</file>

<file path=xl/ctrlProps/ctrlProp180.xml><?xml version="1.0" encoding="utf-8"?>
<formControlPr xmlns="http://schemas.microsoft.com/office/spreadsheetml/2009/9/main" objectType="CheckBox" fmlaLink="$S$21" lockText="1" noThreeD="1"/>
</file>

<file path=xl/ctrlProps/ctrlProp181.xml><?xml version="1.0" encoding="utf-8"?>
<formControlPr xmlns="http://schemas.microsoft.com/office/spreadsheetml/2009/9/main" objectType="CheckBox" fmlaLink="$S$22" lockText="1" noThreeD="1"/>
</file>

<file path=xl/ctrlProps/ctrlProp182.xml><?xml version="1.0" encoding="utf-8"?>
<formControlPr xmlns="http://schemas.microsoft.com/office/spreadsheetml/2009/9/main" objectType="CheckBox" fmlaLink="$S$23" lockText="1" noThreeD="1"/>
</file>

<file path=xl/ctrlProps/ctrlProp183.xml><?xml version="1.0" encoding="utf-8"?>
<formControlPr xmlns="http://schemas.microsoft.com/office/spreadsheetml/2009/9/main" objectType="CheckBox" fmlaLink="$S$24" lockText="1" noThreeD="1"/>
</file>

<file path=xl/ctrlProps/ctrlProp184.xml><?xml version="1.0" encoding="utf-8"?>
<formControlPr xmlns="http://schemas.microsoft.com/office/spreadsheetml/2009/9/main" objectType="CheckBox" fmlaLink="$S$25" lockText="1" noThreeD="1"/>
</file>

<file path=xl/ctrlProps/ctrlProp185.xml><?xml version="1.0" encoding="utf-8"?>
<formControlPr xmlns="http://schemas.microsoft.com/office/spreadsheetml/2009/9/main" objectType="CheckBox" fmlaLink="$S$27" lockText="1" noThreeD="1"/>
</file>

<file path=xl/ctrlProps/ctrlProp186.xml><?xml version="1.0" encoding="utf-8"?>
<formControlPr xmlns="http://schemas.microsoft.com/office/spreadsheetml/2009/9/main" objectType="CheckBox" fmlaLink="$S$28" lockText="1" noThreeD="1"/>
</file>

<file path=xl/ctrlProps/ctrlProp187.xml><?xml version="1.0" encoding="utf-8"?>
<formControlPr xmlns="http://schemas.microsoft.com/office/spreadsheetml/2009/9/main" objectType="CheckBox" fmlaLink="$S$29" lockText="1" noThreeD="1"/>
</file>

<file path=xl/ctrlProps/ctrlProp188.xml><?xml version="1.0" encoding="utf-8"?>
<formControlPr xmlns="http://schemas.microsoft.com/office/spreadsheetml/2009/9/main" objectType="CheckBox" fmlaLink="$S$30" lockText="1" noThreeD="1"/>
</file>

<file path=xl/ctrlProps/ctrlProp189.xml><?xml version="1.0" encoding="utf-8"?>
<formControlPr xmlns="http://schemas.microsoft.com/office/spreadsheetml/2009/9/main" objectType="CheckBox" fmlaLink="$E$91" lockText="1" noThreeD="1"/>
</file>

<file path=xl/ctrlProps/ctrlProp19.xml><?xml version="1.0" encoding="utf-8"?>
<formControlPr xmlns="http://schemas.microsoft.com/office/spreadsheetml/2009/9/main" objectType="CheckBox" fmlaLink="$E$59" lockText="1" noThreeD="1"/>
</file>

<file path=xl/ctrlProps/ctrlProp190.xml><?xml version="1.0" encoding="utf-8"?>
<formControlPr xmlns="http://schemas.microsoft.com/office/spreadsheetml/2009/9/main" objectType="CheckBox" fmlaLink="$E$92" lockText="1" noThreeD="1"/>
</file>

<file path=xl/ctrlProps/ctrlProp191.xml><?xml version="1.0" encoding="utf-8"?>
<formControlPr xmlns="http://schemas.microsoft.com/office/spreadsheetml/2009/9/main" objectType="CheckBox" fmlaLink="$E$93" lockText="1" noThreeD="1"/>
</file>

<file path=xl/ctrlProps/ctrlProp192.xml><?xml version="1.0" encoding="utf-8"?>
<formControlPr xmlns="http://schemas.microsoft.com/office/spreadsheetml/2009/9/main" objectType="CheckBox" fmlaLink="$E$94" lockText="1" noThreeD="1"/>
</file>

<file path=xl/ctrlProps/ctrlProp193.xml><?xml version="1.0" encoding="utf-8"?>
<formControlPr xmlns="http://schemas.microsoft.com/office/spreadsheetml/2009/9/main" objectType="CheckBox" fmlaLink="$E$95" lockText="1" noThreeD="1"/>
</file>

<file path=xl/ctrlProps/ctrlProp194.xml><?xml version="1.0" encoding="utf-8"?>
<formControlPr xmlns="http://schemas.microsoft.com/office/spreadsheetml/2009/9/main" objectType="CheckBox" fmlaLink="$E$96" lockText="1" noThreeD="1"/>
</file>

<file path=xl/ctrlProps/ctrlProp195.xml><?xml version="1.0" encoding="utf-8"?>
<formControlPr xmlns="http://schemas.microsoft.com/office/spreadsheetml/2009/9/main" objectType="CheckBox" fmlaLink="$E$97" lockText="1" noThreeD="1"/>
</file>

<file path=xl/ctrlProps/ctrlProp196.xml><?xml version="1.0" encoding="utf-8"?>
<formControlPr xmlns="http://schemas.microsoft.com/office/spreadsheetml/2009/9/main" objectType="CheckBox" fmlaLink="$E$98" lockText="1" noThreeD="1"/>
</file>

<file path=xl/ctrlProps/ctrlProp197.xml><?xml version="1.0" encoding="utf-8"?>
<formControlPr xmlns="http://schemas.microsoft.com/office/spreadsheetml/2009/9/main" objectType="CheckBox" fmlaLink="$E$100" lockText="1" noThreeD="1"/>
</file>

<file path=xl/ctrlProps/ctrlProp198.xml><?xml version="1.0" encoding="utf-8"?>
<formControlPr xmlns="http://schemas.microsoft.com/office/spreadsheetml/2009/9/main" objectType="CheckBox" fmlaLink="$S$91" lockText="1" noThreeD="1"/>
</file>

<file path=xl/ctrlProps/ctrlProp199.xml><?xml version="1.0" encoding="utf-8"?>
<formControlPr xmlns="http://schemas.microsoft.com/office/spreadsheetml/2009/9/main" objectType="CheckBox" fmlaLink="$S$92" lockText="1" noThreeD="1"/>
</file>

<file path=xl/ctrlProps/ctrlProp2.xml><?xml version="1.0" encoding="utf-8"?>
<formControlPr xmlns="http://schemas.microsoft.com/office/spreadsheetml/2009/9/main" objectType="CheckBox" fmlaLink="K12" lockText="1" noThreeD="1"/>
</file>

<file path=xl/ctrlProps/ctrlProp20.xml><?xml version="1.0" encoding="utf-8"?>
<formControlPr xmlns="http://schemas.microsoft.com/office/spreadsheetml/2009/9/main" objectType="CheckBox" fmlaLink="$E$60" lockText="1" noThreeD="1"/>
</file>

<file path=xl/ctrlProps/ctrlProp200.xml><?xml version="1.0" encoding="utf-8"?>
<formControlPr xmlns="http://schemas.microsoft.com/office/spreadsheetml/2009/9/main" objectType="CheckBox" fmlaLink="$S$93" lockText="1" noThreeD="1"/>
</file>

<file path=xl/ctrlProps/ctrlProp201.xml><?xml version="1.0" encoding="utf-8"?>
<formControlPr xmlns="http://schemas.microsoft.com/office/spreadsheetml/2009/9/main" objectType="CheckBox" fmlaLink="$S$94" lockText="1" noThreeD="1"/>
</file>

<file path=xl/ctrlProps/ctrlProp202.xml><?xml version="1.0" encoding="utf-8"?>
<formControlPr xmlns="http://schemas.microsoft.com/office/spreadsheetml/2009/9/main" objectType="CheckBox" fmlaLink="$S$95" lockText="1" noThreeD="1"/>
</file>

<file path=xl/ctrlProps/ctrlProp203.xml><?xml version="1.0" encoding="utf-8"?>
<formControlPr xmlns="http://schemas.microsoft.com/office/spreadsheetml/2009/9/main" objectType="CheckBox" fmlaLink="$S$96" lockText="1" noThreeD="1"/>
</file>

<file path=xl/ctrlProps/ctrlProp204.xml><?xml version="1.0" encoding="utf-8"?>
<formControlPr xmlns="http://schemas.microsoft.com/office/spreadsheetml/2009/9/main" objectType="CheckBox" fmlaLink="$S$98" lockText="1" noThreeD="1"/>
</file>

<file path=xl/ctrlProps/ctrlProp205.xml><?xml version="1.0" encoding="utf-8"?>
<formControlPr xmlns="http://schemas.microsoft.com/office/spreadsheetml/2009/9/main" objectType="CheckBox" fmlaLink="$S$99" lockText="1" noThreeD="1"/>
</file>

<file path=xl/ctrlProps/ctrlProp206.xml><?xml version="1.0" encoding="utf-8"?>
<formControlPr xmlns="http://schemas.microsoft.com/office/spreadsheetml/2009/9/main" objectType="CheckBox" fmlaLink="$S$100" lockText="1" noThreeD="1"/>
</file>

<file path=xl/ctrlProps/ctrlProp207.xml><?xml version="1.0" encoding="utf-8"?>
<formControlPr xmlns="http://schemas.microsoft.com/office/spreadsheetml/2009/9/main" objectType="CheckBox" fmlaLink="$E$99" lockText="1" noThreeD="1"/>
</file>

<file path=xl/ctrlProps/ctrlProp208.xml><?xml version="1.0" encoding="utf-8"?>
<formControlPr xmlns="http://schemas.microsoft.com/office/spreadsheetml/2009/9/main" objectType="CheckBox" fmlaLink="$S$97" lockText="1" noThreeD="1"/>
</file>

<file path=xl/ctrlProps/ctrlProp209.xml><?xml version="1.0" encoding="utf-8"?>
<formControlPr xmlns="http://schemas.microsoft.com/office/spreadsheetml/2009/9/main" objectType="CheckBox" fmlaLink="$E$101" lockText="1" noThreeD="1"/>
</file>

<file path=xl/ctrlProps/ctrlProp21.xml><?xml version="1.0" encoding="utf-8"?>
<formControlPr xmlns="http://schemas.microsoft.com/office/spreadsheetml/2009/9/main" objectType="CheckBox" fmlaLink="$E$61" lockText="1" noThreeD="1"/>
</file>

<file path=xl/ctrlProps/ctrlProp210.xml><?xml version="1.0" encoding="utf-8"?>
<formControlPr xmlns="http://schemas.microsoft.com/office/spreadsheetml/2009/9/main" objectType="CheckBox" fmlaLink="$E$102" lockText="1" noThreeD="1"/>
</file>

<file path=xl/ctrlProps/ctrlProp211.xml><?xml version="1.0" encoding="utf-8"?>
<formControlPr xmlns="http://schemas.microsoft.com/office/spreadsheetml/2009/9/main" objectType="CheckBox" fmlaLink="$E$103" lockText="1" noThreeD="1"/>
</file>

<file path=xl/ctrlProps/ctrlProp212.xml><?xml version="1.0" encoding="utf-8"?>
<formControlPr xmlns="http://schemas.microsoft.com/office/spreadsheetml/2009/9/main" objectType="CheckBox" fmlaLink="$E$104" lockText="1" noThreeD="1"/>
</file>

<file path=xl/ctrlProps/ctrlProp213.xml><?xml version="1.0" encoding="utf-8"?>
<formControlPr xmlns="http://schemas.microsoft.com/office/spreadsheetml/2009/9/main" objectType="CheckBox" fmlaLink="$E$105" lockText="1" noThreeD="1"/>
</file>

<file path=xl/ctrlProps/ctrlProp214.xml><?xml version="1.0" encoding="utf-8"?>
<formControlPr xmlns="http://schemas.microsoft.com/office/spreadsheetml/2009/9/main" objectType="CheckBox" fmlaLink="$E$106" lockText="1" noThreeD="1"/>
</file>

<file path=xl/ctrlProps/ctrlProp215.xml><?xml version="1.0" encoding="utf-8"?>
<formControlPr xmlns="http://schemas.microsoft.com/office/spreadsheetml/2009/9/main" objectType="CheckBox" fmlaLink="$E$107" lockText="1" noThreeD="1"/>
</file>

<file path=xl/ctrlProps/ctrlProp216.xml><?xml version="1.0" encoding="utf-8"?>
<formControlPr xmlns="http://schemas.microsoft.com/office/spreadsheetml/2009/9/main" objectType="CheckBox" fmlaLink="$E$108" lockText="1" noThreeD="1"/>
</file>

<file path=xl/ctrlProps/ctrlProp217.xml><?xml version="1.0" encoding="utf-8"?>
<formControlPr xmlns="http://schemas.microsoft.com/office/spreadsheetml/2009/9/main" objectType="CheckBox" fmlaLink="$E$110" lockText="1" noThreeD="1"/>
</file>

<file path=xl/ctrlProps/ctrlProp218.xml><?xml version="1.0" encoding="utf-8"?>
<formControlPr xmlns="http://schemas.microsoft.com/office/spreadsheetml/2009/9/main" objectType="CheckBox" fmlaLink="$E$109" lockText="1" noThreeD="1"/>
</file>

<file path=xl/ctrlProps/ctrlProp219.xml><?xml version="1.0" encoding="utf-8"?>
<formControlPr xmlns="http://schemas.microsoft.com/office/spreadsheetml/2009/9/main" objectType="CheckBox" fmlaLink="$E$111" lockText="1" noThreeD="1"/>
</file>

<file path=xl/ctrlProps/ctrlProp22.xml><?xml version="1.0" encoding="utf-8"?>
<formControlPr xmlns="http://schemas.microsoft.com/office/spreadsheetml/2009/9/main" objectType="CheckBox" fmlaLink="$E$62" lockText="1" noThreeD="1"/>
</file>

<file path=xl/ctrlProps/ctrlProp220.xml><?xml version="1.0" encoding="utf-8"?>
<formControlPr xmlns="http://schemas.microsoft.com/office/spreadsheetml/2009/9/main" objectType="CheckBox" fmlaLink="$E$112" lockText="1" noThreeD="1"/>
</file>

<file path=xl/ctrlProps/ctrlProp221.xml><?xml version="1.0" encoding="utf-8"?>
<formControlPr xmlns="http://schemas.microsoft.com/office/spreadsheetml/2009/9/main" objectType="CheckBox" fmlaLink="$E$113" lockText="1" noThreeD="1"/>
</file>

<file path=xl/ctrlProps/ctrlProp222.xml><?xml version="1.0" encoding="utf-8"?>
<formControlPr xmlns="http://schemas.microsoft.com/office/spreadsheetml/2009/9/main" objectType="CheckBox" fmlaLink="$E$114" lockText="1" noThreeD="1"/>
</file>

<file path=xl/ctrlProps/ctrlProp223.xml><?xml version="1.0" encoding="utf-8"?>
<formControlPr xmlns="http://schemas.microsoft.com/office/spreadsheetml/2009/9/main" objectType="CheckBox" fmlaLink="$E$115" lockText="1" noThreeD="1"/>
</file>

<file path=xl/ctrlProps/ctrlProp224.xml><?xml version="1.0" encoding="utf-8"?>
<formControlPr xmlns="http://schemas.microsoft.com/office/spreadsheetml/2009/9/main" objectType="CheckBox" fmlaLink="$E$116" lockText="1" noThreeD="1"/>
</file>

<file path=xl/ctrlProps/ctrlProp225.xml><?xml version="1.0" encoding="utf-8"?>
<formControlPr xmlns="http://schemas.microsoft.com/office/spreadsheetml/2009/9/main" objectType="CheckBox" fmlaLink="$E$117" lockText="1" noThreeD="1"/>
</file>

<file path=xl/ctrlProps/ctrlProp226.xml><?xml version="1.0" encoding="utf-8"?>
<formControlPr xmlns="http://schemas.microsoft.com/office/spreadsheetml/2009/9/main" objectType="CheckBox" fmlaLink="$E$118" lockText="1" noThreeD="1"/>
</file>

<file path=xl/ctrlProps/ctrlProp227.xml><?xml version="1.0" encoding="utf-8"?>
<formControlPr xmlns="http://schemas.microsoft.com/office/spreadsheetml/2009/9/main" objectType="CheckBox" fmlaLink="$S$101" lockText="1" noThreeD="1"/>
</file>

<file path=xl/ctrlProps/ctrlProp228.xml><?xml version="1.0" encoding="utf-8"?>
<formControlPr xmlns="http://schemas.microsoft.com/office/spreadsheetml/2009/9/main" objectType="CheckBox" fmlaLink="$S$102" lockText="1" noThreeD="1"/>
</file>

<file path=xl/ctrlProps/ctrlProp229.xml><?xml version="1.0" encoding="utf-8"?>
<formControlPr xmlns="http://schemas.microsoft.com/office/spreadsheetml/2009/9/main" objectType="CheckBox" fmlaLink="$S$103" lockText="1" noThreeD="1"/>
</file>

<file path=xl/ctrlProps/ctrlProp23.xml><?xml version="1.0" encoding="utf-8"?>
<formControlPr xmlns="http://schemas.microsoft.com/office/spreadsheetml/2009/9/main" objectType="CheckBox" fmlaLink="$E$63" lockText="1" noThreeD="1"/>
</file>

<file path=xl/ctrlProps/ctrlProp230.xml><?xml version="1.0" encoding="utf-8"?>
<formControlPr xmlns="http://schemas.microsoft.com/office/spreadsheetml/2009/9/main" objectType="CheckBox" fmlaLink="$S$104" lockText="1" noThreeD="1"/>
</file>

<file path=xl/ctrlProps/ctrlProp231.xml><?xml version="1.0" encoding="utf-8"?>
<formControlPr xmlns="http://schemas.microsoft.com/office/spreadsheetml/2009/9/main" objectType="CheckBox" fmlaLink="$S$105" lockText="1" noThreeD="1"/>
</file>

<file path=xl/ctrlProps/ctrlProp232.xml><?xml version="1.0" encoding="utf-8"?>
<formControlPr xmlns="http://schemas.microsoft.com/office/spreadsheetml/2009/9/main" objectType="CheckBox" fmlaLink="$S$106" lockText="1" noThreeD="1"/>
</file>

<file path=xl/ctrlProps/ctrlProp233.xml><?xml version="1.0" encoding="utf-8"?>
<formControlPr xmlns="http://schemas.microsoft.com/office/spreadsheetml/2009/9/main" objectType="CheckBox" fmlaLink="$S$107" lockText="1" noThreeD="1"/>
</file>

<file path=xl/ctrlProps/ctrlProp234.xml><?xml version="1.0" encoding="utf-8"?>
<formControlPr xmlns="http://schemas.microsoft.com/office/spreadsheetml/2009/9/main" objectType="CheckBox" fmlaLink="$S$108" lockText="1" noThreeD="1"/>
</file>

<file path=xl/ctrlProps/ctrlProp235.xml><?xml version="1.0" encoding="utf-8"?>
<formControlPr xmlns="http://schemas.microsoft.com/office/spreadsheetml/2009/9/main" objectType="CheckBox" fmlaLink="$S$110" lockText="1" noThreeD="1"/>
</file>

<file path=xl/ctrlProps/ctrlProp236.xml><?xml version="1.0" encoding="utf-8"?>
<formControlPr xmlns="http://schemas.microsoft.com/office/spreadsheetml/2009/9/main" objectType="CheckBox" fmlaLink="$S$109" lockText="1" noThreeD="1"/>
</file>

<file path=xl/ctrlProps/ctrlProp237.xml><?xml version="1.0" encoding="utf-8"?>
<formControlPr xmlns="http://schemas.microsoft.com/office/spreadsheetml/2009/9/main" objectType="CheckBox" fmlaLink="$S$111" lockText="1" noThreeD="1"/>
</file>

<file path=xl/ctrlProps/ctrlProp238.xml><?xml version="1.0" encoding="utf-8"?>
<formControlPr xmlns="http://schemas.microsoft.com/office/spreadsheetml/2009/9/main" objectType="CheckBox" fmlaLink="$S$112" lockText="1" noThreeD="1"/>
</file>

<file path=xl/ctrlProps/ctrlProp239.xml><?xml version="1.0" encoding="utf-8"?>
<formControlPr xmlns="http://schemas.microsoft.com/office/spreadsheetml/2009/9/main" objectType="CheckBox" fmlaLink="$E$50" lockText="1" noThreeD="1"/>
</file>

<file path=xl/ctrlProps/ctrlProp24.xml><?xml version="1.0" encoding="utf-8"?>
<formControlPr xmlns="http://schemas.microsoft.com/office/spreadsheetml/2009/9/main" objectType="CheckBox" fmlaLink="$E$64" lockText="1" noThreeD="1"/>
</file>

<file path=xl/ctrlProps/ctrlProp240.xml><?xml version="1.0" encoding="utf-8"?>
<formControlPr xmlns="http://schemas.microsoft.com/office/spreadsheetml/2009/9/main" objectType="CheckBox" fmlaLink="$E$51" lockText="1" noThreeD="1"/>
</file>

<file path=xl/ctrlProps/ctrlProp241.xml><?xml version="1.0" encoding="utf-8"?>
<formControlPr xmlns="http://schemas.microsoft.com/office/spreadsheetml/2009/9/main" objectType="CheckBox" fmlaLink="$E$52" lockText="1" noThreeD="1"/>
</file>

<file path=xl/ctrlProps/ctrlProp242.xml><?xml version="1.0" encoding="utf-8"?>
<formControlPr xmlns="http://schemas.microsoft.com/office/spreadsheetml/2009/9/main" objectType="CheckBox" fmlaLink="$E$53" lockText="1" noThreeD="1"/>
</file>

<file path=xl/ctrlProps/ctrlProp243.xml><?xml version="1.0" encoding="utf-8"?>
<formControlPr xmlns="http://schemas.microsoft.com/office/spreadsheetml/2009/9/main" objectType="CheckBox" fmlaLink="$E$54" lockText="1" noThreeD="1"/>
</file>

<file path=xl/ctrlProps/ctrlProp244.xml><?xml version="1.0" encoding="utf-8"?>
<formControlPr xmlns="http://schemas.microsoft.com/office/spreadsheetml/2009/9/main" objectType="CheckBox" fmlaLink="$E$55" lockText="1" noThreeD="1"/>
</file>

<file path=xl/ctrlProps/ctrlProp245.xml><?xml version="1.0" encoding="utf-8"?>
<formControlPr xmlns="http://schemas.microsoft.com/office/spreadsheetml/2009/9/main" objectType="CheckBox" fmlaLink="$E$56" lockText="1" noThreeD="1"/>
</file>

<file path=xl/ctrlProps/ctrlProp246.xml><?xml version="1.0" encoding="utf-8"?>
<formControlPr xmlns="http://schemas.microsoft.com/office/spreadsheetml/2009/9/main" objectType="CheckBox" fmlaLink="$E$57" lockText="1" noThreeD="1"/>
</file>

<file path=xl/ctrlProps/ctrlProp247.xml><?xml version="1.0" encoding="utf-8"?>
<formControlPr xmlns="http://schemas.microsoft.com/office/spreadsheetml/2009/9/main" objectType="CheckBox" fmlaLink="$E$59" lockText="1" noThreeD="1"/>
</file>

<file path=xl/ctrlProps/ctrlProp248.xml><?xml version="1.0" encoding="utf-8"?>
<formControlPr xmlns="http://schemas.microsoft.com/office/spreadsheetml/2009/9/main" objectType="CheckBox" fmlaLink="$E$60" lockText="1" noThreeD="1"/>
</file>

<file path=xl/ctrlProps/ctrlProp249.xml><?xml version="1.0" encoding="utf-8"?>
<formControlPr xmlns="http://schemas.microsoft.com/office/spreadsheetml/2009/9/main" objectType="CheckBox" fmlaLink="$E$61" lockText="1" noThreeD="1"/>
</file>

<file path=xl/ctrlProps/ctrlProp25.xml><?xml version="1.0" encoding="utf-8"?>
<formControlPr xmlns="http://schemas.microsoft.com/office/spreadsheetml/2009/9/main" objectType="CheckBox" fmlaLink="$E$65" lockText="1" noThreeD="1"/>
</file>

<file path=xl/ctrlProps/ctrlProp250.xml><?xml version="1.0" encoding="utf-8"?>
<formControlPr xmlns="http://schemas.microsoft.com/office/spreadsheetml/2009/9/main" objectType="CheckBox" fmlaLink="$E$62" lockText="1" noThreeD="1"/>
</file>

<file path=xl/ctrlProps/ctrlProp251.xml><?xml version="1.0" encoding="utf-8"?>
<formControlPr xmlns="http://schemas.microsoft.com/office/spreadsheetml/2009/9/main" objectType="CheckBox" fmlaLink="$E$63" lockText="1" noThreeD="1"/>
</file>

<file path=xl/ctrlProps/ctrlProp252.xml><?xml version="1.0" encoding="utf-8"?>
<formControlPr xmlns="http://schemas.microsoft.com/office/spreadsheetml/2009/9/main" objectType="CheckBox" fmlaLink="$E$64" lockText="1" noThreeD="1"/>
</file>

<file path=xl/ctrlProps/ctrlProp253.xml><?xml version="1.0" encoding="utf-8"?>
<formControlPr xmlns="http://schemas.microsoft.com/office/spreadsheetml/2009/9/main" objectType="CheckBox" fmlaLink="$E$65" lockText="1" noThreeD="1"/>
</file>

<file path=xl/ctrlProps/ctrlProp254.xml><?xml version="1.0" encoding="utf-8"?>
<formControlPr xmlns="http://schemas.microsoft.com/office/spreadsheetml/2009/9/main" objectType="CheckBox" fmlaLink="$E$66" lockText="1" noThreeD="1"/>
</file>

<file path=xl/ctrlProps/ctrlProp255.xml><?xml version="1.0" encoding="utf-8"?>
<formControlPr xmlns="http://schemas.microsoft.com/office/spreadsheetml/2009/9/main" objectType="CheckBox" fmlaLink="$S$50" lockText="1" noThreeD="1"/>
</file>

<file path=xl/ctrlProps/ctrlProp256.xml><?xml version="1.0" encoding="utf-8"?>
<formControlPr xmlns="http://schemas.microsoft.com/office/spreadsheetml/2009/9/main" objectType="CheckBox" fmlaLink="$S$51" lockText="1" noThreeD="1"/>
</file>

<file path=xl/ctrlProps/ctrlProp257.xml><?xml version="1.0" encoding="utf-8"?>
<formControlPr xmlns="http://schemas.microsoft.com/office/spreadsheetml/2009/9/main" objectType="CheckBox" fmlaLink="$S$52" lockText="1" noThreeD="1"/>
</file>

<file path=xl/ctrlProps/ctrlProp258.xml><?xml version="1.0" encoding="utf-8"?>
<formControlPr xmlns="http://schemas.microsoft.com/office/spreadsheetml/2009/9/main" objectType="CheckBox" fmlaLink="$S$53" lockText="1" noThreeD="1"/>
</file>

<file path=xl/ctrlProps/ctrlProp259.xml><?xml version="1.0" encoding="utf-8"?>
<formControlPr xmlns="http://schemas.microsoft.com/office/spreadsheetml/2009/9/main" objectType="CheckBox" fmlaLink="$S$54" lockText="1" noThreeD="1"/>
</file>

<file path=xl/ctrlProps/ctrlProp26.xml><?xml version="1.0" encoding="utf-8"?>
<formControlPr xmlns="http://schemas.microsoft.com/office/spreadsheetml/2009/9/main" objectType="CheckBox" fmlaLink="$E$66" lockText="1" noThreeD="1"/>
</file>

<file path=xl/ctrlProps/ctrlProp260.xml><?xml version="1.0" encoding="utf-8"?>
<formControlPr xmlns="http://schemas.microsoft.com/office/spreadsheetml/2009/9/main" objectType="CheckBox" fmlaLink="$S$55" lockText="1" noThreeD="1"/>
</file>

<file path=xl/ctrlProps/ctrlProp261.xml><?xml version="1.0" encoding="utf-8"?>
<formControlPr xmlns="http://schemas.microsoft.com/office/spreadsheetml/2009/9/main" objectType="CheckBox" fmlaLink="$S$57" lockText="1" noThreeD="1"/>
</file>

<file path=xl/ctrlProps/ctrlProp262.xml><?xml version="1.0" encoding="utf-8"?>
<formControlPr xmlns="http://schemas.microsoft.com/office/spreadsheetml/2009/9/main" objectType="CheckBox" fmlaLink="$S$58" lockText="1" noThreeD="1"/>
</file>

<file path=xl/ctrlProps/ctrlProp263.xml><?xml version="1.0" encoding="utf-8"?>
<formControlPr xmlns="http://schemas.microsoft.com/office/spreadsheetml/2009/9/main" objectType="CheckBox" fmlaLink="$S$59" lockText="1" noThreeD="1"/>
</file>

<file path=xl/ctrlProps/ctrlProp264.xml><?xml version="1.0" encoding="utf-8"?>
<formControlPr xmlns="http://schemas.microsoft.com/office/spreadsheetml/2009/9/main" objectType="CheckBox" fmlaLink="$S$60" lockText="1" noThreeD="1"/>
</file>

<file path=xl/ctrlProps/ctrlProp265.xml><?xml version="1.0" encoding="utf-8"?>
<formControlPr xmlns="http://schemas.microsoft.com/office/spreadsheetml/2009/9/main" objectType="CheckBox" fmlaLink="$E$9" lockText="1" noThreeD="1"/>
</file>

<file path=xl/ctrlProps/ctrlProp266.xml><?xml version="1.0" encoding="utf-8"?>
<formControlPr xmlns="http://schemas.microsoft.com/office/spreadsheetml/2009/9/main" objectType="CheckBox" fmlaLink="$E$10" lockText="1" noThreeD="1"/>
</file>

<file path=xl/ctrlProps/ctrlProp267.xml><?xml version="1.0" encoding="utf-8"?>
<formControlPr xmlns="http://schemas.microsoft.com/office/spreadsheetml/2009/9/main" objectType="CheckBox" fmlaLink="$E$11" lockText="1" noThreeD="1"/>
</file>

<file path=xl/ctrlProps/ctrlProp268.xml><?xml version="1.0" encoding="utf-8"?>
<formControlPr xmlns="http://schemas.microsoft.com/office/spreadsheetml/2009/9/main" objectType="CheckBox" fmlaLink="$E$12" lockText="1" noThreeD="1"/>
</file>

<file path=xl/ctrlProps/ctrlProp269.xml><?xml version="1.0" encoding="utf-8"?>
<formControlPr xmlns="http://schemas.microsoft.com/office/spreadsheetml/2009/9/main" objectType="CheckBox" fmlaLink="$E$13" lockText="1" noThreeD="1"/>
</file>

<file path=xl/ctrlProps/ctrlProp27.xml><?xml version="1.0" encoding="utf-8"?>
<formControlPr xmlns="http://schemas.microsoft.com/office/spreadsheetml/2009/9/main" objectType="CheckBox" fmlaLink="$S$50" lockText="1" noThreeD="1"/>
</file>

<file path=xl/ctrlProps/ctrlProp270.xml><?xml version="1.0" encoding="utf-8"?>
<formControlPr xmlns="http://schemas.microsoft.com/office/spreadsheetml/2009/9/main" objectType="CheckBox" fmlaLink="$E$14" lockText="1" noThreeD="1"/>
</file>

<file path=xl/ctrlProps/ctrlProp271.xml><?xml version="1.0" encoding="utf-8"?>
<formControlPr xmlns="http://schemas.microsoft.com/office/spreadsheetml/2009/9/main" objectType="CheckBox" fmlaLink="$E$15" lockText="1" noThreeD="1"/>
</file>

<file path=xl/ctrlProps/ctrlProp272.xml><?xml version="1.0" encoding="utf-8"?>
<formControlPr xmlns="http://schemas.microsoft.com/office/spreadsheetml/2009/9/main" objectType="CheckBox" fmlaLink="$E$16" lockText="1" noThreeD="1"/>
</file>

<file path=xl/ctrlProps/ctrlProp273.xml><?xml version="1.0" encoding="utf-8"?>
<formControlPr xmlns="http://schemas.microsoft.com/office/spreadsheetml/2009/9/main" objectType="CheckBox" fmlaLink="$E$18" lockText="1" noThreeD="1"/>
</file>

<file path=xl/ctrlProps/ctrlProp274.xml><?xml version="1.0" encoding="utf-8"?>
<formControlPr xmlns="http://schemas.microsoft.com/office/spreadsheetml/2009/9/main" objectType="CheckBox" fmlaLink="$E$20" lockText="1" noThreeD="1"/>
</file>

<file path=xl/ctrlProps/ctrlProp275.xml><?xml version="1.0" encoding="utf-8"?>
<formControlPr xmlns="http://schemas.microsoft.com/office/spreadsheetml/2009/9/main" objectType="CheckBox" fmlaLink="$E$21" lockText="1" noThreeD="1"/>
</file>

<file path=xl/ctrlProps/ctrlProp276.xml><?xml version="1.0" encoding="utf-8"?>
<formControlPr xmlns="http://schemas.microsoft.com/office/spreadsheetml/2009/9/main" objectType="CheckBox" fmlaLink="$E$22" lockText="1" noThreeD="1"/>
</file>

<file path=xl/ctrlProps/ctrlProp277.xml><?xml version="1.0" encoding="utf-8"?>
<formControlPr xmlns="http://schemas.microsoft.com/office/spreadsheetml/2009/9/main" objectType="CheckBox" fmlaLink="$E$23" lockText="1" noThreeD="1"/>
</file>

<file path=xl/ctrlProps/ctrlProp278.xml><?xml version="1.0" encoding="utf-8"?>
<formControlPr xmlns="http://schemas.microsoft.com/office/spreadsheetml/2009/9/main" objectType="CheckBox" fmlaLink="$E$24" lockText="1" noThreeD="1"/>
</file>

<file path=xl/ctrlProps/ctrlProp279.xml><?xml version="1.0" encoding="utf-8"?>
<formControlPr xmlns="http://schemas.microsoft.com/office/spreadsheetml/2009/9/main" objectType="CheckBox" fmlaLink="$E$25" lockText="1" noThreeD="1"/>
</file>

<file path=xl/ctrlProps/ctrlProp28.xml><?xml version="1.0" encoding="utf-8"?>
<formControlPr xmlns="http://schemas.microsoft.com/office/spreadsheetml/2009/9/main" objectType="CheckBox" fmlaLink="$S$51" lockText="1" noThreeD="1"/>
</file>

<file path=xl/ctrlProps/ctrlProp280.xml><?xml version="1.0" encoding="utf-8"?>
<formControlPr xmlns="http://schemas.microsoft.com/office/spreadsheetml/2009/9/main" objectType="CheckBox" fmlaLink="$S$9" lockText="1" noThreeD="1"/>
</file>

<file path=xl/ctrlProps/ctrlProp281.xml><?xml version="1.0" encoding="utf-8"?>
<formControlPr xmlns="http://schemas.microsoft.com/office/spreadsheetml/2009/9/main" objectType="CheckBox" fmlaLink="$S$10" lockText="1" noThreeD="1"/>
</file>

<file path=xl/ctrlProps/ctrlProp282.xml><?xml version="1.0" encoding="utf-8"?>
<formControlPr xmlns="http://schemas.microsoft.com/office/spreadsheetml/2009/9/main" objectType="CheckBox" fmlaLink="$S$11" lockText="1" noThreeD="1"/>
</file>

<file path=xl/ctrlProps/ctrlProp283.xml><?xml version="1.0" encoding="utf-8"?>
<formControlPr xmlns="http://schemas.microsoft.com/office/spreadsheetml/2009/9/main" objectType="CheckBox" fmlaLink="$S$12" lockText="1" noThreeD="1"/>
</file>

<file path=xl/ctrlProps/ctrlProp284.xml><?xml version="1.0" encoding="utf-8"?>
<formControlPr xmlns="http://schemas.microsoft.com/office/spreadsheetml/2009/9/main" objectType="CheckBox" fmlaLink="$S$13" lockText="1" noThreeD="1"/>
</file>

<file path=xl/ctrlProps/ctrlProp285.xml><?xml version="1.0" encoding="utf-8"?>
<formControlPr xmlns="http://schemas.microsoft.com/office/spreadsheetml/2009/9/main" objectType="CheckBox" fmlaLink="$S$14" lockText="1" noThreeD="1"/>
</file>

<file path=xl/ctrlProps/ctrlProp286.xml><?xml version="1.0" encoding="utf-8"?>
<formControlPr xmlns="http://schemas.microsoft.com/office/spreadsheetml/2009/9/main" objectType="CheckBox" fmlaLink="$S$16" lockText="1" noThreeD="1"/>
</file>

<file path=xl/ctrlProps/ctrlProp287.xml><?xml version="1.0" encoding="utf-8"?>
<formControlPr xmlns="http://schemas.microsoft.com/office/spreadsheetml/2009/9/main" objectType="CheckBox" fmlaLink="$S$17" lockText="1" noThreeD="1"/>
</file>

<file path=xl/ctrlProps/ctrlProp288.xml><?xml version="1.0" encoding="utf-8"?>
<formControlPr xmlns="http://schemas.microsoft.com/office/spreadsheetml/2009/9/main" objectType="CheckBox" fmlaLink="$S$18" lockText="1" noThreeD="1"/>
</file>

<file path=xl/ctrlProps/ctrlProp289.xml><?xml version="1.0" encoding="utf-8"?>
<formControlPr xmlns="http://schemas.microsoft.com/office/spreadsheetml/2009/9/main" objectType="CheckBox" fmlaLink="$S$19" lockText="1" noThreeD="1"/>
</file>

<file path=xl/ctrlProps/ctrlProp29.xml><?xml version="1.0" encoding="utf-8"?>
<formControlPr xmlns="http://schemas.microsoft.com/office/spreadsheetml/2009/9/main" objectType="CheckBox" fmlaLink="$S$52" lockText="1" noThreeD="1"/>
</file>

<file path=xl/ctrlProps/ctrlProp290.xml><?xml version="1.0" encoding="utf-8"?>
<formControlPr xmlns="http://schemas.microsoft.com/office/spreadsheetml/2009/9/main" objectType="CheckBox" fmlaLink="$E$17" lockText="1" noThreeD="1"/>
</file>

<file path=xl/ctrlProps/ctrlProp291.xml><?xml version="1.0" encoding="utf-8"?>
<formControlPr xmlns="http://schemas.microsoft.com/office/spreadsheetml/2009/9/main" objectType="CheckBox" fmlaLink="$E$26" lockText="1" noThreeD="1"/>
</file>

<file path=xl/ctrlProps/ctrlProp292.xml><?xml version="1.0" encoding="utf-8"?>
<formControlPr xmlns="http://schemas.microsoft.com/office/spreadsheetml/2009/9/main" objectType="CheckBox" fmlaLink="$E$27" lockText="1" noThreeD="1"/>
</file>

<file path=xl/ctrlProps/ctrlProp293.xml><?xml version="1.0" encoding="utf-8"?>
<formControlPr xmlns="http://schemas.microsoft.com/office/spreadsheetml/2009/9/main" objectType="CheckBox" fmlaLink="$S$20" lockText="1" noThreeD="1"/>
</file>

<file path=xl/ctrlProps/ctrlProp294.xml><?xml version="1.0" encoding="utf-8"?>
<formControlPr xmlns="http://schemas.microsoft.com/office/spreadsheetml/2009/9/main" objectType="CheckBox" fmlaLink="$S$21" lockText="1" noThreeD="1"/>
</file>

<file path=xl/ctrlProps/ctrlProp295.xml><?xml version="1.0" encoding="utf-8"?>
<formControlPr xmlns="http://schemas.microsoft.com/office/spreadsheetml/2009/9/main" objectType="CheckBox" fmlaLink="$S$22" lockText="1" noThreeD="1"/>
</file>

<file path=xl/ctrlProps/ctrlProp296.xml><?xml version="1.0" encoding="utf-8"?>
<formControlPr xmlns="http://schemas.microsoft.com/office/spreadsheetml/2009/9/main" objectType="CheckBox" fmlaLink="$S$23" lockText="1" noThreeD="1"/>
</file>

<file path=xl/ctrlProps/ctrlProp297.xml><?xml version="1.0" encoding="utf-8"?>
<formControlPr xmlns="http://schemas.microsoft.com/office/spreadsheetml/2009/9/main" objectType="CheckBox" fmlaLink="$S$24" lockText="1" noThreeD="1"/>
</file>

<file path=xl/ctrlProps/ctrlProp298.xml><?xml version="1.0" encoding="utf-8"?>
<formControlPr xmlns="http://schemas.microsoft.com/office/spreadsheetml/2009/9/main" objectType="CheckBox" fmlaLink="$S$25" lockText="1" noThreeD="1"/>
</file>

<file path=xl/ctrlProps/ctrlProp299.xml><?xml version="1.0" encoding="utf-8"?>
<formControlPr xmlns="http://schemas.microsoft.com/office/spreadsheetml/2009/9/main" objectType="CheckBox" fmlaLink="$S$27" lockText="1" noThreeD="1"/>
</file>

<file path=xl/ctrlProps/ctrlProp3.xml><?xml version="1.0" encoding="utf-8"?>
<formControlPr xmlns="http://schemas.microsoft.com/office/spreadsheetml/2009/9/main" objectType="CheckBox" fmlaLink="N12" lockText="1" noThreeD="1"/>
</file>

<file path=xl/ctrlProps/ctrlProp30.xml><?xml version="1.0" encoding="utf-8"?>
<formControlPr xmlns="http://schemas.microsoft.com/office/spreadsheetml/2009/9/main" objectType="CheckBox" fmlaLink="$S$53" lockText="1" noThreeD="1"/>
</file>

<file path=xl/ctrlProps/ctrlProp300.xml><?xml version="1.0" encoding="utf-8"?>
<formControlPr xmlns="http://schemas.microsoft.com/office/spreadsheetml/2009/9/main" objectType="CheckBox" fmlaLink="$S$28" lockText="1" noThreeD="1"/>
</file>

<file path=xl/ctrlProps/ctrlProp301.xml><?xml version="1.0" encoding="utf-8"?>
<formControlPr xmlns="http://schemas.microsoft.com/office/spreadsheetml/2009/9/main" objectType="CheckBox" fmlaLink="$S$29" lockText="1" noThreeD="1"/>
</file>

<file path=xl/ctrlProps/ctrlProp302.xml><?xml version="1.0" encoding="utf-8"?>
<formControlPr xmlns="http://schemas.microsoft.com/office/spreadsheetml/2009/9/main" objectType="CheckBox" fmlaLink="$S$30" lockText="1" noThreeD="1"/>
</file>

<file path=xl/ctrlProps/ctrlProp303.xml><?xml version="1.0" encoding="utf-8"?>
<formControlPr xmlns="http://schemas.microsoft.com/office/spreadsheetml/2009/9/main" objectType="CheckBox" fmlaLink="$E$91" lockText="1" noThreeD="1"/>
</file>

<file path=xl/ctrlProps/ctrlProp304.xml><?xml version="1.0" encoding="utf-8"?>
<formControlPr xmlns="http://schemas.microsoft.com/office/spreadsheetml/2009/9/main" objectType="CheckBox" fmlaLink="$E$92" lockText="1" noThreeD="1"/>
</file>

<file path=xl/ctrlProps/ctrlProp305.xml><?xml version="1.0" encoding="utf-8"?>
<formControlPr xmlns="http://schemas.microsoft.com/office/spreadsheetml/2009/9/main" objectType="CheckBox" fmlaLink="$E$93" lockText="1" noThreeD="1"/>
</file>

<file path=xl/ctrlProps/ctrlProp306.xml><?xml version="1.0" encoding="utf-8"?>
<formControlPr xmlns="http://schemas.microsoft.com/office/spreadsheetml/2009/9/main" objectType="CheckBox" fmlaLink="$E$94" lockText="1" noThreeD="1"/>
</file>

<file path=xl/ctrlProps/ctrlProp307.xml><?xml version="1.0" encoding="utf-8"?>
<formControlPr xmlns="http://schemas.microsoft.com/office/spreadsheetml/2009/9/main" objectType="CheckBox" fmlaLink="$E$95" lockText="1" noThreeD="1"/>
</file>

<file path=xl/ctrlProps/ctrlProp308.xml><?xml version="1.0" encoding="utf-8"?>
<formControlPr xmlns="http://schemas.microsoft.com/office/spreadsheetml/2009/9/main" objectType="CheckBox" fmlaLink="$E$96" lockText="1" noThreeD="1"/>
</file>

<file path=xl/ctrlProps/ctrlProp309.xml><?xml version="1.0" encoding="utf-8"?>
<formControlPr xmlns="http://schemas.microsoft.com/office/spreadsheetml/2009/9/main" objectType="CheckBox" fmlaLink="$E$97" lockText="1" noThreeD="1"/>
</file>

<file path=xl/ctrlProps/ctrlProp31.xml><?xml version="1.0" encoding="utf-8"?>
<formControlPr xmlns="http://schemas.microsoft.com/office/spreadsheetml/2009/9/main" objectType="CheckBox" fmlaLink="$S$54" lockText="1" noThreeD="1"/>
</file>

<file path=xl/ctrlProps/ctrlProp310.xml><?xml version="1.0" encoding="utf-8"?>
<formControlPr xmlns="http://schemas.microsoft.com/office/spreadsheetml/2009/9/main" objectType="CheckBox" fmlaLink="$E$98" lockText="1" noThreeD="1"/>
</file>

<file path=xl/ctrlProps/ctrlProp311.xml><?xml version="1.0" encoding="utf-8"?>
<formControlPr xmlns="http://schemas.microsoft.com/office/spreadsheetml/2009/9/main" objectType="CheckBox" fmlaLink="$E$100" lockText="1" noThreeD="1"/>
</file>

<file path=xl/ctrlProps/ctrlProp312.xml><?xml version="1.0" encoding="utf-8"?>
<formControlPr xmlns="http://schemas.microsoft.com/office/spreadsheetml/2009/9/main" objectType="CheckBox" fmlaLink="$S$91" lockText="1" noThreeD="1"/>
</file>

<file path=xl/ctrlProps/ctrlProp313.xml><?xml version="1.0" encoding="utf-8"?>
<formControlPr xmlns="http://schemas.microsoft.com/office/spreadsheetml/2009/9/main" objectType="CheckBox" fmlaLink="$S$92" lockText="1" noThreeD="1"/>
</file>

<file path=xl/ctrlProps/ctrlProp314.xml><?xml version="1.0" encoding="utf-8"?>
<formControlPr xmlns="http://schemas.microsoft.com/office/spreadsheetml/2009/9/main" objectType="CheckBox" fmlaLink="$S$93" lockText="1" noThreeD="1"/>
</file>

<file path=xl/ctrlProps/ctrlProp315.xml><?xml version="1.0" encoding="utf-8"?>
<formControlPr xmlns="http://schemas.microsoft.com/office/spreadsheetml/2009/9/main" objectType="CheckBox" fmlaLink="$S$94" lockText="1" noThreeD="1"/>
</file>

<file path=xl/ctrlProps/ctrlProp316.xml><?xml version="1.0" encoding="utf-8"?>
<formControlPr xmlns="http://schemas.microsoft.com/office/spreadsheetml/2009/9/main" objectType="CheckBox" fmlaLink="$S$95" lockText="1" noThreeD="1"/>
</file>

<file path=xl/ctrlProps/ctrlProp317.xml><?xml version="1.0" encoding="utf-8"?>
<formControlPr xmlns="http://schemas.microsoft.com/office/spreadsheetml/2009/9/main" objectType="CheckBox" fmlaLink="$S$96" lockText="1" noThreeD="1"/>
</file>

<file path=xl/ctrlProps/ctrlProp318.xml><?xml version="1.0" encoding="utf-8"?>
<formControlPr xmlns="http://schemas.microsoft.com/office/spreadsheetml/2009/9/main" objectType="CheckBox" fmlaLink="$S$98" lockText="1" noThreeD="1"/>
</file>

<file path=xl/ctrlProps/ctrlProp319.xml><?xml version="1.0" encoding="utf-8"?>
<formControlPr xmlns="http://schemas.microsoft.com/office/spreadsheetml/2009/9/main" objectType="CheckBox" fmlaLink="$S$99" lockText="1" noThreeD="1"/>
</file>

<file path=xl/ctrlProps/ctrlProp32.xml><?xml version="1.0" encoding="utf-8"?>
<formControlPr xmlns="http://schemas.microsoft.com/office/spreadsheetml/2009/9/main" objectType="CheckBox" fmlaLink="$S$55" lockText="1" noThreeD="1"/>
</file>

<file path=xl/ctrlProps/ctrlProp320.xml><?xml version="1.0" encoding="utf-8"?>
<formControlPr xmlns="http://schemas.microsoft.com/office/spreadsheetml/2009/9/main" objectType="CheckBox" fmlaLink="$S$100" lockText="1" noThreeD="1"/>
</file>

<file path=xl/ctrlProps/ctrlProp321.xml><?xml version="1.0" encoding="utf-8"?>
<formControlPr xmlns="http://schemas.microsoft.com/office/spreadsheetml/2009/9/main" objectType="CheckBox" fmlaLink="$E$99" lockText="1" noThreeD="1"/>
</file>

<file path=xl/ctrlProps/ctrlProp322.xml><?xml version="1.0" encoding="utf-8"?>
<formControlPr xmlns="http://schemas.microsoft.com/office/spreadsheetml/2009/9/main" objectType="CheckBox" fmlaLink="$S$97" lockText="1" noThreeD="1"/>
</file>

<file path=xl/ctrlProps/ctrlProp323.xml><?xml version="1.0" encoding="utf-8"?>
<formControlPr xmlns="http://schemas.microsoft.com/office/spreadsheetml/2009/9/main" objectType="CheckBox" fmlaLink="$E$101" lockText="1" noThreeD="1"/>
</file>

<file path=xl/ctrlProps/ctrlProp324.xml><?xml version="1.0" encoding="utf-8"?>
<formControlPr xmlns="http://schemas.microsoft.com/office/spreadsheetml/2009/9/main" objectType="CheckBox" fmlaLink="$E$102" lockText="1" noThreeD="1"/>
</file>

<file path=xl/ctrlProps/ctrlProp325.xml><?xml version="1.0" encoding="utf-8"?>
<formControlPr xmlns="http://schemas.microsoft.com/office/spreadsheetml/2009/9/main" objectType="CheckBox" fmlaLink="$E$103" lockText="1" noThreeD="1"/>
</file>

<file path=xl/ctrlProps/ctrlProp326.xml><?xml version="1.0" encoding="utf-8"?>
<formControlPr xmlns="http://schemas.microsoft.com/office/spreadsheetml/2009/9/main" objectType="CheckBox" fmlaLink="$E$104" lockText="1" noThreeD="1"/>
</file>

<file path=xl/ctrlProps/ctrlProp327.xml><?xml version="1.0" encoding="utf-8"?>
<formControlPr xmlns="http://schemas.microsoft.com/office/spreadsheetml/2009/9/main" objectType="CheckBox" fmlaLink="$E$105" lockText="1" noThreeD="1"/>
</file>

<file path=xl/ctrlProps/ctrlProp328.xml><?xml version="1.0" encoding="utf-8"?>
<formControlPr xmlns="http://schemas.microsoft.com/office/spreadsheetml/2009/9/main" objectType="CheckBox" fmlaLink="$E$106" lockText="1" noThreeD="1"/>
</file>

<file path=xl/ctrlProps/ctrlProp329.xml><?xml version="1.0" encoding="utf-8"?>
<formControlPr xmlns="http://schemas.microsoft.com/office/spreadsheetml/2009/9/main" objectType="CheckBox" fmlaLink="$E$107" lockText="1" noThreeD="1"/>
</file>

<file path=xl/ctrlProps/ctrlProp33.xml><?xml version="1.0" encoding="utf-8"?>
<formControlPr xmlns="http://schemas.microsoft.com/office/spreadsheetml/2009/9/main" objectType="CheckBox" fmlaLink="$S$57" lockText="1" noThreeD="1"/>
</file>

<file path=xl/ctrlProps/ctrlProp330.xml><?xml version="1.0" encoding="utf-8"?>
<formControlPr xmlns="http://schemas.microsoft.com/office/spreadsheetml/2009/9/main" objectType="CheckBox" fmlaLink="$E$108" lockText="1" noThreeD="1"/>
</file>

<file path=xl/ctrlProps/ctrlProp331.xml><?xml version="1.0" encoding="utf-8"?>
<formControlPr xmlns="http://schemas.microsoft.com/office/spreadsheetml/2009/9/main" objectType="CheckBox" fmlaLink="$E$110" lockText="1" noThreeD="1"/>
</file>

<file path=xl/ctrlProps/ctrlProp332.xml><?xml version="1.0" encoding="utf-8"?>
<formControlPr xmlns="http://schemas.microsoft.com/office/spreadsheetml/2009/9/main" objectType="CheckBox" fmlaLink="$E$109" lockText="1" noThreeD="1"/>
</file>

<file path=xl/ctrlProps/ctrlProp333.xml><?xml version="1.0" encoding="utf-8"?>
<formControlPr xmlns="http://schemas.microsoft.com/office/spreadsheetml/2009/9/main" objectType="CheckBox" fmlaLink="$E$111" lockText="1" noThreeD="1"/>
</file>

<file path=xl/ctrlProps/ctrlProp334.xml><?xml version="1.0" encoding="utf-8"?>
<formControlPr xmlns="http://schemas.microsoft.com/office/spreadsheetml/2009/9/main" objectType="CheckBox" fmlaLink="$E$112" lockText="1" noThreeD="1"/>
</file>

<file path=xl/ctrlProps/ctrlProp335.xml><?xml version="1.0" encoding="utf-8"?>
<formControlPr xmlns="http://schemas.microsoft.com/office/spreadsheetml/2009/9/main" objectType="CheckBox" fmlaLink="$E$113" lockText="1" noThreeD="1"/>
</file>

<file path=xl/ctrlProps/ctrlProp336.xml><?xml version="1.0" encoding="utf-8"?>
<formControlPr xmlns="http://schemas.microsoft.com/office/spreadsheetml/2009/9/main" objectType="CheckBox" fmlaLink="$E$114" lockText="1" noThreeD="1"/>
</file>

<file path=xl/ctrlProps/ctrlProp337.xml><?xml version="1.0" encoding="utf-8"?>
<formControlPr xmlns="http://schemas.microsoft.com/office/spreadsheetml/2009/9/main" objectType="CheckBox" fmlaLink="$E$115" lockText="1" noThreeD="1"/>
</file>

<file path=xl/ctrlProps/ctrlProp338.xml><?xml version="1.0" encoding="utf-8"?>
<formControlPr xmlns="http://schemas.microsoft.com/office/spreadsheetml/2009/9/main" objectType="CheckBox" fmlaLink="$E$116" lockText="1" noThreeD="1"/>
</file>

<file path=xl/ctrlProps/ctrlProp339.xml><?xml version="1.0" encoding="utf-8"?>
<formControlPr xmlns="http://schemas.microsoft.com/office/spreadsheetml/2009/9/main" objectType="CheckBox" fmlaLink="$E$117" lockText="1" noThreeD="1"/>
</file>

<file path=xl/ctrlProps/ctrlProp34.xml><?xml version="1.0" encoding="utf-8"?>
<formControlPr xmlns="http://schemas.microsoft.com/office/spreadsheetml/2009/9/main" objectType="CheckBox" fmlaLink="$S$58" lockText="1" noThreeD="1"/>
</file>

<file path=xl/ctrlProps/ctrlProp340.xml><?xml version="1.0" encoding="utf-8"?>
<formControlPr xmlns="http://schemas.microsoft.com/office/spreadsheetml/2009/9/main" objectType="CheckBox" fmlaLink="$E$118" lockText="1" noThreeD="1"/>
</file>

<file path=xl/ctrlProps/ctrlProp341.xml><?xml version="1.0" encoding="utf-8"?>
<formControlPr xmlns="http://schemas.microsoft.com/office/spreadsheetml/2009/9/main" objectType="CheckBox" fmlaLink="$S$101" lockText="1" noThreeD="1"/>
</file>

<file path=xl/ctrlProps/ctrlProp342.xml><?xml version="1.0" encoding="utf-8"?>
<formControlPr xmlns="http://schemas.microsoft.com/office/spreadsheetml/2009/9/main" objectType="CheckBox" fmlaLink="$S$102" lockText="1" noThreeD="1"/>
</file>

<file path=xl/ctrlProps/ctrlProp343.xml><?xml version="1.0" encoding="utf-8"?>
<formControlPr xmlns="http://schemas.microsoft.com/office/spreadsheetml/2009/9/main" objectType="CheckBox" fmlaLink="$S$103" lockText="1" noThreeD="1"/>
</file>

<file path=xl/ctrlProps/ctrlProp344.xml><?xml version="1.0" encoding="utf-8"?>
<formControlPr xmlns="http://schemas.microsoft.com/office/spreadsheetml/2009/9/main" objectType="CheckBox" fmlaLink="$S$104" lockText="1" noThreeD="1"/>
</file>

<file path=xl/ctrlProps/ctrlProp345.xml><?xml version="1.0" encoding="utf-8"?>
<formControlPr xmlns="http://schemas.microsoft.com/office/spreadsheetml/2009/9/main" objectType="CheckBox" fmlaLink="$S$105" lockText="1" noThreeD="1"/>
</file>

<file path=xl/ctrlProps/ctrlProp346.xml><?xml version="1.0" encoding="utf-8"?>
<formControlPr xmlns="http://schemas.microsoft.com/office/spreadsheetml/2009/9/main" objectType="CheckBox" fmlaLink="$S$106" lockText="1" noThreeD="1"/>
</file>

<file path=xl/ctrlProps/ctrlProp347.xml><?xml version="1.0" encoding="utf-8"?>
<formControlPr xmlns="http://schemas.microsoft.com/office/spreadsheetml/2009/9/main" objectType="CheckBox" fmlaLink="$S$107" lockText="1" noThreeD="1"/>
</file>

<file path=xl/ctrlProps/ctrlProp348.xml><?xml version="1.0" encoding="utf-8"?>
<formControlPr xmlns="http://schemas.microsoft.com/office/spreadsheetml/2009/9/main" objectType="CheckBox" fmlaLink="$S$108" lockText="1" noThreeD="1"/>
</file>

<file path=xl/ctrlProps/ctrlProp349.xml><?xml version="1.0" encoding="utf-8"?>
<formControlPr xmlns="http://schemas.microsoft.com/office/spreadsheetml/2009/9/main" objectType="CheckBox" fmlaLink="$S$110" lockText="1" noThreeD="1"/>
</file>

<file path=xl/ctrlProps/ctrlProp35.xml><?xml version="1.0" encoding="utf-8"?>
<formControlPr xmlns="http://schemas.microsoft.com/office/spreadsheetml/2009/9/main" objectType="CheckBox" fmlaLink="$S$59" lockText="1" noThreeD="1"/>
</file>

<file path=xl/ctrlProps/ctrlProp350.xml><?xml version="1.0" encoding="utf-8"?>
<formControlPr xmlns="http://schemas.microsoft.com/office/spreadsheetml/2009/9/main" objectType="CheckBox" fmlaLink="$S$109" lockText="1" noThreeD="1"/>
</file>

<file path=xl/ctrlProps/ctrlProp351.xml><?xml version="1.0" encoding="utf-8"?>
<formControlPr xmlns="http://schemas.microsoft.com/office/spreadsheetml/2009/9/main" objectType="CheckBox" fmlaLink="$S$111" lockText="1" noThreeD="1"/>
</file>

<file path=xl/ctrlProps/ctrlProp352.xml><?xml version="1.0" encoding="utf-8"?>
<formControlPr xmlns="http://schemas.microsoft.com/office/spreadsheetml/2009/9/main" objectType="CheckBox" fmlaLink="$S$112" lockText="1" noThreeD="1"/>
</file>

<file path=xl/ctrlProps/ctrlProp353.xml><?xml version="1.0" encoding="utf-8"?>
<formControlPr xmlns="http://schemas.microsoft.com/office/spreadsheetml/2009/9/main" objectType="CheckBox" fmlaLink="$E$50" lockText="1" noThreeD="1"/>
</file>

<file path=xl/ctrlProps/ctrlProp354.xml><?xml version="1.0" encoding="utf-8"?>
<formControlPr xmlns="http://schemas.microsoft.com/office/spreadsheetml/2009/9/main" objectType="CheckBox" fmlaLink="$E$51" lockText="1" noThreeD="1"/>
</file>

<file path=xl/ctrlProps/ctrlProp355.xml><?xml version="1.0" encoding="utf-8"?>
<formControlPr xmlns="http://schemas.microsoft.com/office/spreadsheetml/2009/9/main" objectType="CheckBox" fmlaLink="$E$52" lockText="1" noThreeD="1"/>
</file>

<file path=xl/ctrlProps/ctrlProp356.xml><?xml version="1.0" encoding="utf-8"?>
<formControlPr xmlns="http://schemas.microsoft.com/office/spreadsheetml/2009/9/main" objectType="CheckBox" fmlaLink="$E$53" lockText="1" noThreeD="1"/>
</file>

<file path=xl/ctrlProps/ctrlProp357.xml><?xml version="1.0" encoding="utf-8"?>
<formControlPr xmlns="http://schemas.microsoft.com/office/spreadsheetml/2009/9/main" objectType="CheckBox" fmlaLink="$E$54" lockText="1" noThreeD="1"/>
</file>

<file path=xl/ctrlProps/ctrlProp358.xml><?xml version="1.0" encoding="utf-8"?>
<formControlPr xmlns="http://schemas.microsoft.com/office/spreadsheetml/2009/9/main" objectType="CheckBox" fmlaLink="$E$55" lockText="1" noThreeD="1"/>
</file>

<file path=xl/ctrlProps/ctrlProp359.xml><?xml version="1.0" encoding="utf-8"?>
<formControlPr xmlns="http://schemas.microsoft.com/office/spreadsheetml/2009/9/main" objectType="CheckBox" fmlaLink="$E$56" lockText="1" noThreeD="1"/>
</file>

<file path=xl/ctrlProps/ctrlProp36.xml><?xml version="1.0" encoding="utf-8"?>
<formControlPr xmlns="http://schemas.microsoft.com/office/spreadsheetml/2009/9/main" objectType="CheckBox" fmlaLink="$S$60" lockText="1" noThreeD="1"/>
</file>

<file path=xl/ctrlProps/ctrlProp360.xml><?xml version="1.0" encoding="utf-8"?>
<formControlPr xmlns="http://schemas.microsoft.com/office/spreadsheetml/2009/9/main" objectType="CheckBox" fmlaLink="$E$57" lockText="1" noThreeD="1"/>
</file>

<file path=xl/ctrlProps/ctrlProp361.xml><?xml version="1.0" encoding="utf-8"?>
<formControlPr xmlns="http://schemas.microsoft.com/office/spreadsheetml/2009/9/main" objectType="CheckBox" fmlaLink="$E$59" lockText="1" noThreeD="1"/>
</file>

<file path=xl/ctrlProps/ctrlProp362.xml><?xml version="1.0" encoding="utf-8"?>
<formControlPr xmlns="http://schemas.microsoft.com/office/spreadsheetml/2009/9/main" objectType="CheckBox" fmlaLink="$E$60" lockText="1" noThreeD="1"/>
</file>

<file path=xl/ctrlProps/ctrlProp363.xml><?xml version="1.0" encoding="utf-8"?>
<formControlPr xmlns="http://schemas.microsoft.com/office/spreadsheetml/2009/9/main" objectType="CheckBox" fmlaLink="$E$61" lockText="1" noThreeD="1"/>
</file>

<file path=xl/ctrlProps/ctrlProp364.xml><?xml version="1.0" encoding="utf-8"?>
<formControlPr xmlns="http://schemas.microsoft.com/office/spreadsheetml/2009/9/main" objectType="CheckBox" fmlaLink="$E$62" lockText="1" noThreeD="1"/>
</file>

<file path=xl/ctrlProps/ctrlProp365.xml><?xml version="1.0" encoding="utf-8"?>
<formControlPr xmlns="http://schemas.microsoft.com/office/spreadsheetml/2009/9/main" objectType="CheckBox" fmlaLink="$E$63" lockText="1" noThreeD="1"/>
</file>

<file path=xl/ctrlProps/ctrlProp366.xml><?xml version="1.0" encoding="utf-8"?>
<formControlPr xmlns="http://schemas.microsoft.com/office/spreadsheetml/2009/9/main" objectType="CheckBox" fmlaLink="$E$64" lockText="1" noThreeD="1"/>
</file>

<file path=xl/ctrlProps/ctrlProp367.xml><?xml version="1.0" encoding="utf-8"?>
<formControlPr xmlns="http://schemas.microsoft.com/office/spreadsheetml/2009/9/main" objectType="CheckBox" fmlaLink="$E$65" lockText="1" noThreeD="1"/>
</file>

<file path=xl/ctrlProps/ctrlProp368.xml><?xml version="1.0" encoding="utf-8"?>
<formControlPr xmlns="http://schemas.microsoft.com/office/spreadsheetml/2009/9/main" objectType="CheckBox" fmlaLink="$E$66" lockText="1" noThreeD="1"/>
</file>

<file path=xl/ctrlProps/ctrlProp369.xml><?xml version="1.0" encoding="utf-8"?>
<formControlPr xmlns="http://schemas.microsoft.com/office/spreadsheetml/2009/9/main" objectType="CheckBox" fmlaLink="$S$50" lockText="1" noThreeD="1"/>
</file>

<file path=xl/ctrlProps/ctrlProp37.xml><?xml version="1.0" encoding="utf-8"?>
<formControlPr xmlns="http://schemas.microsoft.com/office/spreadsheetml/2009/9/main" objectType="CheckBox" fmlaLink="$E$9" lockText="1" noThreeD="1"/>
</file>

<file path=xl/ctrlProps/ctrlProp370.xml><?xml version="1.0" encoding="utf-8"?>
<formControlPr xmlns="http://schemas.microsoft.com/office/spreadsheetml/2009/9/main" objectType="CheckBox" fmlaLink="$S$51" lockText="1" noThreeD="1"/>
</file>

<file path=xl/ctrlProps/ctrlProp371.xml><?xml version="1.0" encoding="utf-8"?>
<formControlPr xmlns="http://schemas.microsoft.com/office/spreadsheetml/2009/9/main" objectType="CheckBox" fmlaLink="$S$52" lockText="1" noThreeD="1"/>
</file>

<file path=xl/ctrlProps/ctrlProp372.xml><?xml version="1.0" encoding="utf-8"?>
<formControlPr xmlns="http://schemas.microsoft.com/office/spreadsheetml/2009/9/main" objectType="CheckBox" fmlaLink="$S$53" lockText="1" noThreeD="1"/>
</file>

<file path=xl/ctrlProps/ctrlProp373.xml><?xml version="1.0" encoding="utf-8"?>
<formControlPr xmlns="http://schemas.microsoft.com/office/spreadsheetml/2009/9/main" objectType="CheckBox" fmlaLink="$S$54" lockText="1" noThreeD="1"/>
</file>

<file path=xl/ctrlProps/ctrlProp374.xml><?xml version="1.0" encoding="utf-8"?>
<formControlPr xmlns="http://schemas.microsoft.com/office/spreadsheetml/2009/9/main" objectType="CheckBox" fmlaLink="$S$55" lockText="1" noThreeD="1"/>
</file>

<file path=xl/ctrlProps/ctrlProp375.xml><?xml version="1.0" encoding="utf-8"?>
<formControlPr xmlns="http://schemas.microsoft.com/office/spreadsheetml/2009/9/main" objectType="CheckBox" fmlaLink="$S$57" lockText="1" noThreeD="1"/>
</file>

<file path=xl/ctrlProps/ctrlProp376.xml><?xml version="1.0" encoding="utf-8"?>
<formControlPr xmlns="http://schemas.microsoft.com/office/spreadsheetml/2009/9/main" objectType="CheckBox" fmlaLink="$S$58" lockText="1" noThreeD="1"/>
</file>

<file path=xl/ctrlProps/ctrlProp377.xml><?xml version="1.0" encoding="utf-8"?>
<formControlPr xmlns="http://schemas.microsoft.com/office/spreadsheetml/2009/9/main" objectType="CheckBox" fmlaLink="$S$59" lockText="1" noThreeD="1"/>
</file>

<file path=xl/ctrlProps/ctrlProp378.xml><?xml version="1.0" encoding="utf-8"?>
<formControlPr xmlns="http://schemas.microsoft.com/office/spreadsheetml/2009/9/main" objectType="CheckBox" fmlaLink="$S$60" lockText="1" noThreeD="1"/>
</file>

<file path=xl/ctrlProps/ctrlProp379.xml><?xml version="1.0" encoding="utf-8"?>
<formControlPr xmlns="http://schemas.microsoft.com/office/spreadsheetml/2009/9/main" objectType="CheckBox" fmlaLink="$E$9" lockText="1" noThreeD="1"/>
</file>

<file path=xl/ctrlProps/ctrlProp38.xml><?xml version="1.0" encoding="utf-8"?>
<formControlPr xmlns="http://schemas.microsoft.com/office/spreadsheetml/2009/9/main" objectType="CheckBox" fmlaLink="$E$10" lockText="1" noThreeD="1"/>
</file>

<file path=xl/ctrlProps/ctrlProp380.xml><?xml version="1.0" encoding="utf-8"?>
<formControlPr xmlns="http://schemas.microsoft.com/office/spreadsheetml/2009/9/main" objectType="CheckBox" fmlaLink="$E$10" lockText="1" noThreeD="1"/>
</file>

<file path=xl/ctrlProps/ctrlProp381.xml><?xml version="1.0" encoding="utf-8"?>
<formControlPr xmlns="http://schemas.microsoft.com/office/spreadsheetml/2009/9/main" objectType="CheckBox" fmlaLink="$E$11" lockText="1" noThreeD="1"/>
</file>

<file path=xl/ctrlProps/ctrlProp382.xml><?xml version="1.0" encoding="utf-8"?>
<formControlPr xmlns="http://schemas.microsoft.com/office/spreadsheetml/2009/9/main" objectType="CheckBox" fmlaLink="$E$12" lockText="1" noThreeD="1"/>
</file>

<file path=xl/ctrlProps/ctrlProp383.xml><?xml version="1.0" encoding="utf-8"?>
<formControlPr xmlns="http://schemas.microsoft.com/office/spreadsheetml/2009/9/main" objectType="CheckBox" fmlaLink="$E$13" lockText="1" noThreeD="1"/>
</file>

<file path=xl/ctrlProps/ctrlProp384.xml><?xml version="1.0" encoding="utf-8"?>
<formControlPr xmlns="http://schemas.microsoft.com/office/spreadsheetml/2009/9/main" objectType="CheckBox" fmlaLink="$E$14" lockText="1" noThreeD="1"/>
</file>

<file path=xl/ctrlProps/ctrlProp385.xml><?xml version="1.0" encoding="utf-8"?>
<formControlPr xmlns="http://schemas.microsoft.com/office/spreadsheetml/2009/9/main" objectType="CheckBox" fmlaLink="$E$15" lockText="1" noThreeD="1"/>
</file>

<file path=xl/ctrlProps/ctrlProp386.xml><?xml version="1.0" encoding="utf-8"?>
<formControlPr xmlns="http://schemas.microsoft.com/office/spreadsheetml/2009/9/main" objectType="CheckBox" fmlaLink="$E$16" lockText="1" noThreeD="1"/>
</file>

<file path=xl/ctrlProps/ctrlProp387.xml><?xml version="1.0" encoding="utf-8"?>
<formControlPr xmlns="http://schemas.microsoft.com/office/spreadsheetml/2009/9/main" objectType="CheckBox" fmlaLink="$E$18" lockText="1" noThreeD="1"/>
</file>

<file path=xl/ctrlProps/ctrlProp388.xml><?xml version="1.0" encoding="utf-8"?>
<formControlPr xmlns="http://schemas.microsoft.com/office/spreadsheetml/2009/9/main" objectType="CheckBox" fmlaLink="$E$20" lockText="1" noThreeD="1"/>
</file>

<file path=xl/ctrlProps/ctrlProp389.xml><?xml version="1.0" encoding="utf-8"?>
<formControlPr xmlns="http://schemas.microsoft.com/office/spreadsheetml/2009/9/main" objectType="CheckBox" fmlaLink="$E$21" lockText="1" noThreeD="1"/>
</file>

<file path=xl/ctrlProps/ctrlProp39.xml><?xml version="1.0" encoding="utf-8"?>
<formControlPr xmlns="http://schemas.microsoft.com/office/spreadsheetml/2009/9/main" objectType="CheckBox" fmlaLink="$E$11" lockText="1" noThreeD="1"/>
</file>

<file path=xl/ctrlProps/ctrlProp390.xml><?xml version="1.0" encoding="utf-8"?>
<formControlPr xmlns="http://schemas.microsoft.com/office/spreadsheetml/2009/9/main" objectType="CheckBox" fmlaLink="$E$22" lockText="1" noThreeD="1"/>
</file>

<file path=xl/ctrlProps/ctrlProp391.xml><?xml version="1.0" encoding="utf-8"?>
<formControlPr xmlns="http://schemas.microsoft.com/office/spreadsheetml/2009/9/main" objectType="CheckBox" fmlaLink="$E$23" lockText="1" noThreeD="1"/>
</file>

<file path=xl/ctrlProps/ctrlProp392.xml><?xml version="1.0" encoding="utf-8"?>
<formControlPr xmlns="http://schemas.microsoft.com/office/spreadsheetml/2009/9/main" objectType="CheckBox" fmlaLink="$E$24" lockText="1" noThreeD="1"/>
</file>

<file path=xl/ctrlProps/ctrlProp393.xml><?xml version="1.0" encoding="utf-8"?>
<formControlPr xmlns="http://schemas.microsoft.com/office/spreadsheetml/2009/9/main" objectType="CheckBox" fmlaLink="$E$25" lockText="1" noThreeD="1"/>
</file>

<file path=xl/ctrlProps/ctrlProp394.xml><?xml version="1.0" encoding="utf-8"?>
<formControlPr xmlns="http://schemas.microsoft.com/office/spreadsheetml/2009/9/main" objectType="CheckBox" fmlaLink="$S$9" lockText="1" noThreeD="1"/>
</file>

<file path=xl/ctrlProps/ctrlProp395.xml><?xml version="1.0" encoding="utf-8"?>
<formControlPr xmlns="http://schemas.microsoft.com/office/spreadsheetml/2009/9/main" objectType="CheckBox" fmlaLink="$S$10" lockText="1" noThreeD="1"/>
</file>

<file path=xl/ctrlProps/ctrlProp396.xml><?xml version="1.0" encoding="utf-8"?>
<formControlPr xmlns="http://schemas.microsoft.com/office/spreadsheetml/2009/9/main" objectType="CheckBox" fmlaLink="$S$11" lockText="1" noThreeD="1"/>
</file>

<file path=xl/ctrlProps/ctrlProp397.xml><?xml version="1.0" encoding="utf-8"?>
<formControlPr xmlns="http://schemas.microsoft.com/office/spreadsheetml/2009/9/main" objectType="CheckBox" fmlaLink="$S$12" lockText="1" noThreeD="1"/>
</file>

<file path=xl/ctrlProps/ctrlProp398.xml><?xml version="1.0" encoding="utf-8"?>
<formControlPr xmlns="http://schemas.microsoft.com/office/spreadsheetml/2009/9/main" objectType="CheckBox" fmlaLink="$S$13" lockText="1" noThreeD="1"/>
</file>

<file path=xl/ctrlProps/ctrlProp399.xml><?xml version="1.0" encoding="utf-8"?>
<formControlPr xmlns="http://schemas.microsoft.com/office/spreadsheetml/2009/9/main" objectType="CheckBox" fmlaLink="$S$14" lockText="1" noThreeD="1"/>
</file>

<file path=xl/ctrlProps/ctrlProp4.xml><?xml version="1.0" encoding="utf-8"?>
<formControlPr xmlns="http://schemas.microsoft.com/office/spreadsheetml/2009/9/main" objectType="CheckBox" fmlaLink="Q12" lockText="1" noThreeD="1"/>
</file>

<file path=xl/ctrlProps/ctrlProp40.xml><?xml version="1.0" encoding="utf-8"?>
<formControlPr xmlns="http://schemas.microsoft.com/office/spreadsheetml/2009/9/main" objectType="CheckBox" fmlaLink="$E$12" lockText="1" noThreeD="1"/>
</file>

<file path=xl/ctrlProps/ctrlProp400.xml><?xml version="1.0" encoding="utf-8"?>
<formControlPr xmlns="http://schemas.microsoft.com/office/spreadsheetml/2009/9/main" objectType="CheckBox" fmlaLink="$S$16" lockText="1" noThreeD="1"/>
</file>

<file path=xl/ctrlProps/ctrlProp401.xml><?xml version="1.0" encoding="utf-8"?>
<formControlPr xmlns="http://schemas.microsoft.com/office/spreadsheetml/2009/9/main" objectType="CheckBox" fmlaLink="$S$17" lockText="1" noThreeD="1"/>
</file>

<file path=xl/ctrlProps/ctrlProp402.xml><?xml version="1.0" encoding="utf-8"?>
<formControlPr xmlns="http://schemas.microsoft.com/office/spreadsheetml/2009/9/main" objectType="CheckBox" fmlaLink="$S$18" lockText="1" noThreeD="1"/>
</file>

<file path=xl/ctrlProps/ctrlProp403.xml><?xml version="1.0" encoding="utf-8"?>
<formControlPr xmlns="http://schemas.microsoft.com/office/spreadsheetml/2009/9/main" objectType="CheckBox" fmlaLink="$S$19" lockText="1" noThreeD="1"/>
</file>

<file path=xl/ctrlProps/ctrlProp404.xml><?xml version="1.0" encoding="utf-8"?>
<formControlPr xmlns="http://schemas.microsoft.com/office/spreadsheetml/2009/9/main" objectType="CheckBox" fmlaLink="$E$17" lockText="1" noThreeD="1"/>
</file>

<file path=xl/ctrlProps/ctrlProp405.xml><?xml version="1.0" encoding="utf-8"?>
<formControlPr xmlns="http://schemas.microsoft.com/office/spreadsheetml/2009/9/main" objectType="CheckBox" fmlaLink="$E$26" lockText="1" noThreeD="1"/>
</file>

<file path=xl/ctrlProps/ctrlProp406.xml><?xml version="1.0" encoding="utf-8"?>
<formControlPr xmlns="http://schemas.microsoft.com/office/spreadsheetml/2009/9/main" objectType="CheckBox" fmlaLink="$E$27" lockText="1" noThreeD="1"/>
</file>

<file path=xl/ctrlProps/ctrlProp407.xml><?xml version="1.0" encoding="utf-8"?>
<formControlPr xmlns="http://schemas.microsoft.com/office/spreadsheetml/2009/9/main" objectType="CheckBox" fmlaLink="$S$20" lockText="1" noThreeD="1"/>
</file>

<file path=xl/ctrlProps/ctrlProp408.xml><?xml version="1.0" encoding="utf-8"?>
<formControlPr xmlns="http://schemas.microsoft.com/office/spreadsheetml/2009/9/main" objectType="CheckBox" fmlaLink="$S$21" lockText="1" noThreeD="1"/>
</file>

<file path=xl/ctrlProps/ctrlProp409.xml><?xml version="1.0" encoding="utf-8"?>
<formControlPr xmlns="http://schemas.microsoft.com/office/spreadsheetml/2009/9/main" objectType="CheckBox" fmlaLink="$S$22" lockText="1" noThreeD="1"/>
</file>

<file path=xl/ctrlProps/ctrlProp41.xml><?xml version="1.0" encoding="utf-8"?>
<formControlPr xmlns="http://schemas.microsoft.com/office/spreadsheetml/2009/9/main" objectType="CheckBox" fmlaLink="$E$13" lockText="1" noThreeD="1"/>
</file>

<file path=xl/ctrlProps/ctrlProp410.xml><?xml version="1.0" encoding="utf-8"?>
<formControlPr xmlns="http://schemas.microsoft.com/office/spreadsheetml/2009/9/main" objectType="CheckBox" fmlaLink="$S$23" lockText="1" noThreeD="1"/>
</file>

<file path=xl/ctrlProps/ctrlProp411.xml><?xml version="1.0" encoding="utf-8"?>
<formControlPr xmlns="http://schemas.microsoft.com/office/spreadsheetml/2009/9/main" objectType="CheckBox" fmlaLink="$S$24" lockText="1" noThreeD="1"/>
</file>

<file path=xl/ctrlProps/ctrlProp412.xml><?xml version="1.0" encoding="utf-8"?>
<formControlPr xmlns="http://schemas.microsoft.com/office/spreadsheetml/2009/9/main" objectType="CheckBox" fmlaLink="$S$25" lockText="1" noThreeD="1"/>
</file>

<file path=xl/ctrlProps/ctrlProp413.xml><?xml version="1.0" encoding="utf-8"?>
<formControlPr xmlns="http://schemas.microsoft.com/office/spreadsheetml/2009/9/main" objectType="CheckBox" fmlaLink="$S$27" lockText="1" noThreeD="1"/>
</file>

<file path=xl/ctrlProps/ctrlProp414.xml><?xml version="1.0" encoding="utf-8"?>
<formControlPr xmlns="http://schemas.microsoft.com/office/spreadsheetml/2009/9/main" objectType="CheckBox" fmlaLink="$S$28" lockText="1" noThreeD="1"/>
</file>

<file path=xl/ctrlProps/ctrlProp415.xml><?xml version="1.0" encoding="utf-8"?>
<formControlPr xmlns="http://schemas.microsoft.com/office/spreadsheetml/2009/9/main" objectType="CheckBox" fmlaLink="$S$29" lockText="1" noThreeD="1"/>
</file>

<file path=xl/ctrlProps/ctrlProp416.xml><?xml version="1.0" encoding="utf-8"?>
<formControlPr xmlns="http://schemas.microsoft.com/office/spreadsheetml/2009/9/main" objectType="CheckBox" fmlaLink="$S$30" lockText="1" noThreeD="1"/>
</file>

<file path=xl/ctrlProps/ctrlProp417.xml><?xml version="1.0" encoding="utf-8"?>
<formControlPr xmlns="http://schemas.microsoft.com/office/spreadsheetml/2009/9/main" objectType="CheckBox" fmlaLink="$E$91" lockText="1" noThreeD="1"/>
</file>

<file path=xl/ctrlProps/ctrlProp418.xml><?xml version="1.0" encoding="utf-8"?>
<formControlPr xmlns="http://schemas.microsoft.com/office/spreadsheetml/2009/9/main" objectType="CheckBox" fmlaLink="$E$92" lockText="1" noThreeD="1"/>
</file>

<file path=xl/ctrlProps/ctrlProp419.xml><?xml version="1.0" encoding="utf-8"?>
<formControlPr xmlns="http://schemas.microsoft.com/office/spreadsheetml/2009/9/main" objectType="CheckBox" fmlaLink="$E$93" lockText="1" noThreeD="1"/>
</file>

<file path=xl/ctrlProps/ctrlProp42.xml><?xml version="1.0" encoding="utf-8"?>
<formControlPr xmlns="http://schemas.microsoft.com/office/spreadsheetml/2009/9/main" objectType="CheckBox" fmlaLink="$E$14" lockText="1" noThreeD="1"/>
</file>

<file path=xl/ctrlProps/ctrlProp420.xml><?xml version="1.0" encoding="utf-8"?>
<formControlPr xmlns="http://schemas.microsoft.com/office/spreadsheetml/2009/9/main" objectType="CheckBox" fmlaLink="$E$94" lockText="1" noThreeD="1"/>
</file>

<file path=xl/ctrlProps/ctrlProp421.xml><?xml version="1.0" encoding="utf-8"?>
<formControlPr xmlns="http://schemas.microsoft.com/office/spreadsheetml/2009/9/main" objectType="CheckBox" fmlaLink="$E$95" lockText="1" noThreeD="1"/>
</file>

<file path=xl/ctrlProps/ctrlProp422.xml><?xml version="1.0" encoding="utf-8"?>
<formControlPr xmlns="http://schemas.microsoft.com/office/spreadsheetml/2009/9/main" objectType="CheckBox" fmlaLink="$E$96" lockText="1" noThreeD="1"/>
</file>

<file path=xl/ctrlProps/ctrlProp423.xml><?xml version="1.0" encoding="utf-8"?>
<formControlPr xmlns="http://schemas.microsoft.com/office/spreadsheetml/2009/9/main" objectType="CheckBox" fmlaLink="$E$97" lockText="1" noThreeD="1"/>
</file>

<file path=xl/ctrlProps/ctrlProp424.xml><?xml version="1.0" encoding="utf-8"?>
<formControlPr xmlns="http://schemas.microsoft.com/office/spreadsheetml/2009/9/main" objectType="CheckBox" fmlaLink="$E$98" lockText="1" noThreeD="1"/>
</file>

<file path=xl/ctrlProps/ctrlProp425.xml><?xml version="1.0" encoding="utf-8"?>
<formControlPr xmlns="http://schemas.microsoft.com/office/spreadsheetml/2009/9/main" objectType="CheckBox" fmlaLink="$E$100" lockText="1" noThreeD="1"/>
</file>

<file path=xl/ctrlProps/ctrlProp426.xml><?xml version="1.0" encoding="utf-8"?>
<formControlPr xmlns="http://schemas.microsoft.com/office/spreadsheetml/2009/9/main" objectType="CheckBox" fmlaLink="$S$91" lockText="1" noThreeD="1"/>
</file>

<file path=xl/ctrlProps/ctrlProp427.xml><?xml version="1.0" encoding="utf-8"?>
<formControlPr xmlns="http://schemas.microsoft.com/office/spreadsheetml/2009/9/main" objectType="CheckBox" fmlaLink="$S$92" lockText="1" noThreeD="1"/>
</file>

<file path=xl/ctrlProps/ctrlProp428.xml><?xml version="1.0" encoding="utf-8"?>
<formControlPr xmlns="http://schemas.microsoft.com/office/spreadsheetml/2009/9/main" objectType="CheckBox" fmlaLink="$S$93" lockText="1" noThreeD="1"/>
</file>

<file path=xl/ctrlProps/ctrlProp429.xml><?xml version="1.0" encoding="utf-8"?>
<formControlPr xmlns="http://schemas.microsoft.com/office/spreadsheetml/2009/9/main" objectType="CheckBox" fmlaLink="$S$94" lockText="1" noThreeD="1"/>
</file>

<file path=xl/ctrlProps/ctrlProp43.xml><?xml version="1.0" encoding="utf-8"?>
<formControlPr xmlns="http://schemas.microsoft.com/office/spreadsheetml/2009/9/main" objectType="CheckBox" fmlaLink="$E$15" lockText="1" noThreeD="1"/>
</file>

<file path=xl/ctrlProps/ctrlProp430.xml><?xml version="1.0" encoding="utf-8"?>
<formControlPr xmlns="http://schemas.microsoft.com/office/spreadsheetml/2009/9/main" objectType="CheckBox" fmlaLink="$S$95" lockText="1" noThreeD="1"/>
</file>

<file path=xl/ctrlProps/ctrlProp431.xml><?xml version="1.0" encoding="utf-8"?>
<formControlPr xmlns="http://schemas.microsoft.com/office/spreadsheetml/2009/9/main" objectType="CheckBox" fmlaLink="$S$96" lockText="1" noThreeD="1"/>
</file>

<file path=xl/ctrlProps/ctrlProp432.xml><?xml version="1.0" encoding="utf-8"?>
<formControlPr xmlns="http://schemas.microsoft.com/office/spreadsheetml/2009/9/main" objectType="CheckBox" fmlaLink="$S$98" lockText="1" noThreeD="1"/>
</file>

<file path=xl/ctrlProps/ctrlProp433.xml><?xml version="1.0" encoding="utf-8"?>
<formControlPr xmlns="http://schemas.microsoft.com/office/spreadsheetml/2009/9/main" objectType="CheckBox" fmlaLink="$S$99" lockText="1" noThreeD="1"/>
</file>

<file path=xl/ctrlProps/ctrlProp434.xml><?xml version="1.0" encoding="utf-8"?>
<formControlPr xmlns="http://schemas.microsoft.com/office/spreadsheetml/2009/9/main" objectType="CheckBox" fmlaLink="$S$100" lockText="1" noThreeD="1"/>
</file>

<file path=xl/ctrlProps/ctrlProp435.xml><?xml version="1.0" encoding="utf-8"?>
<formControlPr xmlns="http://schemas.microsoft.com/office/spreadsheetml/2009/9/main" objectType="CheckBox" fmlaLink="$E$99" lockText="1" noThreeD="1"/>
</file>

<file path=xl/ctrlProps/ctrlProp436.xml><?xml version="1.0" encoding="utf-8"?>
<formControlPr xmlns="http://schemas.microsoft.com/office/spreadsheetml/2009/9/main" objectType="CheckBox" fmlaLink="$S$97" lockText="1" noThreeD="1"/>
</file>

<file path=xl/ctrlProps/ctrlProp437.xml><?xml version="1.0" encoding="utf-8"?>
<formControlPr xmlns="http://schemas.microsoft.com/office/spreadsheetml/2009/9/main" objectType="CheckBox" fmlaLink="$E$101" lockText="1" noThreeD="1"/>
</file>

<file path=xl/ctrlProps/ctrlProp438.xml><?xml version="1.0" encoding="utf-8"?>
<formControlPr xmlns="http://schemas.microsoft.com/office/spreadsheetml/2009/9/main" objectType="CheckBox" fmlaLink="$E$102" lockText="1" noThreeD="1"/>
</file>

<file path=xl/ctrlProps/ctrlProp439.xml><?xml version="1.0" encoding="utf-8"?>
<formControlPr xmlns="http://schemas.microsoft.com/office/spreadsheetml/2009/9/main" objectType="CheckBox" fmlaLink="$E$103" lockText="1" noThreeD="1"/>
</file>

<file path=xl/ctrlProps/ctrlProp44.xml><?xml version="1.0" encoding="utf-8"?>
<formControlPr xmlns="http://schemas.microsoft.com/office/spreadsheetml/2009/9/main" objectType="CheckBox" fmlaLink="$E$16" lockText="1" noThreeD="1"/>
</file>

<file path=xl/ctrlProps/ctrlProp440.xml><?xml version="1.0" encoding="utf-8"?>
<formControlPr xmlns="http://schemas.microsoft.com/office/spreadsheetml/2009/9/main" objectType="CheckBox" fmlaLink="$E$104" lockText="1" noThreeD="1"/>
</file>

<file path=xl/ctrlProps/ctrlProp441.xml><?xml version="1.0" encoding="utf-8"?>
<formControlPr xmlns="http://schemas.microsoft.com/office/spreadsheetml/2009/9/main" objectType="CheckBox" fmlaLink="$E$105" lockText="1" noThreeD="1"/>
</file>

<file path=xl/ctrlProps/ctrlProp442.xml><?xml version="1.0" encoding="utf-8"?>
<formControlPr xmlns="http://schemas.microsoft.com/office/spreadsheetml/2009/9/main" objectType="CheckBox" fmlaLink="$E$106" lockText="1" noThreeD="1"/>
</file>

<file path=xl/ctrlProps/ctrlProp443.xml><?xml version="1.0" encoding="utf-8"?>
<formControlPr xmlns="http://schemas.microsoft.com/office/spreadsheetml/2009/9/main" objectType="CheckBox" fmlaLink="$E$107" lockText="1" noThreeD="1"/>
</file>

<file path=xl/ctrlProps/ctrlProp444.xml><?xml version="1.0" encoding="utf-8"?>
<formControlPr xmlns="http://schemas.microsoft.com/office/spreadsheetml/2009/9/main" objectType="CheckBox" fmlaLink="$E$108" lockText="1" noThreeD="1"/>
</file>

<file path=xl/ctrlProps/ctrlProp445.xml><?xml version="1.0" encoding="utf-8"?>
<formControlPr xmlns="http://schemas.microsoft.com/office/spreadsheetml/2009/9/main" objectType="CheckBox" fmlaLink="$E$110" lockText="1" noThreeD="1"/>
</file>

<file path=xl/ctrlProps/ctrlProp446.xml><?xml version="1.0" encoding="utf-8"?>
<formControlPr xmlns="http://schemas.microsoft.com/office/spreadsheetml/2009/9/main" objectType="CheckBox" fmlaLink="$E$109" lockText="1" noThreeD="1"/>
</file>

<file path=xl/ctrlProps/ctrlProp447.xml><?xml version="1.0" encoding="utf-8"?>
<formControlPr xmlns="http://schemas.microsoft.com/office/spreadsheetml/2009/9/main" objectType="CheckBox" fmlaLink="$E$111" lockText="1" noThreeD="1"/>
</file>

<file path=xl/ctrlProps/ctrlProp448.xml><?xml version="1.0" encoding="utf-8"?>
<formControlPr xmlns="http://schemas.microsoft.com/office/spreadsheetml/2009/9/main" objectType="CheckBox" fmlaLink="$E$112" lockText="1" noThreeD="1"/>
</file>

<file path=xl/ctrlProps/ctrlProp449.xml><?xml version="1.0" encoding="utf-8"?>
<formControlPr xmlns="http://schemas.microsoft.com/office/spreadsheetml/2009/9/main" objectType="CheckBox" fmlaLink="$E$113" lockText="1" noThreeD="1"/>
</file>

<file path=xl/ctrlProps/ctrlProp45.xml><?xml version="1.0" encoding="utf-8"?>
<formControlPr xmlns="http://schemas.microsoft.com/office/spreadsheetml/2009/9/main" objectType="CheckBox" fmlaLink="$E$18" lockText="1" noThreeD="1"/>
</file>

<file path=xl/ctrlProps/ctrlProp450.xml><?xml version="1.0" encoding="utf-8"?>
<formControlPr xmlns="http://schemas.microsoft.com/office/spreadsheetml/2009/9/main" objectType="CheckBox" fmlaLink="$E$114" lockText="1" noThreeD="1"/>
</file>

<file path=xl/ctrlProps/ctrlProp451.xml><?xml version="1.0" encoding="utf-8"?>
<formControlPr xmlns="http://schemas.microsoft.com/office/spreadsheetml/2009/9/main" objectType="CheckBox" fmlaLink="$E$115" lockText="1" noThreeD="1"/>
</file>

<file path=xl/ctrlProps/ctrlProp452.xml><?xml version="1.0" encoding="utf-8"?>
<formControlPr xmlns="http://schemas.microsoft.com/office/spreadsheetml/2009/9/main" objectType="CheckBox" fmlaLink="$E$116" lockText="1" noThreeD="1"/>
</file>

<file path=xl/ctrlProps/ctrlProp453.xml><?xml version="1.0" encoding="utf-8"?>
<formControlPr xmlns="http://schemas.microsoft.com/office/spreadsheetml/2009/9/main" objectType="CheckBox" fmlaLink="$E$117" lockText="1" noThreeD="1"/>
</file>

<file path=xl/ctrlProps/ctrlProp454.xml><?xml version="1.0" encoding="utf-8"?>
<formControlPr xmlns="http://schemas.microsoft.com/office/spreadsheetml/2009/9/main" objectType="CheckBox" fmlaLink="$E$118" lockText="1" noThreeD="1"/>
</file>

<file path=xl/ctrlProps/ctrlProp455.xml><?xml version="1.0" encoding="utf-8"?>
<formControlPr xmlns="http://schemas.microsoft.com/office/spreadsheetml/2009/9/main" objectType="CheckBox" fmlaLink="$S$101" lockText="1" noThreeD="1"/>
</file>

<file path=xl/ctrlProps/ctrlProp456.xml><?xml version="1.0" encoding="utf-8"?>
<formControlPr xmlns="http://schemas.microsoft.com/office/spreadsheetml/2009/9/main" objectType="CheckBox" fmlaLink="$S$102" lockText="1" noThreeD="1"/>
</file>

<file path=xl/ctrlProps/ctrlProp457.xml><?xml version="1.0" encoding="utf-8"?>
<formControlPr xmlns="http://schemas.microsoft.com/office/spreadsheetml/2009/9/main" objectType="CheckBox" fmlaLink="$S$103" lockText="1" noThreeD="1"/>
</file>

<file path=xl/ctrlProps/ctrlProp458.xml><?xml version="1.0" encoding="utf-8"?>
<formControlPr xmlns="http://schemas.microsoft.com/office/spreadsheetml/2009/9/main" objectType="CheckBox" fmlaLink="$S$104" lockText="1" noThreeD="1"/>
</file>

<file path=xl/ctrlProps/ctrlProp459.xml><?xml version="1.0" encoding="utf-8"?>
<formControlPr xmlns="http://schemas.microsoft.com/office/spreadsheetml/2009/9/main" objectType="CheckBox" fmlaLink="$S$105" lockText="1" noThreeD="1"/>
</file>

<file path=xl/ctrlProps/ctrlProp46.xml><?xml version="1.0" encoding="utf-8"?>
<formControlPr xmlns="http://schemas.microsoft.com/office/spreadsheetml/2009/9/main" objectType="CheckBox" fmlaLink="$E$20" lockText="1" noThreeD="1"/>
</file>

<file path=xl/ctrlProps/ctrlProp460.xml><?xml version="1.0" encoding="utf-8"?>
<formControlPr xmlns="http://schemas.microsoft.com/office/spreadsheetml/2009/9/main" objectType="CheckBox" fmlaLink="$S$106" lockText="1" noThreeD="1"/>
</file>

<file path=xl/ctrlProps/ctrlProp461.xml><?xml version="1.0" encoding="utf-8"?>
<formControlPr xmlns="http://schemas.microsoft.com/office/spreadsheetml/2009/9/main" objectType="CheckBox" fmlaLink="$S$107" lockText="1" noThreeD="1"/>
</file>

<file path=xl/ctrlProps/ctrlProp462.xml><?xml version="1.0" encoding="utf-8"?>
<formControlPr xmlns="http://schemas.microsoft.com/office/spreadsheetml/2009/9/main" objectType="CheckBox" fmlaLink="$S$108" lockText="1" noThreeD="1"/>
</file>

<file path=xl/ctrlProps/ctrlProp463.xml><?xml version="1.0" encoding="utf-8"?>
<formControlPr xmlns="http://schemas.microsoft.com/office/spreadsheetml/2009/9/main" objectType="CheckBox" fmlaLink="$S$110" lockText="1" noThreeD="1"/>
</file>

<file path=xl/ctrlProps/ctrlProp464.xml><?xml version="1.0" encoding="utf-8"?>
<formControlPr xmlns="http://schemas.microsoft.com/office/spreadsheetml/2009/9/main" objectType="CheckBox" fmlaLink="$S$109" lockText="1" noThreeD="1"/>
</file>

<file path=xl/ctrlProps/ctrlProp465.xml><?xml version="1.0" encoding="utf-8"?>
<formControlPr xmlns="http://schemas.microsoft.com/office/spreadsheetml/2009/9/main" objectType="CheckBox" fmlaLink="$S$111" lockText="1" noThreeD="1"/>
</file>

<file path=xl/ctrlProps/ctrlProp466.xml><?xml version="1.0" encoding="utf-8"?>
<formControlPr xmlns="http://schemas.microsoft.com/office/spreadsheetml/2009/9/main" objectType="CheckBox" fmlaLink="$S$112" lockText="1" noThreeD="1"/>
</file>

<file path=xl/ctrlProps/ctrlProp467.xml><?xml version="1.0" encoding="utf-8"?>
<formControlPr xmlns="http://schemas.microsoft.com/office/spreadsheetml/2009/9/main" objectType="CheckBox" fmlaLink="$E$50" lockText="1" noThreeD="1"/>
</file>

<file path=xl/ctrlProps/ctrlProp468.xml><?xml version="1.0" encoding="utf-8"?>
<formControlPr xmlns="http://schemas.microsoft.com/office/spreadsheetml/2009/9/main" objectType="CheckBox" fmlaLink="$E$51" lockText="1" noThreeD="1"/>
</file>

<file path=xl/ctrlProps/ctrlProp469.xml><?xml version="1.0" encoding="utf-8"?>
<formControlPr xmlns="http://schemas.microsoft.com/office/spreadsheetml/2009/9/main" objectType="CheckBox" fmlaLink="$E$52" lockText="1" noThreeD="1"/>
</file>

<file path=xl/ctrlProps/ctrlProp47.xml><?xml version="1.0" encoding="utf-8"?>
<formControlPr xmlns="http://schemas.microsoft.com/office/spreadsheetml/2009/9/main" objectType="CheckBox" fmlaLink="$E$21" lockText="1" noThreeD="1"/>
</file>

<file path=xl/ctrlProps/ctrlProp470.xml><?xml version="1.0" encoding="utf-8"?>
<formControlPr xmlns="http://schemas.microsoft.com/office/spreadsheetml/2009/9/main" objectType="CheckBox" fmlaLink="$E$53" lockText="1" noThreeD="1"/>
</file>

<file path=xl/ctrlProps/ctrlProp471.xml><?xml version="1.0" encoding="utf-8"?>
<formControlPr xmlns="http://schemas.microsoft.com/office/spreadsheetml/2009/9/main" objectType="CheckBox" fmlaLink="$E$54" lockText="1" noThreeD="1"/>
</file>

<file path=xl/ctrlProps/ctrlProp472.xml><?xml version="1.0" encoding="utf-8"?>
<formControlPr xmlns="http://schemas.microsoft.com/office/spreadsheetml/2009/9/main" objectType="CheckBox" fmlaLink="$E$55" lockText="1" noThreeD="1"/>
</file>

<file path=xl/ctrlProps/ctrlProp473.xml><?xml version="1.0" encoding="utf-8"?>
<formControlPr xmlns="http://schemas.microsoft.com/office/spreadsheetml/2009/9/main" objectType="CheckBox" fmlaLink="$E$56" lockText="1" noThreeD="1"/>
</file>

<file path=xl/ctrlProps/ctrlProp474.xml><?xml version="1.0" encoding="utf-8"?>
<formControlPr xmlns="http://schemas.microsoft.com/office/spreadsheetml/2009/9/main" objectType="CheckBox" fmlaLink="$E$57" lockText="1" noThreeD="1"/>
</file>

<file path=xl/ctrlProps/ctrlProp475.xml><?xml version="1.0" encoding="utf-8"?>
<formControlPr xmlns="http://schemas.microsoft.com/office/spreadsheetml/2009/9/main" objectType="CheckBox" fmlaLink="$E$59" lockText="1" noThreeD="1"/>
</file>

<file path=xl/ctrlProps/ctrlProp476.xml><?xml version="1.0" encoding="utf-8"?>
<formControlPr xmlns="http://schemas.microsoft.com/office/spreadsheetml/2009/9/main" objectType="CheckBox" fmlaLink="$E$60" lockText="1" noThreeD="1"/>
</file>

<file path=xl/ctrlProps/ctrlProp477.xml><?xml version="1.0" encoding="utf-8"?>
<formControlPr xmlns="http://schemas.microsoft.com/office/spreadsheetml/2009/9/main" objectType="CheckBox" fmlaLink="$E$61" lockText="1" noThreeD="1"/>
</file>

<file path=xl/ctrlProps/ctrlProp478.xml><?xml version="1.0" encoding="utf-8"?>
<formControlPr xmlns="http://schemas.microsoft.com/office/spreadsheetml/2009/9/main" objectType="CheckBox" fmlaLink="$E$62" lockText="1" noThreeD="1"/>
</file>

<file path=xl/ctrlProps/ctrlProp479.xml><?xml version="1.0" encoding="utf-8"?>
<formControlPr xmlns="http://schemas.microsoft.com/office/spreadsheetml/2009/9/main" objectType="CheckBox" fmlaLink="$E$63" lockText="1" noThreeD="1"/>
</file>

<file path=xl/ctrlProps/ctrlProp48.xml><?xml version="1.0" encoding="utf-8"?>
<formControlPr xmlns="http://schemas.microsoft.com/office/spreadsheetml/2009/9/main" objectType="CheckBox" fmlaLink="$E$22" lockText="1" noThreeD="1"/>
</file>

<file path=xl/ctrlProps/ctrlProp480.xml><?xml version="1.0" encoding="utf-8"?>
<formControlPr xmlns="http://schemas.microsoft.com/office/spreadsheetml/2009/9/main" objectType="CheckBox" fmlaLink="$E$64" lockText="1" noThreeD="1"/>
</file>

<file path=xl/ctrlProps/ctrlProp481.xml><?xml version="1.0" encoding="utf-8"?>
<formControlPr xmlns="http://schemas.microsoft.com/office/spreadsheetml/2009/9/main" objectType="CheckBox" fmlaLink="$E$65" lockText="1" noThreeD="1"/>
</file>

<file path=xl/ctrlProps/ctrlProp482.xml><?xml version="1.0" encoding="utf-8"?>
<formControlPr xmlns="http://schemas.microsoft.com/office/spreadsheetml/2009/9/main" objectType="CheckBox" fmlaLink="$E$66" lockText="1" noThreeD="1"/>
</file>

<file path=xl/ctrlProps/ctrlProp483.xml><?xml version="1.0" encoding="utf-8"?>
<formControlPr xmlns="http://schemas.microsoft.com/office/spreadsheetml/2009/9/main" objectType="CheckBox" fmlaLink="$S$50" lockText="1" noThreeD="1"/>
</file>

<file path=xl/ctrlProps/ctrlProp484.xml><?xml version="1.0" encoding="utf-8"?>
<formControlPr xmlns="http://schemas.microsoft.com/office/spreadsheetml/2009/9/main" objectType="CheckBox" fmlaLink="$S$51" lockText="1" noThreeD="1"/>
</file>

<file path=xl/ctrlProps/ctrlProp485.xml><?xml version="1.0" encoding="utf-8"?>
<formControlPr xmlns="http://schemas.microsoft.com/office/spreadsheetml/2009/9/main" objectType="CheckBox" fmlaLink="$S$52" lockText="1" noThreeD="1"/>
</file>

<file path=xl/ctrlProps/ctrlProp486.xml><?xml version="1.0" encoding="utf-8"?>
<formControlPr xmlns="http://schemas.microsoft.com/office/spreadsheetml/2009/9/main" objectType="CheckBox" fmlaLink="$S$53" lockText="1" noThreeD="1"/>
</file>

<file path=xl/ctrlProps/ctrlProp487.xml><?xml version="1.0" encoding="utf-8"?>
<formControlPr xmlns="http://schemas.microsoft.com/office/spreadsheetml/2009/9/main" objectType="CheckBox" fmlaLink="$S$54" lockText="1" noThreeD="1"/>
</file>

<file path=xl/ctrlProps/ctrlProp488.xml><?xml version="1.0" encoding="utf-8"?>
<formControlPr xmlns="http://schemas.microsoft.com/office/spreadsheetml/2009/9/main" objectType="CheckBox" fmlaLink="$S$55" lockText="1" noThreeD="1"/>
</file>

<file path=xl/ctrlProps/ctrlProp489.xml><?xml version="1.0" encoding="utf-8"?>
<formControlPr xmlns="http://schemas.microsoft.com/office/spreadsheetml/2009/9/main" objectType="CheckBox" fmlaLink="$S$57" lockText="1" noThreeD="1"/>
</file>

<file path=xl/ctrlProps/ctrlProp49.xml><?xml version="1.0" encoding="utf-8"?>
<formControlPr xmlns="http://schemas.microsoft.com/office/spreadsheetml/2009/9/main" objectType="CheckBox" fmlaLink="$E$23" lockText="1" noThreeD="1"/>
</file>

<file path=xl/ctrlProps/ctrlProp490.xml><?xml version="1.0" encoding="utf-8"?>
<formControlPr xmlns="http://schemas.microsoft.com/office/spreadsheetml/2009/9/main" objectType="CheckBox" fmlaLink="$S$58" lockText="1" noThreeD="1"/>
</file>

<file path=xl/ctrlProps/ctrlProp491.xml><?xml version="1.0" encoding="utf-8"?>
<formControlPr xmlns="http://schemas.microsoft.com/office/spreadsheetml/2009/9/main" objectType="CheckBox" fmlaLink="$S$59" lockText="1" noThreeD="1"/>
</file>

<file path=xl/ctrlProps/ctrlProp492.xml><?xml version="1.0" encoding="utf-8"?>
<formControlPr xmlns="http://schemas.microsoft.com/office/spreadsheetml/2009/9/main" objectType="CheckBox" fmlaLink="$S$60" lockText="1" noThreeD="1"/>
</file>

<file path=xl/ctrlProps/ctrlProp493.xml><?xml version="1.0" encoding="utf-8"?>
<formControlPr xmlns="http://schemas.microsoft.com/office/spreadsheetml/2009/9/main" objectType="CheckBox" fmlaLink="$E$9" lockText="1" noThreeD="1"/>
</file>

<file path=xl/ctrlProps/ctrlProp494.xml><?xml version="1.0" encoding="utf-8"?>
<formControlPr xmlns="http://schemas.microsoft.com/office/spreadsheetml/2009/9/main" objectType="CheckBox" fmlaLink="$E$10" lockText="1" noThreeD="1"/>
</file>

<file path=xl/ctrlProps/ctrlProp495.xml><?xml version="1.0" encoding="utf-8"?>
<formControlPr xmlns="http://schemas.microsoft.com/office/spreadsheetml/2009/9/main" objectType="CheckBox" fmlaLink="$E$11" lockText="1" noThreeD="1"/>
</file>

<file path=xl/ctrlProps/ctrlProp496.xml><?xml version="1.0" encoding="utf-8"?>
<formControlPr xmlns="http://schemas.microsoft.com/office/spreadsheetml/2009/9/main" objectType="CheckBox" fmlaLink="$E$12" lockText="1" noThreeD="1"/>
</file>

<file path=xl/ctrlProps/ctrlProp497.xml><?xml version="1.0" encoding="utf-8"?>
<formControlPr xmlns="http://schemas.microsoft.com/office/spreadsheetml/2009/9/main" objectType="CheckBox" fmlaLink="$E$13" lockText="1" noThreeD="1"/>
</file>

<file path=xl/ctrlProps/ctrlProp498.xml><?xml version="1.0" encoding="utf-8"?>
<formControlPr xmlns="http://schemas.microsoft.com/office/spreadsheetml/2009/9/main" objectType="CheckBox" fmlaLink="$E$14" lockText="1" noThreeD="1"/>
</file>

<file path=xl/ctrlProps/ctrlProp499.xml><?xml version="1.0" encoding="utf-8"?>
<formControlPr xmlns="http://schemas.microsoft.com/office/spreadsheetml/2009/9/main" objectType="CheckBox" fmlaLink="$E$15" lockText="1" noThreeD="1"/>
</file>

<file path=xl/ctrlProps/ctrlProp5.xml><?xml version="1.0" encoding="utf-8"?>
<formControlPr xmlns="http://schemas.microsoft.com/office/spreadsheetml/2009/9/main" objectType="CheckBox" fmlaLink="T12" lockText="1" noThreeD="1"/>
</file>

<file path=xl/ctrlProps/ctrlProp50.xml><?xml version="1.0" encoding="utf-8"?>
<formControlPr xmlns="http://schemas.microsoft.com/office/spreadsheetml/2009/9/main" objectType="CheckBox" fmlaLink="$E$24" lockText="1" noThreeD="1"/>
</file>

<file path=xl/ctrlProps/ctrlProp500.xml><?xml version="1.0" encoding="utf-8"?>
<formControlPr xmlns="http://schemas.microsoft.com/office/spreadsheetml/2009/9/main" objectType="CheckBox" fmlaLink="$E$16" lockText="1" noThreeD="1"/>
</file>

<file path=xl/ctrlProps/ctrlProp501.xml><?xml version="1.0" encoding="utf-8"?>
<formControlPr xmlns="http://schemas.microsoft.com/office/spreadsheetml/2009/9/main" objectType="CheckBox" fmlaLink="$E$18" lockText="1" noThreeD="1"/>
</file>

<file path=xl/ctrlProps/ctrlProp502.xml><?xml version="1.0" encoding="utf-8"?>
<formControlPr xmlns="http://schemas.microsoft.com/office/spreadsheetml/2009/9/main" objectType="CheckBox" fmlaLink="$E$20" lockText="1" noThreeD="1"/>
</file>

<file path=xl/ctrlProps/ctrlProp503.xml><?xml version="1.0" encoding="utf-8"?>
<formControlPr xmlns="http://schemas.microsoft.com/office/spreadsheetml/2009/9/main" objectType="CheckBox" fmlaLink="$E$21" lockText="1" noThreeD="1"/>
</file>

<file path=xl/ctrlProps/ctrlProp504.xml><?xml version="1.0" encoding="utf-8"?>
<formControlPr xmlns="http://schemas.microsoft.com/office/spreadsheetml/2009/9/main" objectType="CheckBox" fmlaLink="$E$22" lockText="1" noThreeD="1"/>
</file>

<file path=xl/ctrlProps/ctrlProp505.xml><?xml version="1.0" encoding="utf-8"?>
<formControlPr xmlns="http://schemas.microsoft.com/office/spreadsheetml/2009/9/main" objectType="CheckBox" fmlaLink="$E$23" lockText="1" noThreeD="1"/>
</file>

<file path=xl/ctrlProps/ctrlProp506.xml><?xml version="1.0" encoding="utf-8"?>
<formControlPr xmlns="http://schemas.microsoft.com/office/spreadsheetml/2009/9/main" objectType="CheckBox" fmlaLink="$E$24" lockText="1" noThreeD="1"/>
</file>

<file path=xl/ctrlProps/ctrlProp507.xml><?xml version="1.0" encoding="utf-8"?>
<formControlPr xmlns="http://schemas.microsoft.com/office/spreadsheetml/2009/9/main" objectType="CheckBox" fmlaLink="$E$25" lockText="1" noThreeD="1"/>
</file>

<file path=xl/ctrlProps/ctrlProp508.xml><?xml version="1.0" encoding="utf-8"?>
<formControlPr xmlns="http://schemas.microsoft.com/office/spreadsheetml/2009/9/main" objectType="CheckBox" fmlaLink="$S$9" lockText="1" noThreeD="1"/>
</file>

<file path=xl/ctrlProps/ctrlProp509.xml><?xml version="1.0" encoding="utf-8"?>
<formControlPr xmlns="http://schemas.microsoft.com/office/spreadsheetml/2009/9/main" objectType="CheckBox" fmlaLink="$S$10" lockText="1" noThreeD="1"/>
</file>

<file path=xl/ctrlProps/ctrlProp51.xml><?xml version="1.0" encoding="utf-8"?>
<formControlPr xmlns="http://schemas.microsoft.com/office/spreadsheetml/2009/9/main" objectType="CheckBox" fmlaLink="$E$25" lockText="1" noThreeD="1"/>
</file>

<file path=xl/ctrlProps/ctrlProp510.xml><?xml version="1.0" encoding="utf-8"?>
<formControlPr xmlns="http://schemas.microsoft.com/office/spreadsheetml/2009/9/main" objectType="CheckBox" fmlaLink="$S$11" lockText="1" noThreeD="1"/>
</file>

<file path=xl/ctrlProps/ctrlProp511.xml><?xml version="1.0" encoding="utf-8"?>
<formControlPr xmlns="http://schemas.microsoft.com/office/spreadsheetml/2009/9/main" objectType="CheckBox" fmlaLink="$S$12" lockText="1" noThreeD="1"/>
</file>

<file path=xl/ctrlProps/ctrlProp512.xml><?xml version="1.0" encoding="utf-8"?>
<formControlPr xmlns="http://schemas.microsoft.com/office/spreadsheetml/2009/9/main" objectType="CheckBox" fmlaLink="$S$13" lockText="1" noThreeD="1"/>
</file>

<file path=xl/ctrlProps/ctrlProp513.xml><?xml version="1.0" encoding="utf-8"?>
<formControlPr xmlns="http://schemas.microsoft.com/office/spreadsheetml/2009/9/main" objectType="CheckBox" fmlaLink="$S$14" lockText="1" noThreeD="1"/>
</file>

<file path=xl/ctrlProps/ctrlProp514.xml><?xml version="1.0" encoding="utf-8"?>
<formControlPr xmlns="http://schemas.microsoft.com/office/spreadsheetml/2009/9/main" objectType="CheckBox" fmlaLink="$S$16" lockText="1" noThreeD="1"/>
</file>

<file path=xl/ctrlProps/ctrlProp515.xml><?xml version="1.0" encoding="utf-8"?>
<formControlPr xmlns="http://schemas.microsoft.com/office/spreadsheetml/2009/9/main" objectType="CheckBox" fmlaLink="$S$17" lockText="1" noThreeD="1"/>
</file>

<file path=xl/ctrlProps/ctrlProp516.xml><?xml version="1.0" encoding="utf-8"?>
<formControlPr xmlns="http://schemas.microsoft.com/office/spreadsheetml/2009/9/main" objectType="CheckBox" fmlaLink="$S$18" lockText="1" noThreeD="1"/>
</file>

<file path=xl/ctrlProps/ctrlProp517.xml><?xml version="1.0" encoding="utf-8"?>
<formControlPr xmlns="http://schemas.microsoft.com/office/spreadsheetml/2009/9/main" objectType="CheckBox" fmlaLink="$S$19" lockText="1" noThreeD="1"/>
</file>

<file path=xl/ctrlProps/ctrlProp518.xml><?xml version="1.0" encoding="utf-8"?>
<formControlPr xmlns="http://schemas.microsoft.com/office/spreadsheetml/2009/9/main" objectType="CheckBox" fmlaLink="$E$17" lockText="1" noThreeD="1"/>
</file>

<file path=xl/ctrlProps/ctrlProp519.xml><?xml version="1.0" encoding="utf-8"?>
<formControlPr xmlns="http://schemas.microsoft.com/office/spreadsheetml/2009/9/main" objectType="CheckBox" fmlaLink="$E$26" lockText="1" noThreeD="1"/>
</file>

<file path=xl/ctrlProps/ctrlProp52.xml><?xml version="1.0" encoding="utf-8"?>
<formControlPr xmlns="http://schemas.microsoft.com/office/spreadsheetml/2009/9/main" objectType="CheckBox" fmlaLink="$S$9" lockText="1" noThreeD="1"/>
</file>

<file path=xl/ctrlProps/ctrlProp520.xml><?xml version="1.0" encoding="utf-8"?>
<formControlPr xmlns="http://schemas.microsoft.com/office/spreadsheetml/2009/9/main" objectType="CheckBox" fmlaLink="$E$27" lockText="1" noThreeD="1"/>
</file>

<file path=xl/ctrlProps/ctrlProp521.xml><?xml version="1.0" encoding="utf-8"?>
<formControlPr xmlns="http://schemas.microsoft.com/office/spreadsheetml/2009/9/main" objectType="CheckBox" fmlaLink="$S$20" lockText="1" noThreeD="1"/>
</file>

<file path=xl/ctrlProps/ctrlProp522.xml><?xml version="1.0" encoding="utf-8"?>
<formControlPr xmlns="http://schemas.microsoft.com/office/spreadsheetml/2009/9/main" objectType="CheckBox" fmlaLink="$S$21" lockText="1" noThreeD="1"/>
</file>

<file path=xl/ctrlProps/ctrlProp523.xml><?xml version="1.0" encoding="utf-8"?>
<formControlPr xmlns="http://schemas.microsoft.com/office/spreadsheetml/2009/9/main" objectType="CheckBox" fmlaLink="$S$22" lockText="1" noThreeD="1"/>
</file>

<file path=xl/ctrlProps/ctrlProp524.xml><?xml version="1.0" encoding="utf-8"?>
<formControlPr xmlns="http://schemas.microsoft.com/office/spreadsheetml/2009/9/main" objectType="CheckBox" fmlaLink="$S$23" lockText="1" noThreeD="1"/>
</file>

<file path=xl/ctrlProps/ctrlProp525.xml><?xml version="1.0" encoding="utf-8"?>
<formControlPr xmlns="http://schemas.microsoft.com/office/spreadsheetml/2009/9/main" objectType="CheckBox" fmlaLink="$S$24" lockText="1" noThreeD="1"/>
</file>

<file path=xl/ctrlProps/ctrlProp526.xml><?xml version="1.0" encoding="utf-8"?>
<formControlPr xmlns="http://schemas.microsoft.com/office/spreadsheetml/2009/9/main" objectType="CheckBox" fmlaLink="$S$25" lockText="1" noThreeD="1"/>
</file>

<file path=xl/ctrlProps/ctrlProp527.xml><?xml version="1.0" encoding="utf-8"?>
<formControlPr xmlns="http://schemas.microsoft.com/office/spreadsheetml/2009/9/main" objectType="CheckBox" fmlaLink="$S$27" lockText="1" noThreeD="1"/>
</file>

<file path=xl/ctrlProps/ctrlProp528.xml><?xml version="1.0" encoding="utf-8"?>
<formControlPr xmlns="http://schemas.microsoft.com/office/spreadsheetml/2009/9/main" objectType="CheckBox" fmlaLink="$S$28" lockText="1" noThreeD="1"/>
</file>

<file path=xl/ctrlProps/ctrlProp529.xml><?xml version="1.0" encoding="utf-8"?>
<formControlPr xmlns="http://schemas.microsoft.com/office/spreadsheetml/2009/9/main" objectType="CheckBox" fmlaLink="$S$29" lockText="1" noThreeD="1"/>
</file>

<file path=xl/ctrlProps/ctrlProp53.xml><?xml version="1.0" encoding="utf-8"?>
<formControlPr xmlns="http://schemas.microsoft.com/office/spreadsheetml/2009/9/main" objectType="CheckBox" fmlaLink="$S$10" lockText="1" noThreeD="1"/>
</file>

<file path=xl/ctrlProps/ctrlProp530.xml><?xml version="1.0" encoding="utf-8"?>
<formControlPr xmlns="http://schemas.microsoft.com/office/spreadsheetml/2009/9/main" objectType="CheckBox" fmlaLink="$S$30" lockText="1" noThreeD="1"/>
</file>

<file path=xl/ctrlProps/ctrlProp531.xml><?xml version="1.0" encoding="utf-8"?>
<formControlPr xmlns="http://schemas.microsoft.com/office/spreadsheetml/2009/9/main" objectType="CheckBox" fmlaLink="$E$91" lockText="1" noThreeD="1"/>
</file>

<file path=xl/ctrlProps/ctrlProp532.xml><?xml version="1.0" encoding="utf-8"?>
<formControlPr xmlns="http://schemas.microsoft.com/office/spreadsheetml/2009/9/main" objectType="CheckBox" fmlaLink="$E$92" lockText="1" noThreeD="1"/>
</file>

<file path=xl/ctrlProps/ctrlProp533.xml><?xml version="1.0" encoding="utf-8"?>
<formControlPr xmlns="http://schemas.microsoft.com/office/spreadsheetml/2009/9/main" objectType="CheckBox" fmlaLink="$E$93" lockText="1" noThreeD="1"/>
</file>

<file path=xl/ctrlProps/ctrlProp534.xml><?xml version="1.0" encoding="utf-8"?>
<formControlPr xmlns="http://schemas.microsoft.com/office/spreadsheetml/2009/9/main" objectType="CheckBox" fmlaLink="$E$94" lockText="1" noThreeD="1"/>
</file>

<file path=xl/ctrlProps/ctrlProp535.xml><?xml version="1.0" encoding="utf-8"?>
<formControlPr xmlns="http://schemas.microsoft.com/office/spreadsheetml/2009/9/main" objectType="CheckBox" fmlaLink="$E$95" lockText="1" noThreeD="1"/>
</file>

<file path=xl/ctrlProps/ctrlProp536.xml><?xml version="1.0" encoding="utf-8"?>
<formControlPr xmlns="http://schemas.microsoft.com/office/spreadsheetml/2009/9/main" objectType="CheckBox" fmlaLink="$E$96" lockText="1" noThreeD="1"/>
</file>

<file path=xl/ctrlProps/ctrlProp537.xml><?xml version="1.0" encoding="utf-8"?>
<formControlPr xmlns="http://schemas.microsoft.com/office/spreadsheetml/2009/9/main" objectType="CheckBox" fmlaLink="$E$97" lockText="1" noThreeD="1"/>
</file>

<file path=xl/ctrlProps/ctrlProp538.xml><?xml version="1.0" encoding="utf-8"?>
<formControlPr xmlns="http://schemas.microsoft.com/office/spreadsheetml/2009/9/main" objectType="CheckBox" fmlaLink="$E$98" lockText="1" noThreeD="1"/>
</file>

<file path=xl/ctrlProps/ctrlProp539.xml><?xml version="1.0" encoding="utf-8"?>
<formControlPr xmlns="http://schemas.microsoft.com/office/spreadsheetml/2009/9/main" objectType="CheckBox" fmlaLink="$E$100" lockText="1" noThreeD="1"/>
</file>

<file path=xl/ctrlProps/ctrlProp54.xml><?xml version="1.0" encoding="utf-8"?>
<formControlPr xmlns="http://schemas.microsoft.com/office/spreadsheetml/2009/9/main" objectType="CheckBox" fmlaLink="$S$11" lockText="1" noThreeD="1"/>
</file>

<file path=xl/ctrlProps/ctrlProp540.xml><?xml version="1.0" encoding="utf-8"?>
<formControlPr xmlns="http://schemas.microsoft.com/office/spreadsheetml/2009/9/main" objectType="CheckBox" fmlaLink="$S$91" lockText="1" noThreeD="1"/>
</file>

<file path=xl/ctrlProps/ctrlProp541.xml><?xml version="1.0" encoding="utf-8"?>
<formControlPr xmlns="http://schemas.microsoft.com/office/spreadsheetml/2009/9/main" objectType="CheckBox" fmlaLink="$S$92" lockText="1" noThreeD="1"/>
</file>

<file path=xl/ctrlProps/ctrlProp542.xml><?xml version="1.0" encoding="utf-8"?>
<formControlPr xmlns="http://schemas.microsoft.com/office/spreadsheetml/2009/9/main" objectType="CheckBox" fmlaLink="$S$93" lockText="1" noThreeD="1"/>
</file>

<file path=xl/ctrlProps/ctrlProp543.xml><?xml version="1.0" encoding="utf-8"?>
<formControlPr xmlns="http://schemas.microsoft.com/office/spreadsheetml/2009/9/main" objectType="CheckBox" fmlaLink="$S$94" lockText="1" noThreeD="1"/>
</file>

<file path=xl/ctrlProps/ctrlProp544.xml><?xml version="1.0" encoding="utf-8"?>
<formControlPr xmlns="http://schemas.microsoft.com/office/spreadsheetml/2009/9/main" objectType="CheckBox" fmlaLink="$S$95" lockText="1" noThreeD="1"/>
</file>

<file path=xl/ctrlProps/ctrlProp545.xml><?xml version="1.0" encoding="utf-8"?>
<formControlPr xmlns="http://schemas.microsoft.com/office/spreadsheetml/2009/9/main" objectType="CheckBox" fmlaLink="$S$96" lockText="1" noThreeD="1"/>
</file>

<file path=xl/ctrlProps/ctrlProp546.xml><?xml version="1.0" encoding="utf-8"?>
<formControlPr xmlns="http://schemas.microsoft.com/office/spreadsheetml/2009/9/main" objectType="CheckBox" fmlaLink="$S$98" lockText="1" noThreeD="1"/>
</file>

<file path=xl/ctrlProps/ctrlProp547.xml><?xml version="1.0" encoding="utf-8"?>
<formControlPr xmlns="http://schemas.microsoft.com/office/spreadsheetml/2009/9/main" objectType="CheckBox" fmlaLink="$S$99" lockText="1" noThreeD="1"/>
</file>

<file path=xl/ctrlProps/ctrlProp548.xml><?xml version="1.0" encoding="utf-8"?>
<formControlPr xmlns="http://schemas.microsoft.com/office/spreadsheetml/2009/9/main" objectType="CheckBox" fmlaLink="$S$100" lockText="1" noThreeD="1"/>
</file>

<file path=xl/ctrlProps/ctrlProp549.xml><?xml version="1.0" encoding="utf-8"?>
<formControlPr xmlns="http://schemas.microsoft.com/office/spreadsheetml/2009/9/main" objectType="CheckBox" fmlaLink="$E$99" lockText="1" noThreeD="1"/>
</file>

<file path=xl/ctrlProps/ctrlProp55.xml><?xml version="1.0" encoding="utf-8"?>
<formControlPr xmlns="http://schemas.microsoft.com/office/spreadsheetml/2009/9/main" objectType="CheckBox" fmlaLink="$S$12" lockText="1" noThreeD="1"/>
</file>

<file path=xl/ctrlProps/ctrlProp550.xml><?xml version="1.0" encoding="utf-8"?>
<formControlPr xmlns="http://schemas.microsoft.com/office/spreadsheetml/2009/9/main" objectType="CheckBox" fmlaLink="$S$97" lockText="1" noThreeD="1"/>
</file>

<file path=xl/ctrlProps/ctrlProp551.xml><?xml version="1.0" encoding="utf-8"?>
<formControlPr xmlns="http://schemas.microsoft.com/office/spreadsheetml/2009/9/main" objectType="CheckBox" fmlaLink="$E$101" lockText="1" noThreeD="1"/>
</file>

<file path=xl/ctrlProps/ctrlProp552.xml><?xml version="1.0" encoding="utf-8"?>
<formControlPr xmlns="http://schemas.microsoft.com/office/spreadsheetml/2009/9/main" objectType="CheckBox" fmlaLink="$E$102" lockText="1" noThreeD="1"/>
</file>

<file path=xl/ctrlProps/ctrlProp553.xml><?xml version="1.0" encoding="utf-8"?>
<formControlPr xmlns="http://schemas.microsoft.com/office/spreadsheetml/2009/9/main" objectType="CheckBox" fmlaLink="$E$103" lockText="1" noThreeD="1"/>
</file>

<file path=xl/ctrlProps/ctrlProp554.xml><?xml version="1.0" encoding="utf-8"?>
<formControlPr xmlns="http://schemas.microsoft.com/office/spreadsheetml/2009/9/main" objectType="CheckBox" fmlaLink="$E$104" lockText="1" noThreeD="1"/>
</file>

<file path=xl/ctrlProps/ctrlProp555.xml><?xml version="1.0" encoding="utf-8"?>
<formControlPr xmlns="http://schemas.microsoft.com/office/spreadsheetml/2009/9/main" objectType="CheckBox" fmlaLink="$E$105" lockText="1" noThreeD="1"/>
</file>

<file path=xl/ctrlProps/ctrlProp556.xml><?xml version="1.0" encoding="utf-8"?>
<formControlPr xmlns="http://schemas.microsoft.com/office/spreadsheetml/2009/9/main" objectType="CheckBox" fmlaLink="$E$106" lockText="1" noThreeD="1"/>
</file>

<file path=xl/ctrlProps/ctrlProp557.xml><?xml version="1.0" encoding="utf-8"?>
<formControlPr xmlns="http://schemas.microsoft.com/office/spreadsheetml/2009/9/main" objectType="CheckBox" fmlaLink="$E$107" lockText="1" noThreeD="1"/>
</file>

<file path=xl/ctrlProps/ctrlProp558.xml><?xml version="1.0" encoding="utf-8"?>
<formControlPr xmlns="http://schemas.microsoft.com/office/spreadsheetml/2009/9/main" objectType="CheckBox" fmlaLink="$E$108" lockText="1" noThreeD="1"/>
</file>

<file path=xl/ctrlProps/ctrlProp559.xml><?xml version="1.0" encoding="utf-8"?>
<formControlPr xmlns="http://schemas.microsoft.com/office/spreadsheetml/2009/9/main" objectType="CheckBox" fmlaLink="$E$110" lockText="1" noThreeD="1"/>
</file>

<file path=xl/ctrlProps/ctrlProp56.xml><?xml version="1.0" encoding="utf-8"?>
<formControlPr xmlns="http://schemas.microsoft.com/office/spreadsheetml/2009/9/main" objectType="CheckBox" fmlaLink="$S$13" lockText="1" noThreeD="1"/>
</file>

<file path=xl/ctrlProps/ctrlProp560.xml><?xml version="1.0" encoding="utf-8"?>
<formControlPr xmlns="http://schemas.microsoft.com/office/spreadsheetml/2009/9/main" objectType="CheckBox" fmlaLink="$E$109" lockText="1" noThreeD="1"/>
</file>

<file path=xl/ctrlProps/ctrlProp561.xml><?xml version="1.0" encoding="utf-8"?>
<formControlPr xmlns="http://schemas.microsoft.com/office/spreadsheetml/2009/9/main" objectType="CheckBox" fmlaLink="$E$111" lockText="1" noThreeD="1"/>
</file>

<file path=xl/ctrlProps/ctrlProp562.xml><?xml version="1.0" encoding="utf-8"?>
<formControlPr xmlns="http://schemas.microsoft.com/office/spreadsheetml/2009/9/main" objectType="CheckBox" fmlaLink="$E$112" lockText="1" noThreeD="1"/>
</file>

<file path=xl/ctrlProps/ctrlProp563.xml><?xml version="1.0" encoding="utf-8"?>
<formControlPr xmlns="http://schemas.microsoft.com/office/spreadsheetml/2009/9/main" objectType="CheckBox" fmlaLink="$E$113" lockText="1" noThreeD="1"/>
</file>

<file path=xl/ctrlProps/ctrlProp564.xml><?xml version="1.0" encoding="utf-8"?>
<formControlPr xmlns="http://schemas.microsoft.com/office/spreadsheetml/2009/9/main" objectType="CheckBox" fmlaLink="$E$114" lockText="1" noThreeD="1"/>
</file>

<file path=xl/ctrlProps/ctrlProp565.xml><?xml version="1.0" encoding="utf-8"?>
<formControlPr xmlns="http://schemas.microsoft.com/office/spreadsheetml/2009/9/main" objectType="CheckBox" fmlaLink="$E$115" lockText="1" noThreeD="1"/>
</file>

<file path=xl/ctrlProps/ctrlProp566.xml><?xml version="1.0" encoding="utf-8"?>
<formControlPr xmlns="http://schemas.microsoft.com/office/spreadsheetml/2009/9/main" objectType="CheckBox" fmlaLink="$E$116" lockText="1" noThreeD="1"/>
</file>

<file path=xl/ctrlProps/ctrlProp567.xml><?xml version="1.0" encoding="utf-8"?>
<formControlPr xmlns="http://schemas.microsoft.com/office/spreadsheetml/2009/9/main" objectType="CheckBox" fmlaLink="$E$117" lockText="1" noThreeD="1"/>
</file>

<file path=xl/ctrlProps/ctrlProp568.xml><?xml version="1.0" encoding="utf-8"?>
<formControlPr xmlns="http://schemas.microsoft.com/office/spreadsheetml/2009/9/main" objectType="CheckBox" fmlaLink="$E$118" lockText="1" noThreeD="1"/>
</file>

<file path=xl/ctrlProps/ctrlProp569.xml><?xml version="1.0" encoding="utf-8"?>
<formControlPr xmlns="http://schemas.microsoft.com/office/spreadsheetml/2009/9/main" objectType="CheckBox" fmlaLink="$S$101" lockText="1" noThreeD="1"/>
</file>

<file path=xl/ctrlProps/ctrlProp57.xml><?xml version="1.0" encoding="utf-8"?>
<formControlPr xmlns="http://schemas.microsoft.com/office/spreadsheetml/2009/9/main" objectType="CheckBox" fmlaLink="$S$14" lockText="1" noThreeD="1"/>
</file>

<file path=xl/ctrlProps/ctrlProp570.xml><?xml version="1.0" encoding="utf-8"?>
<formControlPr xmlns="http://schemas.microsoft.com/office/spreadsheetml/2009/9/main" objectType="CheckBox" fmlaLink="$S$102" lockText="1" noThreeD="1"/>
</file>

<file path=xl/ctrlProps/ctrlProp571.xml><?xml version="1.0" encoding="utf-8"?>
<formControlPr xmlns="http://schemas.microsoft.com/office/spreadsheetml/2009/9/main" objectType="CheckBox" fmlaLink="$S$103" lockText="1" noThreeD="1"/>
</file>

<file path=xl/ctrlProps/ctrlProp572.xml><?xml version="1.0" encoding="utf-8"?>
<formControlPr xmlns="http://schemas.microsoft.com/office/spreadsheetml/2009/9/main" objectType="CheckBox" fmlaLink="$S$104" lockText="1" noThreeD="1"/>
</file>

<file path=xl/ctrlProps/ctrlProp573.xml><?xml version="1.0" encoding="utf-8"?>
<formControlPr xmlns="http://schemas.microsoft.com/office/spreadsheetml/2009/9/main" objectType="CheckBox" fmlaLink="$S$105" lockText="1" noThreeD="1"/>
</file>

<file path=xl/ctrlProps/ctrlProp574.xml><?xml version="1.0" encoding="utf-8"?>
<formControlPr xmlns="http://schemas.microsoft.com/office/spreadsheetml/2009/9/main" objectType="CheckBox" fmlaLink="$S$106" lockText="1" noThreeD="1"/>
</file>

<file path=xl/ctrlProps/ctrlProp575.xml><?xml version="1.0" encoding="utf-8"?>
<formControlPr xmlns="http://schemas.microsoft.com/office/spreadsheetml/2009/9/main" objectType="CheckBox" fmlaLink="$S$107" lockText="1" noThreeD="1"/>
</file>

<file path=xl/ctrlProps/ctrlProp576.xml><?xml version="1.0" encoding="utf-8"?>
<formControlPr xmlns="http://schemas.microsoft.com/office/spreadsheetml/2009/9/main" objectType="CheckBox" fmlaLink="$S$108" lockText="1" noThreeD="1"/>
</file>

<file path=xl/ctrlProps/ctrlProp577.xml><?xml version="1.0" encoding="utf-8"?>
<formControlPr xmlns="http://schemas.microsoft.com/office/spreadsheetml/2009/9/main" objectType="CheckBox" fmlaLink="$S$110" lockText="1" noThreeD="1"/>
</file>

<file path=xl/ctrlProps/ctrlProp578.xml><?xml version="1.0" encoding="utf-8"?>
<formControlPr xmlns="http://schemas.microsoft.com/office/spreadsheetml/2009/9/main" objectType="CheckBox" fmlaLink="$S$109" lockText="1" noThreeD="1"/>
</file>

<file path=xl/ctrlProps/ctrlProp579.xml><?xml version="1.0" encoding="utf-8"?>
<formControlPr xmlns="http://schemas.microsoft.com/office/spreadsheetml/2009/9/main" objectType="CheckBox" fmlaLink="$S$111" lockText="1" noThreeD="1"/>
</file>

<file path=xl/ctrlProps/ctrlProp58.xml><?xml version="1.0" encoding="utf-8"?>
<formControlPr xmlns="http://schemas.microsoft.com/office/spreadsheetml/2009/9/main" objectType="CheckBox" fmlaLink="$S$16" lockText="1" noThreeD="1"/>
</file>

<file path=xl/ctrlProps/ctrlProp580.xml><?xml version="1.0" encoding="utf-8"?>
<formControlPr xmlns="http://schemas.microsoft.com/office/spreadsheetml/2009/9/main" objectType="CheckBox" fmlaLink="$S$112" lockText="1" noThreeD="1"/>
</file>

<file path=xl/ctrlProps/ctrlProp581.xml><?xml version="1.0" encoding="utf-8"?>
<formControlPr xmlns="http://schemas.microsoft.com/office/spreadsheetml/2009/9/main" objectType="CheckBox" fmlaLink="$E$50" lockText="1" noThreeD="1"/>
</file>

<file path=xl/ctrlProps/ctrlProp582.xml><?xml version="1.0" encoding="utf-8"?>
<formControlPr xmlns="http://schemas.microsoft.com/office/spreadsheetml/2009/9/main" objectType="CheckBox" fmlaLink="$E$51" lockText="1" noThreeD="1"/>
</file>

<file path=xl/ctrlProps/ctrlProp583.xml><?xml version="1.0" encoding="utf-8"?>
<formControlPr xmlns="http://schemas.microsoft.com/office/spreadsheetml/2009/9/main" objectType="CheckBox" fmlaLink="$E$52" lockText="1" noThreeD="1"/>
</file>

<file path=xl/ctrlProps/ctrlProp584.xml><?xml version="1.0" encoding="utf-8"?>
<formControlPr xmlns="http://schemas.microsoft.com/office/spreadsheetml/2009/9/main" objectType="CheckBox" fmlaLink="$E$53" lockText="1" noThreeD="1"/>
</file>

<file path=xl/ctrlProps/ctrlProp585.xml><?xml version="1.0" encoding="utf-8"?>
<formControlPr xmlns="http://schemas.microsoft.com/office/spreadsheetml/2009/9/main" objectType="CheckBox" fmlaLink="$E$54" lockText="1" noThreeD="1"/>
</file>

<file path=xl/ctrlProps/ctrlProp586.xml><?xml version="1.0" encoding="utf-8"?>
<formControlPr xmlns="http://schemas.microsoft.com/office/spreadsheetml/2009/9/main" objectType="CheckBox" fmlaLink="$E$55" lockText="1" noThreeD="1"/>
</file>

<file path=xl/ctrlProps/ctrlProp587.xml><?xml version="1.0" encoding="utf-8"?>
<formControlPr xmlns="http://schemas.microsoft.com/office/spreadsheetml/2009/9/main" objectType="CheckBox" fmlaLink="$E$56" lockText="1" noThreeD="1"/>
</file>

<file path=xl/ctrlProps/ctrlProp588.xml><?xml version="1.0" encoding="utf-8"?>
<formControlPr xmlns="http://schemas.microsoft.com/office/spreadsheetml/2009/9/main" objectType="CheckBox" fmlaLink="$E$57" lockText="1" noThreeD="1"/>
</file>

<file path=xl/ctrlProps/ctrlProp589.xml><?xml version="1.0" encoding="utf-8"?>
<formControlPr xmlns="http://schemas.microsoft.com/office/spreadsheetml/2009/9/main" objectType="CheckBox" fmlaLink="$E$59" lockText="1" noThreeD="1"/>
</file>

<file path=xl/ctrlProps/ctrlProp59.xml><?xml version="1.0" encoding="utf-8"?>
<formControlPr xmlns="http://schemas.microsoft.com/office/spreadsheetml/2009/9/main" objectType="CheckBox" fmlaLink="$S$17" lockText="1" noThreeD="1"/>
</file>

<file path=xl/ctrlProps/ctrlProp590.xml><?xml version="1.0" encoding="utf-8"?>
<formControlPr xmlns="http://schemas.microsoft.com/office/spreadsheetml/2009/9/main" objectType="CheckBox" fmlaLink="$E$60" lockText="1" noThreeD="1"/>
</file>

<file path=xl/ctrlProps/ctrlProp591.xml><?xml version="1.0" encoding="utf-8"?>
<formControlPr xmlns="http://schemas.microsoft.com/office/spreadsheetml/2009/9/main" objectType="CheckBox" fmlaLink="$E$61" lockText="1" noThreeD="1"/>
</file>

<file path=xl/ctrlProps/ctrlProp592.xml><?xml version="1.0" encoding="utf-8"?>
<formControlPr xmlns="http://schemas.microsoft.com/office/spreadsheetml/2009/9/main" objectType="CheckBox" fmlaLink="$E$62" lockText="1" noThreeD="1"/>
</file>

<file path=xl/ctrlProps/ctrlProp593.xml><?xml version="1.0" encoding="utf-8"?>
<formControlPr xmlns="http://schemas.microsoft.com/office/spreadsheetml/2009/9/main" objectType="CheckBox" fmlaLink="$E$63" lockText="1" noThreeD="1"/>
</file>

<file path=xl/ctrlProps/ctrlProp594.xml><?xml version="1.0" encoding="utf-8"?>
<formControlPr xmlns="http://schemas.microsoft.com/office/spreadsheetml/2009/9/main" objectType="CheckBox" fmlaLink="$E$64" lockText="1" noThreeD="1"/>
</file>

<file path=xl/ctrlProps/ctrlProp595.xml><?xml version="1.0" encoding="utf-8"?>
<formControlPr xmlns="http://schemas.microsoft.com/office/spreadsheetml/2009/9/main" objectType="CheckBox" fmlaLink="$E$65" lockText="1" noThreeD="1"/>
</file>

<file path=xl/ctrlProps/ctrlProp596.xml><?xml version="1.0" encoding="utf-8"?>
<formControlPr xmlns="http://schemas.microsoft.com/office/spreadsheetml/2009/9/main" objectType="CheckBox" fmlaLink="$E$66" lockText="1" noThreeD="1"/>
</file>

<file path=xl/ctrlProps/ctrlProp597.xml><?xml version="1.0" encoding="utf-8"?>
<formControlPr xmlns="http://schemas.microsoft.com/office/spreadsheetml/2009/9/main" objectType="CheckBox" fmlaLink="$S$50" lockText="1" noThreeD="1"/>
</file>

<file path=xl/ctrlProps/ctrlProp598.xml><?xml version="1.0" encoding="utf-8"?>
<formControlPr xmlns="http://schemas.microsoft.com/office/spreadsheetml/2009/9/main" objectType="CheckBox" fmlaLink="$S$51" lockText="1" noThreeD="1"/>
</file>

<file path=xl/ctrlProps/ctrlProp599.xml><?xml version="1.0" encoding="utf-8"?>
<formControlPr xmlns="http://schemas.microsoft.com/office/spreadsheetml/2009/9/main" objectType="CheckBox" fmlaLink="$S$52" lockText="1" noThreeD="1"/>
</file>

<file path=xl/ctrlProps/ctrlProp6.xml><?xml version="1.0" encoding="utf-8"?>
<formControlPr xmlns="http://schemas.microsoft.com/office/spreadsheetml/2009/9/main" objectType="CheckBox" fmlaLink="W12" lockText="1" noThreeD="1"/>
</file>

<file path=xl/ctrlProps/ctrlProp60.xml><?xml version="1.0" encoding="utf-8"?>
<formControlPr xmlns="http://schemas.microsoft.com/office/spreadsheetml/2009/9/main" objectType="CheckBox" fmlaLink="$S$18" lockText="1" noThreeD="1"/>
</file>

<file path=xl/ctrlProps/ctrlProp600.xml><?xml version="1.0" encoding="utf-8"?>
<formControlPr xmlns="http://schemas.microsoft.com/office/spreadsheetml/2009/9/main" objectType="CheckBox" fmlaLink="$S$53" lockText="1" noThreeD="1"/>
</file>

<file path=xl/ctrlProps/ctrlProp601.xml><?xml version="1.0" encoding="utf-8"?>
<formControlPr xmlns="http://schemas.microsoft.com/office/spreadsheetml/2009/9/main" objectType="CheckBox" fmlaLink="$S$54" lockText="1" noThreeD="1"/>
</file>

<file path=xl/ctrlProps/ctrlProp602.xml><?xml version="1.0" encoding="utf-8"?>
<formControlPr xmlns="http://schemas.microsoft.com/office/spreadsheetml/2009/9/main" objectType="CheckBox" fmlaLink="$S$55" lockText="1" noThreeD="1"/>
</file>

<file path=xl/ctrlProps/ctrlProp603.xml><?xml version="1.0" encoding="utf-8"?>
<formControlPr xmlns="http://schemas.microsoft.com/office/spreadsheetml/2009/9/main" objectType="CheckBox" fmlaLink="$S$57" lockText="1" noThreeD="1"/>
</file>

<file path=xl/ctrlProps/ctrlProp604.xml><?xml version="1.0" encoding="utf-8"?>
<formControlPr xmlns="http://schemas.microsoft.com/office/spreadsheetml/2009/9/main" objectType="CheckBox" fmlaLink="$S$58" lockText="1" noThreeD="1"/>
</file>

<file path=xl/ctrlProps/ctrlProp605.xml><?xml version="1.0" encoding="utf-8"?>
<formControlPr xmlns="http://schemas.microsoft.com/office/spreadsheetml/2009/9/main" objectType="CheckBox" fmlaLink="$S$59" lockText="1" noThreeD="1"/>
</file>

<file path=xl/ctrlProps/ctrlProp606.xml><?xml version="1.0" encoding="utf-8"?>
<formControlPr xmlns="http://schemas.microsoft.com/office/spreadsheetml/2009/9/main" objectType="CheckBox" fmlaLink="$S$60" lockText="1" noThreeD="1"/>
</file>

<file path=xl/ctrlProps/ctrlProp607.xml><?xml version="1.0" encoding="utf-8"?>
<formControlPr xmlns="http://schemas.microsoft.com/office/spreadsheetml/2009/9/main" objectType="CheckBox" fmlaLink="$E$9" lockText="1" noThreeD="1"/>
</file>

<file path=xl/ctrlProps/ctrlProp608.xml><?xml version="1.0" encoding="utf-8"?>
<formControlPr xmlns="http://schemas.microsoft.com/office/spreadsheetml/2009/9/main" objectType="CheckBox" fmlaLink="$E$10" lockText="1" noThreeD="1"/>
</file>

<file path=xl/ctrlProps/ctrlProp609.xml><?xml version="1.0" encoding="utf-8"?>
<formControlPr xmlns="http://schemas.microsoft.com/office/spreadsheetml/2009/9/main" objectType="CheckBox" fmlaLink="$E$11" lockText="1" noThreeD="1"/>
</file>

<file path=xl/ctrlProps/ctrlProp61.xml><?xml version="1.0" encoding="utf-8"?>
<formControlPr xmlns="http://schemas.microsoft.com/office/spreadsheetml/2009/9/main" objectType="CheckBox" fmlaLink="$S$19" lockText="1" noThreeD="1"/>
</file>

<file path=xl/ctrlProps/ctrlProp610.xml><?xml version="1.0" encoding="utf-8"?>
<formControlPr xmlns="http://schemas.microsoft.com/office/spreadsheetml/2009/9/main" objectType="CheckBox" fmlaLink="$E$12" lockText="1" noThreeD="1"/>
</file>

<file path=xl/ctrlProps/ctrlProp611.xml><?xml version="1.0" encoding="utf-8"?>
<formControlPr xmlns="http://schemas.microsoft.com/office/spreadsheetml/2009/9/main" objectType="CheckBox" fmlaLink="$E$13" lockText="1" noThreeD="1"/>
</file>

<file path=xl/ctrlProps/ctrlProp612.xml><?xml version="1.0" encoding="utf-8"?>
<formControlPr xmlns="http://schemas.microsoft.com/office/spreadsheetml/2009/9/main" objectType="CheckBox" fmlaLink="$E$14" lockText="1" noThreeD="1"/>
</file>

<file path=xl/ctrlProps/ctrlProp613.xml><?xml version="1.0" encoding="utf-8"?>
<formControlPr xmlns="http://schemas.microsoft.com/office/spreadsheetml/2009/9/main" objectType="CheckBox" fmlaLink="$E$15" lockText="1" noThreeD="1"/>
</file>

<file path=xl/ctrlProps/ctrlProp614.xml><?xml version="1.0" encoding="utf-8"?>
<formControlPr xmlns="http://schemas.microsoft.com/office/spreadsheetml/2009/9/main" objectType="CheckBox" fmlaLink="$E$16" lockText="1" noThreeD="1"/>
</file>

<file path=xl/ctrlProps/ctrlProp615.xml><?xml version="1.0" encoding="utf-8"?>
<formControlPr xmlns="http://schemas.microsoft.com/office/spreadsheetml/2009/9/main" objectType="CheckBox" fmlaLink="$E$18" lockText="1" noThreeD="1"/>
</file>

<file path=xl/ctrlProps/ctrlProp616.xml><?xml version="1.0" encoding="utf-8"?>
<formControlPr xmlns="http://schemas.microsoft.com/office/spreadsheetml/2009/9/main" objectType="CheckBox" fmlaLink="$E$20" lockText="1" noThreeD="1"/>
</file>

<file path=xl/ctrlProps/ctrlProp617.xml><?xml version="1.0" encoding="utf-8"?>
<formControlPr xmlns="http://schemas.microsoft.com/office/spreadsheetml/2009/9/main" objectType="CheckBox" fmlaLink="$E$21" lockText="1" noThreeD="1"/>
</file>

<file path=xl/ctrlProps/ctrlProp618.xml><?xml version="1.0" encoding="utf-8"?>
<formControlPr xmlns="http://schemas.microsoft.com/office/spreadsheetml/2009/9/main" objectType="CheckBox" fmlaLink="$E$22" lockText="1" noThreeD="1"/>
</file>

<file path=xl/ctrlProps/ctrlProp619.xml><?xml version="1.0" encoding="utf-8"?>
<formControlPr xmlns="http://schemas.microsoft.com/office/spreadsheetml/2009/9/main" objectType="CheckBox" fmlaLink="$E$23" lockText="1" noThreeD="1"/>
</file>

<file path=xl/ctrlProps/ctrlProp62.xml><?xml version="1.0" encoding="utf-8"?>
<formControlPr xmlns="http://schemas.microsoft.com/office/spreadsheetml/2009/9/main" objectType="CheckBox" fmlaLink="$E$17" lockText="1" noThreeD="1"/>
</file>

<file path=xl/ctrlProps/ctrlProp620.xml><?xml version="1.0" encoding="utf-8"?>
<formControlPr xmlns="http://schemas.microsoft.com/office/spreadsheetml/2009/9/main" objectType="CheckBox" fmlaLink="$E$24" lockText="1" noThreeD="1"/>
</file>

<file path=xl/ctrlProps/ctrlProp621.xml><?xml version="1.0" encoding="utf-8"?>
<formControlPr xmlns="http://schemas.microsoft.com/office/spreadsheetml/2009/9/main" objectType="CheckBox" fmlaLink="$E$25" lockText="1" noThreeD="1"/>
</file>

<file path=xl/ctrlProps/ctrlProp622.xml><?xml version="1.0" encoding="utf-8"?>
<formControlPr xmlns="http://schemas.microsoft.com/office/spreadsheetml/2009/9/main" objectType="CheckBox" fmlaLink="$S$9" lockText="1" noThreeD="1"/>
</file>

<file path=xl/ctrlProps/ctrlProp623.xml><?xml version="1.0" encoding="utf-8"?>
<formControlPr xmlns="http://schemas.microsoft.com/office/spreadsheetml/2009/9/main" objectType="CheckBox" fmlaLink="$S$10" lockText="1" noThreeD="1"/>
</file>

<file path=xl/ctrlProps/ctrlProp624.xml><?xml version="1.0" encoding="utf-8"?>
<formControlPr xmlns="http://schemas.microsoft.com/office/spreadsheetml/2009/9/main" objectType="CheckBox" fmlaLink="$S$11" lockText="1" noThreeD="1"/>
</file>

<file path=xl/ctrlProps/ctrlProp625.xml><?xml version="1.0" encoding="utf-8"?>
<formControlPr xmlns="http://schemas.microsoft.com/office/spreadsheetml/2009/9/main" objectType="CheckBox" fmlaLink="$S$12" lockText="1" noThreeD="1"/>
</file>

<file path=xl/ctrlProps/ctrlProp626.xml><?xml version="1.0" encoding="utf-8"?>
<formControlPr xmlns="http://schemas.microsoft.com/office/spreadsheetml/2009/9/main" objectType="CheckBox" fmlaLink="$S$13" lockText="1" noThreeD="1"/>
</file>

<file path=xl/ctrlProps/ctrlProp627.xml><?xml version="1.0" encoding="utf-8"?>
<formControlPr xmlns="http://schemas.microsoft.com/office/spreadsheetml/2009/9/main" objectType="CheckBox" fmlaLink="$S$14" lockText="1" noThreeD="1"/>
</file>

<file path=xl/ctrlProps/ctrlProp628.xml><?xml version="1.0" encoding="utf-8"?>
<formControlPr xmlns="http://schemas.microsoft.com/office/spreadsheetml/2009/9/main" objectType="CheckBox" fmlaLink="$S$16" lockText="1" noThreeD="1"/>
</file>

<file path=xl/ctrlProps/ctrlProp629.xml><?xml version="1.0" encoding="utf-8"?>
<formControlPr xmlns="http://schemas.microsoft.com/office/spreadsheetml/2009/9/main" objectType="CheckBox" fmlaLink="$S$17" lockText="1" noThreeD="1"/>
</file>

<file path=xl/ctrlProps/ctrlProp63.xml><?xml version="1.0" encoding="utf-8"?>
<formControlPr xmlns="http://schemas.microsoft.com/office/spreadsheetml/2009/9/main" objectType="CheckBox" fmlaLink="$E$26" lockText="1" noThreeD="1"/>
</file>

<file path=xl/ctrlProps/ctrlProp630.xml><?xml version="1.0" encoding="utf-8"?>
<formControlPr xmlns="http://schemas.microsoft.com/office/spreadsheetml/2009/9/main" objectType="CheckBox" fmlaLink="$S$18" lockText="1" noThreeD="1"/>
</file>

<file path=xl/ctrlProps/ctrlProp631.xml><?xml version="1.0" encoding="utf-8"?>
<formControlPr xmlns="http://schemas.microsoft.com/office/spreadsheetml/2009/9/main" objectType="CheckBox" fmlaLink="$S$19" lockText="1" noThreeD="1"/>
</file>

<file path=xl/ctrlProps/ctrlProp632.xml><?xml version="1.0" encoding="utf-8"?>
<formControlPr xmlns="http://schemas.microsoft.com/office/spreadsheetml/2009/9/main" objectType="CheckBox" fmlaLink="$E$17" lockText="1" noThreeD="1"/>
</file>

<file path=xl/ctrlProps/ctrlProp633.xml><?xml version="1.0" encoding="utf-8"?>
<formControlPr xmlns="http://schemas.microsoft.com/office/spreadsheetml/2009/9/main" objectType="CheckBox" fmlaLink="$E$26" lockText="1" noThreeD="1"/>
</file>

<file path=xl/ctrlProps/ctrlProp634.xml><?xml version="1.0" encoding="utf-8"?>
<formControlPr xmlns="http://schemas.microsoft.com/office/spreadsheetml/2009/9/main" objectType="CheckBox" fmlaLink="$E$27" lockText="1" noThreeD="1"/>
</file>

<file path=xl/ctrlProps/ctrlProp635.xml><?xml version="1.0" encoding="utf-8"?>
<formControlPr xmlns="http://schemas.microsoft.com/office/spreadsheetml/2009/9/main" objectType="CheckBox" fmlaLink="$S$20" lockText="1" noThreeD="1"/>
</file>

<file path=xl/ctrlProps/ctrlProp636.xml><?xml version="1.0" encoding="utf-8"?>
<formControlPr xmlns="http://schemas.microsoft.com/office/spreadsheetml/2009/9/main" objectType="CheckBox" fmlaLink="$S$21" lockText="1" noThreeD="1"/>
</file>

<file path=xl/ctrlProps/ctrlProp637.xml><?xml version="1.0" encoding="utf-8"?>
<formControlPr xmlns="http://schemas.microsoft.com/office/spreadsheetml/2009/9/main" objectType="CheckBox" fmlaLink="$S$22" lockText="1" noThreeD="1"/>
</file>

<file path=xl/ctrlProps/ctrlProp638.xml><?xml version="1.0" encoding="utf-8"?>
<formControlPr xmlns="http://schemas.microsoft.com/office/spreadsheetml/2009/9/main" objectType="CheckBox" fmlaLink="$S$23" lockText="1" noThreeD="1"/>
</file>

<file path=xl/ctrlProps/ctrlProp639.xml><?xml version="1.0" encoding="utf-8"?>
<formControlPr xmlns="http://schemas.microsoft.com/office/spreadsheetml/2009/9/main" objectType="CheckBox" fmlaLink="$S$24" lockText="1" noThreeD="1"/>
</file>

<file path=xl/ctrlProps/ctrlProp64.xml><?xml version="1.0" encoding="utf-8"?>
<formControlPr xmlns="http://schemas.microsoft.com/office/spreadsheetml/2009/9/main" objectType="CheckBox" fmlaLink="$E$27" lockText="1" noThreeD="1"/>
</file>

<file path=xl/ctrlProps/ctrlProp640.xml><?xml version="1.0" encoding="utf-8"?>
<formControlPr xmlns="http://schemas.microsoft.com/office/spreadsheetml/2009/9/main" objectType="CheckBox" fmlaLink="$S$25" lockText="1" noThreeD="1"/>
</file>

<file path=xl/ctrlProps/ctrlProp641.xml><?xml version="1.0" encoding="utf-8"?>
<formControlPr xmlns="http://schemas.microsoft.com/office/spreadsheetml/2009/9/main" objectType="CheckBox" fmlaLink="$S$27" lockText="1" noThreeD="1"/>
</file>

<file path=xl/ctrlProps/ctrlProp642.xml><?xml version="1.0" encoding="utf-8"?>
<formControlPr xmlns="http://schemas.microsoft.com/office/spreadsheetml/2009/9/main" objectType="CheckBox" fmlaLink="$S$28" lockText="1" noThreeD="1"/>
</file>

<file path=xl/ctrlProps/ctrlProp643.xml><?xml version="1.0" encoding="utf-8"?>
<formControlPr xmlns="http://schemas.microsoft.com/office/spreadsheetml/2009/9/main" objectType="CheckBox" fmlaLink="$S$29" lockText="1" noThreeD="1"/>
</file>

<file path=xl/ctrlProps/ctrlProp644.xml><?xml version="1.0" encoding="utf-8"?>
<formControlPr xmlns="http://schemas.microsoft.com/office/spreadsheetml/2009/9/main" objectType="CheckBox" fmlaLink="$S$30" lockText="1" noThreeD="1"/>
</file>

<file path=xl/ctrlProps/ctrlProp645.xml><?xml version="1.0" encoding="utf-8"?>
<formControlPr xmlns="http://schemas.microsoft.com/office/spreadsheetml/2009/9/main" objectType="CheckBox" fmlaLink="$E$91" lockText="1" noThreeD="1"/>
</file>

<file path=xl/ctrlProps/ctrlProp646.xml><?xml version="1.0" encoding="utf-8"?>
<formControlPr xmlns="http://schemas.microsoft.com/office/spreadsheetml/2009/9/main" objectType="CheckBox" fmlaLink="$E$92" lockText="1" noThreeD="1"/>
</file>

<file path=xl/ctrlProps/ctrlProp647.xml><?xml version="1.0" encoding="utf-8"?>
<formControlPr xmlns="http://schemas.microsoft.com/office/spreadsheetml/2009/9/main" objectType="CheckBox" fmlaLink="$E$93" lockText="1" noThreeD="1"/>
</file>

<file path=xl/ctrlProps/ctrlProp648.xml><?xml version="1.0" encoding="utf-8"?>
<formControlPr xmlns="http://schemas.microsoft.com/office/spreadsheetml/2009/9/main" objectType="CheckBox" fmlaLink="$E$94" lockText="1" noThreeD="1"/>
</file>

<file path=xl/ctrlProps/ctrlProp649.xml><?xml version="1.0" encoding="utf-8"?>
<formControlPr xmlns="http://schemas.microsoft.com/office/spreadsheetml/2009/9/main" objectType="CheckBox" fmlaLink="$E$95" lockText="1" noThreeD="1"/>
</file>

<file path=xl/ctrlProps/ctrlProp65.xml><?xml version="1.0" encoding="utf-8"?>
<formControlPr xmlns="http://schemas.microsoft.com/office/spreadsheetml/2009/9/main" objectType="CheckBox" fmlaLink="$S$20" lockText="1" noThreeD="1"/>
</file>

<file path=xl/ctrlProps/ctrlProp650.xml><?xml version="1.0" encoding="utf-8"?>
<formControlPr xmlns="http://schemas.microsoft.com/office/spreadsheetml/2009/9/main" objectType="CheckBox" fmlaLink="$E$96" lockText="1" noThreeD="1"/>
</file>

<file path=xl/ctrlProps/ctrlProp651.xml><?xml version="1.0" encoding="utf-8"?>
<formControlPr xmlns="http://schemas.microsoft.com/office/spreadsheetml/2009/9/main" objectType="CheckBox" fmlaLink="$E$97" lockText="1" noThreeD="1"/>
</file>

<file path=xl/ctrlProps/ctrlProp652.xml><?xml version="1.0" encoding="utf-8"?>
<formControlPr xmlns="http://schemas.microsoft.com/office/spreadsheetml/2009/9/main" objectType="CheckBox" fmlaLink="$E$98" lockText="1" noThreeD="1"/>
</file>

<file path=xl/ctrlProps/ctrlProp653.xml><?xml version="1.0" encoding="utf-8"?>
<formControlPr xmlns="http://schemas.microsoft.com/office/spreadsheetml/2009/9/main" objectType="CheckBox" fmlaLink="$E$100" lockText="1" noThreeD="1"/>
</file>

<file path=xl/ctrlProps/ctrlProp654.xml><?xml version="1.0" encoding="utf-8"?>
<formControlPr xmlns="http://schemas.microsoft.com/office/spreadsheetml/2009/9/main" objectType="CheckBox" fmlaLink="$S$91" lockText="1" noThreeD="1"/>
</file>

<file path=xl/ctrlProps/ctrlProp655.xml><?xml version="1.0" encoding="utf-8"?>
<formControlPr xmlns="http://schemas.microsoft.com/office/spreadsheetml/2009/9/main" objectType="CheckBox" fmlaLink="$S$92" lockText="1" noThreeD="1"/>
</file>

<file path=xl/ctrlProps/ctrlProp656.xml><?xml version="1.0" encoding="utf-8"?>
<formControlPr xmlns="http://schemas.microsoft.com/office/spreadsheetml/2009/9/main" objectType="CheckBox" fmlaLink="$S$93" lockText="1" noThreeD="1"/>
</file>

<file path=xl/ctrlProps/ctrlProp657.xml><?xml version="1.0" encoding="utf-8"?>
<formControlPr xmlns="http://schemas.microsoft.com/office/spreadsheetml/2009/9/main" objectType="CheckBox" fmlaLink="$S$94" lockText="1" noThreeD="1"/>
</file>

<file path=xl/ctrlProps/ctrlProp658.xml><?xml version="1.0" encoding="utf-8"?>
<formControlPr xmlns="http://schemas.microsoft.com/office/spreadsheetml/2009/9/main" objectType="CheckBox" fmlaLink="$S$95" lockText="1" noThreeD="1"/>
</file>

<file path=xl/ctrlProps/ctrlProp659.xml><?xml version="1.0" encoding="utf-8"?>
<formControlPr xmlns="http://schemas.microsoft.com/office/spreadsheetml/2009/9/main" objectType="CheckBox" fmlaLink="$S$96" lockText="1" noThreeD="1"/>
</file>

<file path=xl/ctrlProps/ctrlProp66.xml><?xml version="1.0" encoding="utf-8"?>
<formControlPr xmlns="http://schemas.microsoft.com/office/spreadsheetml/2009/9/main" objectType="CheckBox" fmlaLink="$S$21" lockText="1" noThreeD="1"/>
</file>

<file path=xl/ctrlProps/ctrlProp660.xml><?xml version="1.0" encoding="utf-8"?>
<formControlPr xmlns="http://schemas.microsoft.com/office/spreadsheetml/2009/9/main" objectType="CheckBox" fmlaLink="$S$98" lockText="1" noThreeD="1"/>
</file>

<file path=xl/ctrlProps/ctrlProp661.xml><?xml version="1.0" encoding="utf-8"?>
<formControlPr xmlns="http://schemas.microsoft.com/office/spreadsheetml/2009/9/main" objectType="CheckBox" fmlaLink="$S$99" lockText="1" noThreeD="1"/>
</file>

<file path=xl/ctrlProps/ctrlProp662.xml><?xml version="1.0" encoding="utf-8"?>
<formControlPr xmlns="http://schemas.microsoft.com/office/spreadsheetml/2009/9/main" objectType="CheckBox" fmlaLink="$S$100" lockText="1" noThreeD="1"/>
</file>

<file path=xl/ctrlProps/ctrlProp663.xml><?xml version="1.0" encoding="utf-8"?>
<formControlPr xmlns="http://schemas.microsoft.com/office/spreadsheetml/2009/9/main" objectType="CheckBox" fmlaLink="$E$99" lockText="1" noThreeD="1"/>
</file>

<file path=xl/ctrlProps/ctrlProp664.xml><?xml version="1.0" encoding="utf-8"?>
<formControlPr xmlns="http://schemas.microsoft.com/office/spreadsheetml/2009/9/main" objectType="CheckBox" fmlaLink="$S$97" lockText="1" noThreeD="1"/>
</file>

<file path=xl/ctrlProps/ctrlProp665.xml><?xml version="1.0" encoding="utf-8"?>
<formControlPr xmlns="http://schemas.microsoft.com/office/spreadsheetml/2009/9/main" objectType="CheckBox" fmlaLink="$E$101" lockText="1" noThreeD="1"/>
</file>

<file path=xl/ctrlProps/ctrlProp666.xml><?xml version="1.0" encoding="utf-8"?>
<formControlPr xmlns="http://schemas.microsoft.com/office/spreadsheetml/2009/9/main" objectType="CheckBox" fmlaLink="$E$102" lockText="1" noThreeD="1"/>
</file>

<file path=xl/ctrlProps/ctrlProp667.xml><?xml version="1.0" encoding="utf-8"?>
<formControlPr xmlns="http://schemas.microsoft.com/office/spreadsheetml/2009/9/main" objectType="CheckBox" fmlaLink="$E$103" lockText="1" noThreeD="1"/>
</file>

<file path=xl/ctrlProps/ctrlProp668.xml><?xml version="1.0" encoding="utf-8"?>
<formControlPr xmlns="http://schemas.microsoft.com/office/spreadsheetml/2009/9/main" objectType="CheckBox" fmlaLink="$E$104" lockText="1" noThreeD="1"/>
</file>

<file path=xl/ctrlProps/ctrlProp669.xml><?xml version="1.0" encoding="utf-8"?>
<formControlPr xmlns="http://schemas.microsoft.com/office/spreadsheetml/2009/9/main" objectType="CheckBox" fmlaLink="$E$105" lockText="1" noThreeD="1"/>
</file>

<file path=xl/ctrlProps/ctrlProp67.xml><?xml version="1.0" encoding="utf-8"?>
<formControlPr xmlns="http://schemas.microsoft.com/office/spreadsheetml/2009/9/main" objectType="CheckBox" fmlaLink="$S$22" lockText="1" noThreeD="1"/>
</file>

<file path=xl/ctrlProps/ctrlProp670.xml><?xml version="1.0" encoding="utf-8"?>
<formControlPr xmlns="http://schemas.microsoft.com/office/spreadsheetml/2009/9/main" objectType="CheckBox" fmlaLink="$E$106" lockText="1" noThreeD="1"/>
</file>

<file path=xl/ctrlProps/ctrlProp671.xml><?xml version="1.0" encoding="utf-8"?>
<formControlPr xmlns="http://schemas.microsoft.com/office/spreadsheetml/2009/9/main" objectType="CheckBox" fmlaLink="$E$107" lockText="1" noThreeD="1"/>
</file>

<file path=xl/ctrlProps/ctrlProp672.xml><?xml version="1.0" encoding="utf-8"?>
<formControlPr xmlns="http://schemas.microsoft.com/office/spreadsheetml/2009/9/main" objectType="CheckBox" fmlaLink="$E$108" lockText="1" noThreeD="1"/>
</file>

<file path=xl/ctrlProps/ctrlProp673.xml><?xml version="1.0" encoding="utf-8"?>
<formControlPr xmlns="http://schemas.microsoft.com/office/spreadsheetml/2009/9/main" objectType="CheckBox" fmlaLink="$E$110" lockText="1" noThreeD="1"/>
</file>

<file path=xl/ctrlProps/ctrlProp674.xml><?xml version="1.0" encoding="utf-8"?>
<formControlPr xmlns="http://schemas.microsoft.com/office/spreadsheetml/2009/9/main" objectType="CheckBox" fmlaLink="$E$109" lockText="1" noThreeD="1"/>
</file>

<file path=xl/ctrlProps/ctrlProp675.xml><?xml version="1.0" encoding="utf-8"?>
<formControlPr xmlns="http://schemas.microsoft.com/office/spreadsheetml/2009/9/main" objectType="CheckBox" fmlaLink="$E$111" lockText="1" noThreeD="1"/>
</file>

<file path=xl/ctrlProps/ctrlProp676.xml><?xml version="1.0" encoding="utf-8"?>
<formControlPr xmlns="http://schemas.microsoft.com/office/spreadsheetml/2009/9/main" objectType="CheckBox" fmlaLink="$E$112" lockText="1" noThreeD="1"/>
</file>

<file path=xl/ctrlProps/ctrlProp677.xml><?xml version="1.0" encoding="utf-8"?>
<formControlPr xmlns="http://schemas.microsoft.com/office/spreadsheetml/2009/9/main" objectType="CheckBox" fmlaLink="$E$113" lockText="1" noThreeD="1"/>
</file>

<file path=xl/ctrlProps/ctrlProp678.xml><?xml version="1.0" encoding="utf-8"?>
<formControlPr xmlns="http://schemas.microsoft.com/office/spreadsheetml/2009/9/main" objectType="CheckBox" fmlaLink="$E$114" lockText="1" noThreeD="1"/>
</file>

<file path=xl/ctrlProps/ctrlProp679.xml><?xml version="1.0" encoding="utf-8"?>
<formControlPr xmlns="http://schemas.microsoft.com/office/spreadsheetml/2009/9/main" objectType="CheckBox" fmlaLink="$E$115" lockText="1" noThreeD="1"/>
</file>

<file path=xl/ctrlProps/ctrlProp68.xml><?xml version="1.0" encoding="utf-8"?>
<formControlPr xmlns="http://schemas.microsoft.com/office/spreadsheetml/2009/9/main" objectType="CheckBox" fmlaLink="$S$23" lockText="1" noThreeD="1"/>
</file>

<file path=xl/ctrlProps/ctrlProp680.xml><?xml version="1.0" encoding="utf-8"?>
<formControlPr xmlns="http://schemas.microsoft.com/office/spreadsheetml/2009/9/main" objectType="CheckBox" fmlaLink="$E$116" lockText="1" noThreeD="1"/>
</file>

<file path=xl/ctrlProps/ctrlProp681.xml><?xml version="1.0" encoding="utf-8"?>
<formControlPr xmlns="http://schemas.microsoft.com/office/spreadsheetml/2009/9/main" objectType="CheckBox" fmlaLink="$E$117" lockText="1" noThreeD="1"/>
</file>

<file path=xl/ctrlProps/ctrlProp682.xml><?xml version="1.0" encoding="utf-8"?>
<formControlPr xmlns="http://schemas.microsoft.com/office/spreadsheetml/2009/9/main" objectType="CheckBox" fmlaLink="$E$118" lockText="1" noThreeD="1"/>
</file>

<file path=xl/ctrlProps/ctrlProp683.xml><?xml version="1.0" encoding="utf-8"?>
<formControlPr xmlns="http://schemas.microsoft.com/office/spreadsheetml/2009/9/main" objectType="CheckBox" fmlaLink="$S$101" lockText="1" noThreeD="1"/>
</file>

<file path=xl/ctrlProps/ctrlProp684.xml><?xml version="1.0" encoding="utf-8"?>
<formControlPr xmlns="http://schemas.microsoft.com/office/spreadsheetml/2009/9/main" objectType="CheckBox" fmlaLink="$S$102" lockText="1" noThreeD="1"/>
</file>

<file path=xl/ctrlProps/ctrlProp685.xml><?xml version="1.0" encoding="utf-8"?>
<formControlPr xmlns="http://schemas.microsoft.com/office/spreadsheetml/2009/9/main" objectType="CheckBox" fmlaLink="$S$103" lockText="1" noThreeD="1"/>
</file>

<file path=xl/ctrlProps/ctrlProp686.xml><?xml version="1.0" encoding="utf-8"?>
<formControlPr xmlns="http://schemas.microsoft.com/office/spreadsheetml/2009/9/main" objectType="CheckBox" fmlaLink="$S$104" lockText="1" noThreeD="1"/>
</file>

<file path=xl/ctrlProps/ctrlProp687.xml><?xml version="1.0" encoding="utf-8"?>
<formControlPr xmlns="http://schemas.microsoft.com/office/spreadsheetml/2009/9/main" objectType="CheckBox" fmlaLink="$S$105" lockText="1" noThreeD="1"/>
</file>

<file path=xl/ctrlProps/ctrlProp688.xml><?xml version="1.0" encoding="utf-8"?>
<formControlPr xmlns="http://schemas.microsoft.com/office/spreadsheetml/2009/9/main" objectType="CheckBox" fmlaLink="$S$106" lockText="1" noThreeD="1"/>
</file>

<file path=xl/ctrlProps/ctrlProp689.xml><?xml version="1.0" encoding="utf-8"?>
<formControlPr xmlns="http://schemas.microsoft.com/office/spreadsheetml/2009/9/main" objectType="CheckBox" fmlaLink="$S$107" lockText="1" noThreeD="1"/>
</file>

<file path=xl/ctrlProps/ctrlProp69.xml><?xml version="1.0" encoding="utf-8"?>
<formControlPr xmlns="http://schemas.microsoft.com/office/spreadsheetml/2009/9/main" objectType="CheckBox" fmlaLink="$S$24" lockText="1" noThreeD="1"/>
</file>

<file path=xl/ctrlProps/ctrlProp690.xml><?xml version="1.0" encoding="utf-8"?>
<formControlPr xmlns="http://schemas.microsoft.com/office/spreadsheetml/2009/9/main" objectType="CheckBox" fmlaLink="$S$108" lockText="1" noThreeD="1"/>
</file>

<file path=xl/ctrlProps/ctrlProp691.xml><?xml version="1.0" encoding="utf-8"?>
<formControlPr xmlns="http://schemas.microsoft.com/office/spreadsheetml/2009/9/main" objectType="CheckBox" fmlaLink="$S$110" lockText="1" noThreeD="1"/>
</file>

<file path=xl/ctrlProps/ctrlProp692.xml><?xml version="1.0" encoding="utf-8"?>
<formControlPr xmlns="http://schemas.microsoft.com/office/spreadsheetml/2009/9/main" objectType="CheckBox" fmlaLink="$S$109" lockText="1" noThreeD="1"/>
</file>

<file path=xl/ctrlProps/ctrlProp693.xml><?xml version="1.0" encoding="utf-8"?>
<formControlPr xmlns="http://schemas.microsoft.com/office/spreadsheetml/2009/9/main" objectType="CheckBox" fmlaLink="$S$111" lockText="1" noThreeD="1"/>
</file>

<file path=xl/ctrlProps/ctrlProp694.xml><?xml version="1.0" encoding="utf-8"?>
<formControlPr xmlns="http://schemas.microsoft.com/office/spreadsheetml/2009/9/main" objectType="CheckBox" fmlaLink="$S$112" lockText="1" noThreeD="1"/>
</file>

<file path=xl/ctrlProps/ctrlProp695.xml><?xml version="1.0" encoding="utf-8"?>
<formControlPr xmlns="http://schemas.microsoft.com/office/spreadsheetml/2009/9/main" objectType="CheckBox" fmlaLink="$E$50" lockText="1" noThreeD="1"/>
</file>

<file path=xl/ctrlProps/ctrlProp696.xml><?xml version="1.0" encoding="utf-8"?>
<formControlPr xmlns="http://schemas.microsoft.com/office/spreadsheetml/2009/9/main" objectType="CheckBox" fmlaLink="$E$51" lockText="1" noThreeD="1"/>
</file>

<file path=xl/ctrlProps/ctrlProp697.xml><?xml version="1.0" encoding="utf-8"?>
<formControlPr xmlns="http://schemas.microsoft.com/office/spreadsheetml/2009/9/main" objectType="CheckBox" fmlaLink="$E$52" lockText="1" noThreeD="1"/>
</file>

<file path=xl/ctrlProps/ctrlProp698.xml><?xml version="1.0" encoding="utf-8"?>
<formControlPr xmlns="http://schemas.microsoft.com/office/spreadsheetml/2009/9/main" objectType="CheckBox" fmlaLink="$E$53" lockText="1" noThreeD="1"/>
</file>

<file path=xl/ctrlProps/ctrlProp699.xml><?xml version="1.0" encoding="utf-8"?>
<formControlPr xmlns="http://schemas.microsoft.com/office/spreadsheetml/2009/9/main" objectType="CheckBox" fmlaLink="$E$54" lockText="1" noThreeD="1"/>
</file>

<file path=xl/ctrlProps/ctrlProp7.xml><?xml version="1.0" encoding="utf-8"?>
<formControlPr xmlns="http://schemas.microsoft.com/office/spreadsheetml/2009/9/main" objectType="CheckBox" fmlaLink="$Z$12" lockText="1" noThreeD="1"/>
</file>

<file path=xl/ctrlProps/ctrlProp70.xml><?xml version="1.0" encoding="utf-8"?>
<formControlPr xmlns="http://schemas.microsoft.com/office/spreadsheetml/2009/9/main" objectType="CheckBox" fmlaLink="$S$25" lockText="1" noThreeD="1"/>
</file>

<file path=xl/ctrlProps/ctrlProp700.xml><?xml version="1.0" encoding="utf-8"?>
<formControlPr xmlns="http://schemas.microsoft.com/office/spreadsheetml/2009/9/main" objectType="CheckBox" fmlaLink="$E$55" lockText="1" noThreeD="1"/>
</file>

<file path=xl/ctrlProps/ctrlProp701.xml><?xml version="1.0" encoding="utf-8"?>
<formControlPr xmlns="http://schemas.microsoft.com/office/spreadsheetml/2009/9/main" objectType="CheckBox" fmlaLink="$E$56" lockText="1" noThreeD="1"/>
</file>

<file path=xl/ctrlProps/ctrlProp702.xml><?xml version="1.0" encoding="utf-8"?>
<formControlPr xmlns="http://schemas.microsoft.com/office/spreadsheetml/2009/9/main" objectType="CheckBox" fmlaLink="$E$57" lockText="1" noThreeD="1"/>
</file>

<file path=xl/ctrlProps/ctrlProp703.xml><?xml version="1.0" encoding="utf-8"?>
<formControlPr xmlns="http://schemas.microsoft.com/office/spreadsheetml/2009/9/main" objectType="CheckBox" fmlaLink="$E$59" lockText="1" noThreeD="1"/>
</file>

<file path=xl/ctrlProps/ctrlProp704.xml><?xml version="1.0" encoding="utf-8"?>
<formControlPr xmlns="http://schemas.microsoft.com/office/spreadsheetml/2009/9/main" objectType="CheckBox" fmlaLink="$E$60" lockText="1" noThreeD="1"/>
</file>

<file path=xl/ctrlProps/ctrlProp705.xml><?xml version="1.0" encoding="utf-8"?>
<formControlPr xmlns="http://schemas.microsoft.com/office/spreadsheetml/2009/9/main" objectType="CheckBox" fmlaLink="$E$61" lockText="1" noThreeD="1"/>
</file>

<file path=xl/ctrlProps/ctrlProp706.xml><?xml version="1.0" encoding="utf-8"?>
<formControlPr xmlns="http://schemas.microsoft.com/office/spreadsheetml/2009/9/main" objectType="CheckBox" fmlaLink="$E$62" lockText="1" noThreeD="1"/>
</file>

<file path=xl/ctrlProps/ctrlProp707.xml><?xml version="1.0" encoding="utf-8"?>
<formControlPr xmlns="http://schemas.microsoft.com/office/spreadsheetml/2009/9/main" objectType="CheckBox" fmlaLink="$E$63" lockText="1" noThreeD="1"/>
</file>

<file path=xl/ctrlProps/ctrlProp708.xml><?xml version="1.0" encoding="utf-8"?>
<formControlPr xmlns="http://schemas.microsoft.com/office/spreadsheetml/2009/9/main" objectType="CheckBox" fmlaLink="$E$64" lockText="1" noThreeD="1"/>
</file>

<file path=xl/ctrlProps/ctrlProp709.xml><?xml version="1.0" encoding="utf-8"?>
<formControlPr xmlns="http://schemas.microsoft.com/office/spreadsheetml/2009/9/main" objectType="CheckBox" fmlaLink="$E$65" lockText="1" noThreeD="1"/>
</file>

<file path=xl/ctrlProps/ctrlProp71.xml><?xml version="1.0" encoding="utf-8"?>
<formControlPr xmlns="http://schemas.microsoft.com/office/spreadsheetml/2009/9/main" objectType="CheckBox" fmlaLink="$S$27" lockText="1" noThreeD="1"/>
</file>

<file path=xl/ctrlProps/ctrlProp710.xml><?xml version="1.0" encoding="utf-8"?>
<formControlPr xmlns="http://schemas.microsoft.com/office/spreadsheetml/2009/9/main" objectType="CheckBox" fmlaLink="$E$66" lockText="1" noThreeD="1"/>
</file>

<file path=xl/ctrlProps/ctrlProp711.xml><?xml version="1.0" encoding="utf-8"?>
<formControlPr xmlns="http://schemas.microsoft.com/office/spreadsheetml/2009/9/main" objectType="CheckBox" fmlaLink="$S$50" lockText="1" noThreeD="1"/>
</file>

<file path=xl/ctrlProps/ctrlProp712.xml><?xml version="1.0" encoding="utf-8"?>
<formControlPr xmlns="http://schemas.microsoft.com/office/spreadsheetml/2009/9/main" objectType="CheckBox" fmlaLink="$S$51" lockText="1" noThreeD="1"/>
</file>

<file path=xl/ctrlProps/ctrlProp713.xml><?xml version="1.0" encoding="utf-8"?>
<formControlPr xmlns="http://schemas.microsoft.com/office/spreadsheetml/2009/9/main" objectType="CheckBox" fmlaLink="$S$52" lockText="1" noThreeD="1"/>
</file>

<file path=xl/ctrlProps/ctrlProp714.xml><?xml version="1.0" encoding="utf-8"?>
<formControlPr xmlns="http://schemas.microsoft.com/office/spreadsheetml/2009/9/main" objectType="CheckBox" fmlaLink="$S$53" lockText="1" noThreeD="1"/>
</file>

<file path=xl/ctrlProps/ctrlProp715.xml><?xml version="1.0" encoding="utf-8"?>
<formControlPr xmlns="http://schemas.microsoft.com/office/spreadsheetml/2009/9/main" objectType="CheckBox" fmlaLink="$S$54" lockText="1" noThreeD="1"/>
</file>

<file path=xl/ctrlProps/ctrlProp716.xml><?xml version="1.0" encoding="utf-8"?>
<formControlPr xmlns="http://schemas.microsoft.com/office/spreadsheetml/2009/9/main" objectType="CheckBox" fmlaLink="$S$55" lockText="1" noThreeD="1"/>
</file>

<file path=xl/ctrlProps/ctrlProp717.xml><?xml version="1.0" encoding="utf-8"?>
<formControlPr xmlns="http://schemas.microsoft.com/office/spreadsheetml/2009/9/main" objectType="CheckBox" fmlaLink="$S$57" lockText="1" noThreeD="1"/>
</file>

<file path=xl/ctrlProps/ctrlProp718.xml><?xml version="1.0" encoding="utf-8"?>
<formControlPr xmlns="http://schemas.microsoft.com/office/spreadsheetml/2009/9/main" objectType="CheckBox" fmlaLink="$S$58" lockText="1" noThreeD="1"/>
</file>

<file path=xl/ctrlProps/ctrlProp719.xml><?xml version="1.0" encoding="utf-8"?>
<formControlPr xmlns="http://schemas.microsoft.com/office/spreadsheetml/2009/9/main" objectType="CheckBox" fmlaLink="$S$59" lockText="1" noThreeD="1"/>
</file>

<file path=xl/ctrlProps/ctrlProp72.xml><?xml version="1.0" encoding="utf-8"?>
<formControlPr xmlns="http://schemas.microsoft.com/office/spreadsheetml/2009/9/main" objectType="CheckBox" fmlaLink="$S$28" lockText="1" noThreeD="1"/>
</file>

<file path=xl/ctrlProps/ctrlProp720.xml><?xml version="1.0" encoding="utf-8"?>
<formControlPr xmlns="http://schemas.microsoft.com/office/spreadsheetml/2009/9/main" objectType="CheckBox" fmlaLink="$S$60" lockText="1" noThreeD="1"/>
</file>

<file path=xl/ctrlProps/ctrlProp721.xml><?xml version="1.0" encoding="utf-8"?>
<formControlPr xmlns="http://schemas.microsoft.com/office/spreadsheetml/2009/9/main" objectType="CheckBox" fmlaLink="$E$9" lockText="1" noThreeD="1"/>
</file>

<file path=xl/ctrlProps/ctrlProp722.xml><?xml version="1.0" encoding="utf-8"?>
<formControlPr xmlns="http://schemas.microsoft.com/office/spreadsheetml/2009/9/main" objectType="CheckBox" fmlaLink="$E$10" lockText="1" noThreeD="1"/>
</file>

<file path=xl/ctrlProps/ctrlProp723.xml><?xml version="1.0" encoding="utf-8"?>
<formControlPr xmlns="http://schemas.microsoft.com/office/spreadsheetml/2009/9/main" objectType="CheckBox" fmlaLink="$E$11" lockText="1" noThreeD="1"/>
</file>

<file path=xl/ctrlProps/ctrlProp724.xml><?xml version="1.0" encoding="utf-8"?>
<formControlPr xmlns="http://schemas.microsoft.com/office/spreadsheetml/2009/9/main" objectType="CheckBox" fmlaLink="$E$12" lockText="1" noThreeD="1"/>
</file>

<file path=xl/ctrlProps/ctrlProp725.xml><?xml version="1.0" encoding="utf-8"?>
<formControlPr xmlns="http://schemas.microsoft.com/office/spreadsheetml/2009/9/main" objectType="CheckBox" fmlaLink="$E$13" lockText="1" noThreeD="1"/>
</file>

<file path=xl/ctrlProps/ctrlProp726.xml><?xml version="1.0" encoding="utf-8"?>
<formControlPr xmlns="http://schemas.microsoft.com/office/spreadsheetml/2009/9/main" objectType="CheckBox" fmlaLink="$E$14" lockText="1" noThreeD="1"/>
</file>

<file path=xl/ctrlProps/ctrlProp727.xml><?xml version="1.0" encoding="utf-8"?>
<formControlPr xmlns="http://schemas.microsoft.com/office/spreadsheetml/2009/9/main" objectType="CheckBox" fmlaLink="$E$15" lockText="1" noThreeD="1"/>
</file>

<file path=xl/ctrlProps/ctrlProp728.xml><?xml version="1.0" encoding="utf-8"?>
<formControlPr xmlns="http://schemas.microsoft.com/office/spreadsheetml/2009/9/main" objectType="CheckBox" fmlaLink="$E$16" lockText="1" noThreeD="1"/>
</file>

<file path=xl/ctrlProps/ctrlProp729.xml><?xml version="1.0" encoding="utf-8"?>
<formControlPr xmlns="http://schemas.microsoft.com/office/spreadsheetml/2009/9/main" objectType="CheckBox" fmlaLink="$E$18" lockText="1" noThreeD="1"/>
</file>

<file path=xl/ctrlProps/ctrlProp73.xml><?xml version="1.0" encoding="utf-8"?>
<formControlPr xmlns="http://schemas.microsoft.com/office/spreadsheetml/2009/9/main" objectType="CheckBox" fmlaLink="$S$29" lockText="1" noThreeD="1"/>
</file>

<file path=xl/ctrlProps/ctrlProp730.xml><?xml version="1.0" encoding="utf-8"?>
<formControlPr xmlns="http://schemas.microsoft.com/office/spreadsheetml/2009/9/main" objectType="CheckBox" fmlaLink="$E$20" lockText="1" noThreeD="1"/>
</file>

<file path=xl/ctrlProps/ctrlProp731.xml><?xml version="1.0" encoding="utf-8"?>
<formControlPr xmlns="http://schemas.microsoft.com/office/spreadsheetml/2009/9/main" objectType="CheckBox" fmlaLink="$E$21" lockText="1" noThreeD="1"/>
</file>

<file path=xl/ctrlProps/ctrlProp732.xml><?xml version="1.0" encoding="utf-8"?>
<formControlPr xmlns="http://schemas.microsoft.com/office/spreadsheetml/2009/9/main" objectType="CheckBox" fmlaLink="$E$22" lockText="1" noThreeD="1"/>
</file>

<file path=xl/ctrlProps/ctrlProp733.xml><?xml version="1.0" encoding="utf-8"?>
<formControlPr xmlns="http://schemas.microsoft.com/office/spreadsheetml/2009/9/main" objectType="CheckBox" fmlaLink="$E$23" lockText="1" noThreeD="1"/>
</file>

<file path=xl/ctrlProps/ctrlProp734.xml><?xml version="1.0" encoding="utf-8"?>
<formControlPr xmlns="http://schemas.microsoft.com/office/spreadsheetml/2009/9/main" objectType="CheckBox" fmlaLink="$E$24" lockText="1" noThreeD="1"/>
</file>

<file path=xl/ctrlProps/ctrlProp735.xml><?xml version="1.0" encoding="utf-8"?>
<formControlPr xmlns="http://schemas.microsoft.com/office/spreadsheetml/2009/9/main" objectType="CheckBox" fmlaLink="$E$25" lockText="1" noThreeD="1"/>
</file>

<file path=xl/ctrlProps/ctrlProp736.xml><?xml version="1.0" encoding="utf-8"?>
<formControlPr xmlns="http://schemas.microsoft.com/office/spreadsheetml/2009/9/main" objectType="CheckBox" fmlaLink="$S$9" lockText="1" noThreeD="1"/>
</file>

<file path=xl/ctrlProps/ctrlProp737.xml><?xml version="1.0" encoding="utf-8"?>
<formControlPr xmlns="http://schemas.microsoft.com/office/spreadsheetml/2009/9/main" objectType="CheckBox" fmlaLink="$S$10" lockText="1" noThreeD="1"/>
</file>

<file path=xl/ctrlProps/ctrlProp738.xml><?xml version="1.0" encoding="utf-8"?>
<formControlPr xmlns="http://schemas.microsoft.com/office/spreadsheetml/2009/9/main" objectType="CheckBox" fmlaLink="$S$11" lockText="1" noThreeD="1"/>
</file>

<file path=xl/ctrlProps/ctrlProp739.xml><?xml version="1.0" encoding="utf-8"?>
<formControlPr xmlns="http://schemas.microsoft.com/office/spreadsheetml/2009/9/main" objectType="CheckBox" fmlaLink="$S$12" lockText="1" noThreeD="1"/>
</file>

<file path=xl/ctrlProps/ctrlProp74.xml><?xml version="1.0" encoding="utf-8"?>
<formControlPr xmlns="http://schemas.microsoft.com/office/spreadsheetml/2009/9/main" objectType="CheckBox" fmlaLink="$S$30" lockText="1" noThreeD="1"/>
</file>

<file path=xl/ctrlProps/ctrlProp740.xml><?xml version="1.0" encoding="utf-8"?>
<formControlPr xmlns="http://schemas.microsoft.com/office/spreadsheetml/2009/9/main" objectType="CheckBox" fmlaLink="$S$13" lockText="1" noThreeD="1"/>
</file>

<file path=xl/ctrlProps/ctrlProp741.xml><?xml version="1.0" encoding="utf-8"?>
<formControlPr xmlns="http://schemas.microsoft.com/office/spreadsheetml/2009/9/main" objectType="CheckBox" fmlaLink="$S$14" lockText="1" noThreeD="1"/>
</file>

<file path=xl/ctrlProps/ctrlProp742.xml><?xml version="1.0" encoding="utf-8"?>
<formControlPr xmlns="http://schemas.microsoft.com/office/spreadsheetml/2009/9/main" objectType="CheckBox" fmlaLink="$S$16" lockText="1" noThreeD="1"/>
</file>

<file path=xl/ctrlProps/ctrlProp743.xml><?xml version="1.0" encoding="utf-8"?>
<formControlPr xmlns="http://schemas.microsoft.com/office/spreadsheetml/2009/9/main" objectType="CheckBox" fmlaLink="$S$17" lockText="1" noThreeD="1"/>
</file>

<file path=xl/ctrlProps/ctrlProp744.xml><?xml version="1.0" encoding="utf-8"?>
<formControlPr xmlns="http://schemas.microsoft.com/office/spreadsheetml/2009/9/main" objectType="CheckBox" fmlaLink="$S$18" lockText="1" noThreeD="1"/>
</file>

<file path=xl/ctrlProps/ctrlProp745.xml><?xml version="1.0" encoding="utf-8"?>
<formControlPr xmlns="http://schemas.microsoft.com/office/spreadsheetml/2009/9/main" objectType="CheckBox" fmlaLink="$S$19" lockText="1" noThreeD="1"/>
</file>

<file path=xl/ctrlProps/ctrlProp746.xml><?xml version="1.0" encoding="utf-8"?>
<formControlPr xmlns="http://schemas.microsoft.com/office/spreadsheetml/2009/9/main" objectType="CheckBox" fmlaLink="$E$17" lockText="1" noThreeD="1"/>
</file>

<file path=xl/ctrlProps/ctrlProp747.xml><?xml version="1.0" encoding="utf-8"?>
<formControlPr xmlns="http://schemas.microsoft.com/office/spreadsheetml/2009/9/main" objectType="CheckBox" fmlaLink="$E$26" lockText="1" noThreeD="1"/>
</file>

<file path=xl/ctrlProps/ctrlProp748.xml><?xml version="1.0" encoding="utf-8"?>
<formControlPr xmlns="http://schemas.microsoft.com/office/spreadsheetml/2009/9/main" objectType="CheckBox" fmlaLink="$E$27" lockText="1" noThreeD="1"/>
</file>

<file path=xl/ctrlProps/ctrlProp749.xml><?xml version="1.0" encoding="utf-8"?>
<formControlPr xmlns="http://schemas.microsoft.com/office/spreadsheetml/2009/9/main" objectType="CheckBox" fmlaLink="$S$20" lockText="1" noThreeD="1"/>
</file>

<file path=xl/ctrlProps/ctrlProp75.xml><?xml version="1.0" encoding="utf-8"?>
<formControlPr xmlns="http://schemas.microsoft.com/office/spreadsheetml/2009/9/main" objectType="CheckBox" fmlaLink="$E$91" lockText="1" noThreeD="1"/>
</file>

<file path=xl/ctrlProps/ctrlProp750.xml><?xml version="1.0" encoding="utf-8"?>
<formControlPr xmlns="http://schemas.microsoft.com/office/spreadsheetml/2009/9/main" objectType="CheckBox" fmlaLink="$S$21" lockText="1" noThreeD="1"/>
</file>

<file path=xl/ctrlProps/ctrlProp751.xml><?xml version="1.0" encoding="utf-8"?>
<formControlPr xmlns="http://schemas.microsoft.com/office/spreadsheetml/2009/9/main" objectType="CheckBox" fmlaLink="$S$22" lockText="1" noThreeD="1"/>
</file>

<file path=xl/ctrlProps/ctrlProp752.xml><?xml version="1.0" encoding="utf-8"?>
<formControlPr xmlns="http://schemas.microsoft.com/office/spreadsheetml/2009/9/main" objectType="CheckBox" fmlaLink="$S$23" lockText="1" noThreeD="1"/>
</file>

<file path=xl/ctrlProps/ctrlProp753.xml><?xml version="1.0" encoding="utf-8"?>
<formControlPr xmlns="http://schemas.microsoft.com/office/spreadsheetml/2009/9/main" objectType="CheckBox" fmlaLink="$S$24" lockText="1" noThreeD="1"/>
</file>

<file path=xl/ctrlProps/ctrlProp754.xml><?xml version="1.0" encoding="utf-8"?>
<formControlPr xmlns="http://schemas.microsoft.com/office/spreadsheetml/2009/9/main" objectType="CheckBox" fmlaLink="$S$25" lockText="1" noThreeD="1"/>
</file>

<file path=xl/ctrlProps/ctrlProp755.xml><?xml version="1.0" encoding="utf-8"?>
<formControlPr xmlns="http://schemas.microsoft.com/office/spreadsheetml/2009/9/main" objectType="CheckBox" fmlaLink="$S$27" lockText="1" noThreeD="1"/>
</file>

<file path=xl/ctrlProps/ctrlProp756.xml><?xml version="1.0" encoding="utf-8"?>
<formControlPr xmlns="http://schemas.microsoft.com/office/spreadsheetml/2009/9/main" objectType="CheckBox" fmlaLink="$S$28" lockText="1" noThreeD="1"/>
</file>

<file path=xl/ctrlProps/ctrlProp757.xml><?xml version="1.0" encoding="utf-8"?>
<formControlPr xmlns="http://schemas.microsoft.com/office/spreadsheetml/2009/9/main" objectType="CheckBox" fmlaLink="$S$29" lockText="1" noThreeD="1"/>
</file>

<file path=xl/ctrlProps/ctrlProp758.xml><?xml version="1.0" encoding="utf-8"?>
<formControlPr xmlns="http://schemas.microsoft.com/office/spreadsheetml/2009/9/main" objectType="CheckBox" fmlaLink="$S$30" lockText="1" noThreeD="1"/>
</file>

<file path=xl/ctrlProps/ctrlProp759.xml><?xml version="1.0" encoding="utf-8"?>
<formControlPr xmlns="http://schemas.microsoft.com/office/spreadsheetml/2009/9/main" objectType="CheckBox" fmlaLink="$E$91" lockText="1" noThreeD="1"/>
</file>

<file path=xl/ctrlProps/ctrlProp76.xml><?xml version="1.0" encoding="utf-8"?>
<formControlPr xmlns="http://schemas.microsoft.com/office/spreadsheetml/2009/9/main" objectType="CheckBox" fmlaLink="$E$92" lockText="1" noThreeD="1"/>
</file>

<file path=xl/ctrlProps/ctrlProp760.xml><?xml version="1.0" encoding="utf-8"?>
<formControlPr xmlns="http://schemas.microsoft.com/office/spreadsheetml/2009/9/main" objectType="CheckBox" fmlaLink="$E$92" lockText="1" noThreeD="1"/>
</file>

<file path=xl/ctrlProps/ctrlProp761.xml><?xml version="1.0" encoding="utf-8"?>
<formControlPr xmlns="http://schemas.microsoft.com/office/spreadsheetml/2009/9/main" objectType="CheckBox" fmlaLink="$E$93" lockText="1" noThreeD="1"/>
</file>

<file path=xl/ctrlProps/ctrlProp762.xml><?xml version="1.0" encoding="utf-8"?>
<formControlPr xmlns="http://schemas.microsoft.com/office/spreadsheetml/2009/9/main" objectType="CheckBox" fmlaLink="$E$94" lockText="1" noThreeD="1"/>
</file>

<file path=xl/ctrlProps/ctrlProp763.xml><?xml version="1.0" encoding="utf-8"?>
<formControlPr xmlns="http://schemas.microsoft.com/office/spreadsheetml/2009/9/main" objectType="CheckBox" fmlaLink="$E$95" lockText="1" noThreeD="1"/>
</file>

<file path=xl/ctrlProps/ctrlProp764.xml><?xml version="1.0" encoding="utf-8"?>
<formControlPr xmlns="http://schemas.microsoft.com/office/spreadsheetml/2009/9/main" objectType="CheckBox" fmlaLink="$E$96" lockText="1" noThreeD="1"/>
</file>

<file path=xl/ctrlProps/ctrlProp765.xml><?xml version="1.0" encoding="utf-8"?>
<formControlPr xmlns="http://schemas.microsoft.com/office/spreadsheetml/2009/9/main" objectType="CheckBox" fmlaLink="$E$97" lockText="1" noThreeD="1"/>
</file>

<file path=xl/ctrlProps/ctrlProp766.xml><?xml version="1.0" encoding="utf-8"?>
<formControlPr xmlns="http://schemas.microsoft.com/office/spreadsheetml/2009/9/main" objectType="CheckBox" fmlaLink="$E$98" lockText="1" noThreeD="1"/>
</file>

<file path=xl/ctrlProps/ctrlProp767.xml><?xml version="1.0" encoding="utf-8"?>
<formControlPr xmlns="http://schemas.microsoft.com/office/spreadsheetml/2009/9/main" objectType="CheckBox" fmlaLink="$E$100" lockText="1" noThreeD="1"/>
</file>

<file path=xl/ctrlProps/ctrlProp768.xml><?xml version="1.0" encoding="utf-8"?>
<formControlPr xmlns="http://schemas.microsoft.com/office/spreadsheetml/2009/9/main" objectType="CheckBox" fmlaLink="$S$91" lockText="1" noThreeD="1"/>
</file>

<file path=xl/ctrlProps/ctrlProp769.xml><?xml version="1.0" encoding="utf-8"?>
<formControlPr xmlns="http://schemas.microsoft.com/office/spreadsheetml/2009/9/main" objectType="CheckBox" fmlaLink="$S$92" lockText="1" noThreeD="1"/>
</file>

<file path=xl/ctrlProps/ctrlProp77.xml><?xml version="1.0" encoding="utf-8"?>
<formControlPr xmlns="http://schemas.microsoft.com/office/spreadsheetml/2009/9/main" objectType="CheckBox" fmlaLink="$E$93" lockText="1" noThreeD="1"/>
</file>

<file path=xl/ctrlProps/ctrlProp770.xml><?xml version="1.0" encoding="utf-8"?>
<formControlPr xmlns="http://schemas.microsoft.com/office/spreadsheetml/2009/9/main" objectType="CheckBox" fmlaLink="$S$93" lockText="1" noThreeD="1"/>
</file>

<file path=xl/ctrlProps/ctrlProp771.xml><?xml version="1.0" encoding="utf-8"?>
<formControlPr xmlns="http://schemas.microsoft.com/office/spreadsheetml/2009/9/main" objectType="CheckBox" fmlaLink="$S$94" lockText="1" noThreeD="1"/>
</file>

<file path=xl/ctrlProps/ctrlProp772.xml><?xml version="1.0" encoding="utf-8"?>
<formControlPr xmlns="http://schemas.microsoft.com/office/spreadsheetml/2009/9/main" objectType="CheckBox" fmlaLink="$S$95" lockText="1" noThreeD="1"/>
</file>

<file path=xl/ctrlProps/ctrlProp773.xml><?xml version="1.0" encoding="utf-8"?>
<formControlPr xmlns="http://schemas.microsoft.com/office/spreadsheetml/2009/9/main" objectType="CheckBox" fmlaLink="$S$96" lockText="1" noThreeD="1"/>
</file>

<file path=xl/ctrlProps/ctrlProp774.xml><?xml version="1.0" encoding="utf-8"?>
<formControlPr xmlns="http://schemas.microsoft.com/office/spreadsheetml/2009/9/main" objectType="CheckBox" fmlaLink="$S$98" lockText="1" noThreeD="1"/>
</file>

<file path=xl/ctrlProps/ctrlProp775.xml><?xml version="1.0" encoding="utf-8"?>
<formControlPr xmlns="http://schemas.microsoft.com/office/spreadsheetml/2009/9/main" objectType="CheckBox" fmlaLink="$S$99" lockText="1" noThreeD="1"/>
</file>

<file path=xl/ctrlProps/ctrlProp776.xml><?xml version="1.0" encoding="utf-8"?>
<formControlPr xmlns="http://schemas.microsoft.com/office/spreadsheetml/2009/9/main" objectType="CheckBox" fmlaLink="$S$100" lockText="1" noThreeD="1"/>
</file>

<file path=xl/ctrlProps/ctrlProp777.xml><?xml version="1.0" encoding="utf-8"?>
<formControlPr xmlns="http://schemas.microsoft.com/office/spreadsheetml/2009/9/main" objectType="CheckBox" fmlaLink="$E$99" lockText="1" noThreeD="1"/>
</file>

<file path=xl/ctrlProps/ctrlProp778.xml><?xml version="1.0" encoding="utf-8"?>
<formControlPr xmlns="http://schemas.microsoft.com/office/spreadsheetml/2009/9/main" objectType="CheckBox" fmlaLink="$S$97" lockText="1" noThreeD="1"/>
</file>

<file path=xl/ctrlProps/ctrlProp779.xml><?xml version="1.0" encoding="utf-8"?>
<formControlPr xmlns="http://schemas.microsoft.com/office/spreadsheetml/2009/9/main" objectType="CheckBox" fmlaLink="$E$101" lockText="1" noThreeD="1"/>
</file>

<file path=xl/ctrlProps/ctrlProp78.xml><?xml version="1.0" encoding="utf-8"?>
<formControlPr xmlns="http://schemas.microsoft.com/office/spreadsheetml/2009/9/main" objectType="CheckBox" fmlaLink="$E$94" lockText="1" noThreeD="1"/>
</file>

<file path=xl/ctrlProps/ctrlProp780.xml><?xml version="1.0" encoding="utf-8"?>
<formControlPr xmlns="http://schemas.microsoft.com/office/spreadsheetml/2009/9/main" objectType="CheckBox" fmlaLink="$E$102" lockText="1" noThreeD="1"/>
</file>

<file path=xl/ctrlProps/ctrlProp781.xml><?xml version="1.0" encoding="utf-8"?>
<formControlPr xmlns="http://schemas.microsoft.com/office/spreadsheetml/2009/9/main" objectType="CheckBox" fmlaLink="$E$103" lockText="1" noThreeD="1"/>
</file>

<file path=xl/ctrlProps/ctrlProp782.xml><?xml version="1.0" encoding="utf-8"?>
<formControlPr xmlns="http://schemas.microsoft.com/office/spreadsheetml/2009/9/main" objectType="CheckBox" fmlaLink="$E$104" lockText="1" noThreeD="1"/>
</file>

<file path=xl/ctrlProps/ctrlProp783.xml><?xml version="1.0" encoding="utf-8"?>
<formControlPr xmlns="http://schemas.microsoft.com/office/spreadsheetml/2009/9/main" objectType="CheckBox" fmlaLink="$E$105" lockText="1" noThreeD="1"/>
</file>

<file path=xl/ctrlProps/ctrlProp784.xml><?xml version="1.0" encoding="utf-8"?>
<formControlPr xmlns="http://schemas.microsoft.com/office/spreadsheetml/2009/9/main" objectType="CheckBox" fmlaLink="$E$106" lockText="1" noThreeD="1"/>
</file>

<file path=xl/ctrlProps/ctrlProp785.xml><?xml version="1.0" encoding="utf-8"?>
<formControlPr xmlns="http://schemas.microsoft.com/office/spreadsheetml/2009/9/main" objectType="CheckBox" fmlaLink="$E$107" lockText="1" noThreeD="1"/>
</file>

<file path=xl/ctrlProps/ctrlProp786.xml><?xml version="1.0" encoding="utf-8"?>
<formControlPr xmlns="http://schemas.microsoft.com/office/spreadsheetml/2009/9/main" objectType="CheckBox" fmlaLink="$E$108" lockText="1" noThreeD="1"/>
</file>

<file path=xl/ctrlProps/ctrlProp787.xml><?xml version="1.0" encoding="utf-8"?>
<formControlPr xmlns="http://schemas.microsoft.com/office/spreadsheetml/2009/9/main" objectType="CheckBox" fmlaLink="$E$110" lockText="1" noThreeD="1"/>
</file>

<file path=xl/ctrlProps/ctrlProp788.xml><?xml version="1.0" encoding="utf-8"?>
<formControlPr xmlns="http://schemas.microsoft.com/office/spreadsheetml/2009/9/main" objectType="CheckBox" fmlaLink="$E$109" lockText="1" noThreeD="1"/>
</file>

<file path=xl/ctrlProps/ctrlProp789.xml><?xml version="1.0" encoding="utf-8"?>
<formControlPr xmlns="http://schemas.microsoft.com/office/spreadsheetml/2009/9/main" objectType="CheckBox" fmlaLink="$E$111" lockText="1" noThreeD="1"/>
</file>

<file path=xl/ctrlProps/ctrlProp79.xml><?xml version="1.0" encoding="utf-8"?>
<formControlPr xmlns="http://schemas.microsoft.com/office/spreadsheetml/2009/9/main" objectType="CheckBox" fmlaLink="$E$95" lockText="1" noThreeD="1"/>
</file>

<file path=xl/ctrlProps/ctrlProp790.xml><?xml version="1.0" encoding="utf-8"?>
<formControlPr xmlns="http://schemas.microsoft.com/office/spreadsheetml/2009/9/main" objectType="CheckBox" fmlaLink="$E$112" lockText="1" noThreeD="1"/>
</file>

<file path=xl/ctrlProps/ctrlProp791.xml><?xml version="1.0" encoding="utf-8"?>
<formControlPr xmlns="http://schemas.microsoft.com/office/spreadsheetml/2009/9/main" objectType="CheckBox" fmlaLink="$E$113" lockText="1" noThreeD="1"/>
</file>

<file path=xl/ctrlProps/ctrlProp792.xml><?xml version="1.0" encoding="utf-8"?>
<formControlPr xmlns="http://schemas.microsoft.com/office/spreadsheetml/2009/9/main" objectType="CheckBox" fmlaLink="$E$114" lockText="1" noThreeD="1"/>
</file>

<file path=xl/ctrlProps/ctrlProp793.xml><?xml version="1.0" encoding="utf-8"?>
<formControlPr xmlns="http://schemas.microsoft.com/office/spreadsheetml/2009/9/main" objectType="CheckBox" fmlaLink="$E$115" lockText="1" noThreeD="1"/>
</file>

<file path=xl/ctrlProps/ctrlProp794.xml><?xml version="1.0" encoding="utf-8"?>
<formControlPr xmlns="http://schemas.microsoft.com/office/spreadsheetml/2009/9/main" objectType="CheckBox" fmlaLink="$E$116" lockText="1" noThreeD="1"/>
</file>

<file path=xl/ctrlProps/ctrlProp795.xml><?xml version="1.0" encoding="utf-8"?>
<formControlPr xmlns="http://schemas.microsoft.com/office/spreadsheetml/2009/9/main" objectType="CheckBox" fmlaLink="$E$117" lockText="1" noThreeD="1"/>
</file>

<file path=xl/ctrlProps/ctrlProp796.xml><?xml version="1.0" encoding="utf-8"?>
<formControlPr xmlns="http://schemas.microsoft.com/office/spreadsheetml/2009/9/main" objectType="CheckBox" fmlaLink="$E$118" lockText="1" noThreeD="1"/>
</file>

<file path=xl/ctrlProps/ctrlProp797.xml><?xml version="1.0" encoding="utf-8"?>
<formControlPr xmlns="http://schemas.microsoft.com/office/spreadsheetml/2009/9/main" objectType="CheckBox" fmlaLink="$S$101" lockText="1" noThreeD="1"/>
</file>

<file path=xl/ctrlProps/ctrlProp798.xml><?xml version="1.0" encoding="utf-8"?>
<formControlPr xmlns="http://schemas.microsoft.com/office/spreadsheetml/2009/9/main" objectType="CheckBox" fmlaLink="$S$102" lockText="1" noThreeD="1"/>
</file>

<file path=xl/ctrlProps/ctrlProp799.xml><?xml version="1.0" encoding="utf-8"?>
<formControlPr xmlns="http://schemas.microsoft.com/office/spreadsheetml/2009/9/main" objectType="CheckBox" fmlaLink="$S$103" lockText="1" noThreeD="1"/>
</file>

<file path=xl/ctrlProps/ctrlProp8.xml><?xml version="1.0" encoding="utf-8"?>
<formControlPr xmlns="http://schemas.microsoft.com/office/spreadsheetml/2009/9/main" objectType="CheckBox" fmlaLink="$AC$12" lockText="1" noThreeD="1"/>
</file>

<file path=xl/ctrlProps/ctrlProp80.xml><?xml version="1.0" encoding="utf-8"?>
<formControlPr xmlns="http://schemas.microsoft.com/office/spreadsheetml/2009/9/main" objectType="CheckBox" fmlaLink="$E$96" lockText="1" noThreeD="1"/>
</file>

<file path=xl/ctrlProps/ctrlProp800.xml><?xml version="1.0" encoding="utf-8"?>
<formControlPr xmlns="http://schemas.microsoft.com/office/spreadsheetml/2009/9/main" objectType="CheckBox" fmlaLink="$S$104" lockText="1" noThreeD="1"/>
</file>

<file path=xl/ctrlProps/ctrlProp801.xml><?xml version="1.0" encoding="utf-8"?>
<formControlPr xmlns="http://schemas.microsoft.com/office/spreadsheetml/2009/9/main" objectType="CheckBox" fmlaLink="$S$105" lockText="1" noThreeD="1"/>
</file>

<file path=xl/ctrlProps/ctrlProp802.xml><?xml version="1.0" encoding="utf-8"?>
<formControlPr xmlns="http://schemas.microsoft.com/office/spreadsheetml/2009/9/main" objectType="CheckBox" fmlaLink="$S$106" lockText="1" noThreeD="1"/>
</file>

<file path=xl/ctrlProps/ctrlProp803.xml><?xml version="1.0" encoding="utf-8"?>
<formControlPr xmlns="http://schemas.microsoft.com/office/spreadsheetml/2009/9/main" objectType="CheckBox" fmlaLink="$S$107" lockText="1" noThreeD="1"/>
</file>

<file path=xl/ctrlProps/ctrlProp804.xml><?xml version="1.0" encoding="utf-8"?>
<formControlPr xmlns="http://schemas.microsoft.com/office/spreadsheetml/2009/9/main" objectType="CheckBox" fmlaLink="$S$108" lockText="1" noThreeD="1"/>
</file>

<file path=xl/ctrlProps/ctrlProp805.xml><?xml version="1.0" encoding="utf-8"?>
<formControlPr xmlns="http://schemas.microsoft.com/office/spreadsheetml/2009/9/main" objectType="CheckBox" fmlaLink="$S$110" lockText="1" noThreeD="1"/>
</file>

<file path=xl/ctrlProps/ctrlProp806.xml><?xml version="1.0" encoding="utf-8"?>
<formControlPr xmlns="http://schemas.microsoft.com/office/spreadsheetml/2009/9/main" objectType="CheckBox" fmlaLink="$S$109" lockText="1" noThreeD="1"/>
</file>

<file path=xl/ctrlProps/ctrlProp807.xml><?xml version="1.0" encoding="utf-8"?>
<formControlPr xmlns="http://schemas.microsoft.com/office/spreadsheetml/2009/9/main" objectType="CheckBox" fmlaLink="$S$111" lockText="1" noThreeD="1"/>
</file>

<file path=xl/ctrlProps/ctrlProp808.xml><?xml version="1.0" encoding="utf-8"?>
<formControlPr xmlns="http://schemas.microsoft.com/office/spreadsheetml/2009/9/main" objectType="CheckBox" fmlaLink="$S$112" lockText="1" noThreeD="1"/>
</file>

<file path=xl/ctrlProps/ctrlProp809.xml><?xml version="1.0" encoding="utf-8"?>
<formControlPr xmlns="http://schemas.microsoft.com/office/spreadsheetml/2009/9/main" objectType="CheckBox" fmlaLink="$E$50" lockText="1" noThreeD="1"/>
</file>

<file path=xl/ctrlProps/ctrlProp81.xml><?xml version="1.0" encoding="utf-8"?>
<formControlPr xmlns="http://schemas.microsoft.com/office/spreadsheetml/2009/9/main" objectType="CheckBox" fmlaLink="$E$97" lockText="1" noThreeD="1"/>
</file>

<file path=xl/ctrlProps/ctrlProp810.xml><?xml version="1.0" encoding="utf-8"?>
<formControlPr xmlns="http://schemas.microsoft.com/office/spreadsheetml/2009/9/main" objectType="CheckBox" fmlaLink="$E$51" lockText="1" noThreeD="1"/>
</file>

<file path=xl/ctrlProps/ctrlProp811.xml><?xml version="1.0" encoding="utf-8"?>
<formControlPr xmlns="http://schemas.microsoft.com/office/spreadsheetml/2009/9/main" objectType="CheckBox" fmlaLink="$E$52" lockText="1" noThreeD="1"/>
</file>

<file path=xl/ctrlProps/ctrlProp812.xml><?xml version="1.0" encoding="utf-8"?>
<formControlPr xmlns="http://schemas.microsoft.com/office/spreadsheetml/2009/9/main" objectType="CheckBox" fmlaLink="$E$53" lockText="1" noThreeD="1"/>
</file>

<file path=xl/ctrlProps/ctrlProp813.xml><?xml version="1.0" encoding="utf-8"?>
<formControlPr xmlns="http://schemas.microsoft.com/office/spreadsheetml/2009/9/main" objectType="CheckBox" fmlaLink="$E$54" lockText="1" noThreeD="1"/>
</file>

<file path=xl/ctrlProps/ctrlProp814.xml><?xml version="1.0" encoding="utf-8"?>
<formControlPr xmlns="http://schemas.microsoft.com/office/spreadsheetml/2009/9/main" objectType="CheckBox" fmlaLink="$E$55" lockText="1" noThreeD="1"/>
</file>

<file path=xl/ctrlProps/ctrlProp815.xml><?xml version="1.0" encoding="utf-8"?>
<formControlPr xmlns="http://schemas.microsoft.com/office/spreadsheetml/2009/9/main" objectType="CheckBox" fmlaLink="$E$56" lockText="1" noThreeD="1"/>
</file>

<file path=xl/ctrlProps/ctrlProp816.xml><?xml version="1.0" encoding="utf-8"?>
<formControlPr xmlns="http://schemas.microsoft.com/office/spreadsheetml/2009/9/main" objectType="CheckBox" fmlaLink="$E$57" lockText="1" noThreeD="1"/>
</file>

<file path=xl/ctrlProps/ctrlProp817.xml><?xml version="1.0" encoding="utf-8"?>
<formControlPr xmlns="http://schemas.microsoft.com/office/spreadsheetml/2009/9/main" objectType="CheckBox" fmlaLink="$E$59" lockText="1" noThreeD="1"/>
</file>

<file path=xl/ctrlProps/ctrlProp818.xml><?xml version="1.0" encoding="utf-8"?>
<formControlPr xmlns="http://schemas.microsoft.com/office/spreadsheetml/2009/9/main" objectType="CheckBox" fmlaLink="$E$60" lockText="1" noThreeD="1"/>
</file>

<file path=xl/ctrlProps/ctrlProp819.xml><?xml version="1.0" encoding="utf-8"?>
<formControlPr xmlns="http://schemas.microsoft.com/office/spreadsheetml/2009/9/main" objectType="CheckBox" fmlaLink="$E$61" lockText="1" noThreeD="1"/>
</file>

<file path=xl/ctrlProps/ctrlProp82.xml><?xml version="1.0" encoding="utf-8"?>
<formControlPr xmlns="http://schemas.microsoft.com/office/spreadsheetml/2009/9/main" objectType="CheckBox" fmlaLink="$E$98" lockText="1" noThreeD="1"/>
</file>

<file path=xl/ctrlProps/ctrlProp820.xml><?xml version="1.0" encoding="utf-8"?>
<formControlPr xmlns="http://schemas.microsoft.com/office/spreadsheetml/2009/9/main" objectType="CheckBox" fmlaLink="$E$62" lockText="1" noThreeD="1"/>
</file>

<file path=xl/ctrlProps/ctrlProp821.xml><?xml version="1.0" encoding="utf-8"?>
<formControlPr xmlns="http://schemas.microsoft.com/office/spreadsheetml/2009/9/main" objectType="CheckBox" fmlaLink="$E$63" lockText="1" noThreeD="1"/>
</file>

<file path=xl/ctrlProps/ctrlProp822.xml><?xml version="1.0" encoding="utf-8"?>
<formControlPr xmlns="http://schemas.microsoft.com/office/spreadsheetml/2009/9/main" objectType="CheckBox" fmlaLink="$E$64" lockText="1" noThreeD="1"/>
</file>

<file path=xl/ctrlProps/ctrlProp823.xml><?xml version="1.0" encoding="utf-8"?>
<formControlPr xmlns="http://schemas.microsoft.com/office/spreadsheetml/2009/9/main" objectType="CheckBox" fmlaLink="$E$65" lockText="1" noThreeD="1"/>
</file>

<file path=xl/ctrlProps/ctrlProp824.xml><?xml version="1.0" encoding="utf-8"?>
<formControlPr xmlns="http://schemas.microsoft.com/office/spreadsheetml/2009/9/main" objectType="CheckBox" fmlaLink="$E$66" lockText="1" noThreeD="1"/>
</file>

<file path=xl/ctrlProps/ctrlProp825.xml><?xml version="1.0" encoding="utf-8"?>
<formControlPr xmlns="http://schemas.microsoft.com/office/spreadsheetml/2009/9/main" objectType="CheckBox" fmlaLink="$S$50" lockText="1" noThreeD="1"/>
</file>

<file path=xl/ctrlProps/ctrlProp826.xml><?xml version="1.0" encoding="utf-8"?>
<formControlPr xmlns="http://schemas.microsoft.com/office/spreadsheetml/2009/9/main" objectType="CheckBox" fmlaLink="$S$51" lockText="1" noThreeD="1"/>
</file>

<file path=xl/ctrlProps/ctrlProp827.xml><?xml version="1.0" encoding="utf-8"?>
<formControlPr xmlns="http://schemas.microsoft.com/office/spreadsheetml/2009/9/main" objectType="CheckBox" fmlaLink="$S$52" lockText="1" noThreeD="1"/>
</file>

<file path=xl/ctrlProps/ctrlProp828.xml><?xml version="1.0" encoding="utf-8"?>
<formControlPr xmlns="http://schemas.microsoft.com/office/spreadsheetml/2009/9/main" objectType="CheckBox" fmlaLink="$S$53" lockText="1" noThreeD="1"/>
</file>

<file path=xl/ctrlProps/ctrlProp829.xml><?xml version="1.0" encoding="utf-8"?>
<formControlPr xmlns="http://schemas.microsoft.com/office/spreadsheetml/2009/9/main" objectType="CheckBox" fmlaLink="$S$54" lockText="1" noThreeD="1"/>
</file>

<file path=xl/ctrlProps/ctrlProp83.xml><?xml version="1.0" encoding="utf-8"?>
<formControlPr xmlns="http://schemas.microsoft.com/office/spreadsheetml/2009/9/main" objectType="CheckBox" fmlaLink="$E$100" lockText="1" noThreeD="1"/>
</file>

<file path=xl/ctrlProps/ctrlProp830.xml><?xml version="1.0" encoding="utf-8"?>
<formControlPr xmlns="http://schemas.microsoft.com/office/spreadsheetml/2009/9/main" objectType="CheckBox" fmlaLink="$S$55" lockText="1" noThreeD="1"/>
</file>

<file path=xl/ctrlProps/ctrlProp831.xml><?xml version="1.0" encoding="utf-8"?>
<formControlPr xmlns="http://schemas.microsoft.com/office/spreadsheetml/2009/9/main" objectType="CheckBox" fmlaLink="$S$57" lockText="1" noThreeD="1"/>
</file>

<file path=xl/ctrlProps/ctrlProp832.xml><?xml version="1.0" encoding="utf-8"?>
<formControlPr xmlns="http://schemas.microsoft.com/office/spreadsheetml/2009/9/main" objectType="CheckBox" fmlaLink="$S$58" lockText="1" noThreeD="1"/>
</file>

<file path=xl/ctrlProps/ctrlProp833.xml><?xml version="1.0" encoding="utf-8"?>
<formControlPr xmlns="http://schemas.microsoft.com/office/spreadsheetml/2009/9/main" objectType="CheckBox" fmlaLink="$S$59" lockText="1" noThreeD="1"/>
</file>

<file path=xl/ctrlProps/ctrlProp834.xml><?xml version="1.0" encoding="utf-8"?>
<formControlPr xmlns="http://schemas.microsoft.com/office/spreadsheetml/2009/9/main" objectType="CheckBox" fmlaLink="$S$60" lockText="1" noThreeD="1"/>
</file>

<file path=xl/ctrlProps/ctrlProp835.xml><?xml version="1.0" encoding="utf-8"?>
<formControlPr xmlns="http://schemas.microsoft.com/office/spreadsheetml/2009/9/main" objectType="CheckBox" fmlaLink="$E$9" lockText="1" noThreeD="1"/>
</file>

<file path=xl/ctrlProps/ctrlProp836.xml><?xml version="1.0" encoding="utf-8"?>
<formControlPr xmlns="http://schemas.microsoft.com/office/spreadsheetml/2009/9/main" objectType="CheckBox" fmlaLink="$E$10" lockText="1" noThreeD="1"/>
</file>

<file path=xl/ctrlProps/ctrlProp837.xml><?xml version="1.0" encoding="utf-8"?>
<formControlPr xmlns="http://schemas.microsoft.com/office/spreadsheetml/2009/9/main" objectType="CheckBox" fmlaLink="$E$11" lockText="1" noThreeD="1"/>
</file>

<file path=xl/ctrlProps/ctrlProp838.xml><?xml version="1.0" encoding="utf-8"?>
<formControlPr xmlns="http://schemas.microsoft.com/office/spreadsheetml/2009/9/main" objectType="CheckBox" fmlaLink="$E$12" lockText="1" noThreeD="1"/>
</file>

<file path=xl/ctrlProps/ctrlProp839.xml><?xml version="1.0" encoding="utf-8"?>
<formControlPr xmlns="http://schemas.microsoft.com/office/spreadsheetml/2009/9/main" objectType="CheckBox" fmlaLink="$E$13" lockText="1" noThreeD="1"/>
</file>

<file path=xl/ctrlProps/ctrlProp84.xml><?xml version="1.0" encoding="utf-8"?>
<formControlPr xmlns="http://schemas.microsoft.com/office/spreadsheetml/2009/9/main" objectType="CheckBox" fmlaLink="$S$91" lockText="1" noThreeD="1"/>
</file>

<file path=xl/ctrlProps/ctrlProp840.xml><?xml version="1.0" encoding="utf-8"?>
<formControlPr xmlns="http://schemas.microsoft.com/office/spreadsheetml/2009/9/main" objectType="CheckBox" fmlaLink="$E$14" lockText="1" noThreeD="1"/>
</file>

<file path=xl/ctrlProps/ctrlProp841.xml><?xml version="1.0" encoding="utf-8"?>
<formControlPr xmlns="http://schemas.microsoft.com/office/spreadsheetml/2009/9/main" objectType="CheckBox" fmlaLink="$E$15" lockText="1" noThreeD="1"/>
</file>

<file path=xl/ctrlProps/ctrlProp842.xml><?xml version="1.0" encoding="utf-8"?>
<formControlPr xmlns="http://schemas.microsoft.com/office/spreadsheetml/2009/9/main" objectType="CheckBox" fmlaLink="$E$16" lockText="1" noThreeD="1"/>
</file>

<file path=xl/ctrlProps/ctrlProp843.xml><?xml version="1.0" encoding="utf-8"?>
<formControlPr xmlns="http://schemas.microsoft.com/office/spreadsheetml/2009/9/main" objectType="CheckBox" fmlaLink="$E$18" lockText="1" noThreeD="1"/>
</file>

<file path=xl/ctrlProps/ctrlProp844.xml><?xml version="1.0" encoding="utf-8"?>
<formControlPr xmlns="http://schemas.microsoft.com/office/spreadsheetml/2009/9/main" objectType="CheckBox" fmlaLink="$E$20" lockText="1" noThreeD="1"/>
</file>

<file path=xl/ctrlProps/ctrlProp845.xml><?xml version="1.0" encoding="utf-8"?>
<formControlPr xmlns="http://schemas.microsoft.com/office/spreadsheetml/2009/9/main" objectType="CheckBox" fmlaLink="$E$21" lockText="1" noThreeD="1"/>
</file>

<file path=xl/ctrlProps/ctrlProp846.xml><?xml version="1.0" encoding="utf-8"?>
<formControlPr xmlns="http://schemas.microsoft.com/office/spreadsheetml/2009/9/main" objectType="CheckBox" fmlaLink="$E$22" lockText="1" noThreeD="1"/>
</file>

<file path=xl/ctrlProps/ctrlProp847.xml><?xml version="1.0" encoding="utf-8"?>
<formControlPr xmlns="http://schemas.microsoft.com/office/spreadsheetml/2009/9/main" objectType="CheckBox" fmlaLink="$E$23" lockText="1" noThreeD="1"/>
</file>

<file path=xl/ctrlProps/ctrlProp848.xml><?xml version="1.0" encoding="utf-8"?>
<formControlPr xmlns="http://schemas.microsoft.com/office/spreadsheetml/2009/9/main" objectType="CheckBox" fmlaLink="$E$24" lockText="1" noThreeD="1"/>
</file>

<file path=xl/ctrlProps/ctrlProp849.xml><?xml version="1.0" encoding="utf-8"?>
<formControlPr xmlns="http://schemas.microsoft.com/office/spreadsheetml/2009/9/main" objectType="CheckBox" fmlaLink="$E$25" lockText="1" noThreeD="1"/>
</file>

<file path=xl/ctrlProps/ctrlProp85.xml><?xml version="1.0" encoding="utf-8"?>
<formControlPr xmlns="http://schemas.microsoft.com/office/spreadsheetml/2009/9/main" objectType="CheckBox" fmlaLink="$S$92" lockText="1" noThreeD="1"/>
</file>

<file path=xl/ctrlProps/ctrlProp850.xml><?xml version="1.0" encoding="utf-8"?>
<formControlPr xmlns="http://schemas.microsoft.com/office/spreadsheetml/2009/9/main" objectType="CheckBox" fmlaLink="$S$9" lockText="1" noThreeD="1"/>
</file>

<file path=xl/ctrlProps/ctrlProp851.xml><?xml version="1.0" encoding="utf-8"?>
<formControlPr xmlns="http://schemas.microsoft.com/office/spreadsheetml/2009/9/main" objectType="CheckBox" fmlaLink="$S$10" lockText="1" noThreeD="1"/>
</file>

<file path=xl/ctrlProps/ctrlProp852.xml><?xml version="1.0" encoding="utf-8"?>
<formControlPr xmlns="http://schemas.microsoft.com/office/spreadsheetml/2009/9/main" objectType="CheckBox" fmlaLink="$S$11" lockText="1" noThreeD="1"/>
</file>

<file path=xl/ctrlProps/ctrlProp853.xml><?xml version="1.0" encoding="utf-8"?>
<formControlPr xmlns="http://schemas.microsoft.com/office/spreadsheetml/2009/9/main" objectType="CheckBox" fmlaLink="$S$12" lockText="1" noThreeD="1"/>
</file>

<file path=xl/ctrlProps/ctrlProp854.xml><?xml version="1.0" encoding="utf-8"?>
<formControlPr xmlns="http://schemas.microsoft.com/office/spreadsheetml/2009/9/main" objectType="CheckBox" fmlaLink="$S$13" lockText="1" noThreeD="1"/>
</file>

<file path=xl/ctrlProps/ctrlProp855.xml><?xml version="1.0" encoding="utf-8"?>
<formControlPr xmlns="http://schemas.microsoft.com/office/spreadsheetml/2009/9/main" objectType="CheckBox" fmlaLink="$S$14" lockText="1" noThreeD="1"/>
</file>

<file path=xl/ctrlProps/ctrlProp856.xml><?xml version="1.0" encoding="utf-8"?>
<formControlPr xmlns="http://schemas.microsoft.com/office/spreadsheetml/2009/9/main" objectType="CheckBox" fmlaLink="$S$16" lockText="1" noThreeD="1"/>
</file>

<file path=xl/ctrlProps/ctrlProp857.xml><?xml version="1.0" encoding="utf-8"?>
<formControlPr xmlns="http://schemas.microsoft.com/office/spreadsheetml/2009/9/main" objectType="CheckBox" fmlaLink="$S$17" lockText="1" noThreeD="1"/>
</file>

<file path=xl/ctrlProps/ctrlProp858.xml><?xml version="1.0" encoding="utf-8"?>
<formControlPr xmlns="http://schemas.microsoft.com/office/spreadsheetml/2009/9/main" objectType="CheckBox" fmlaLink="$S$18" lockText="1" noThreeD="1"/>
</file>

<file path=xl/ctrlProps/ctrlProp859.xml><?xml version="1.0" encoding="utf-8"?>
<formControlPr xmlns="http://schemas.microsoft.com/office/spreadsheetml/2009/9/main" objectType="CheckBox" fmlaLink="$S$19" lockText="1" noThreeD="1"/>
</file>

<file path=xl/ctrlProps/ctrlProp86.xml><?xml version="1.0" encoding="utf-8"?>
<formControlPr xmlns="http://schemas.microsoft.com/office/spreadsheetml/2009/9/main" objectType="CheckBox" fmlaLink="$S$93" lockText="1" noThreeD="1"/>
</file>

<file path=xl/ctrlProps/ctrlProp860.xml><?xml version="1.0" encoding="utf-8"?>
<formControlPr xmlns="http://schemas.microsoft.com/office/spreadsheetml/2009/9/main" objectType="CheckBox" fmlaLink="$E$17" lockText="1" noThreeD="1"/>
</file>

<file path=xl/ctrlProps/ctrlProp861.xml><?xml version="1.0" encoding="utf-8"?>
<formControlPr xmlns="http://schemas.microsoft.com/office/spreadsheetml/2009/9/main" objectType="CheckBox" fmlaLink="$E$26" lockText="1" noThreeD="1"/>
</file>

<file path=xl/ctrlProps/ctrlProp862.xml><?xml version="1.0" encoding="utf-8"?>
<formControlPr xmlns="http://schemas.microsoft.com/office/spreadsheetml/2009/9/main" objectType="CheckBox" fmlaLink="$E$27" lockText="1" noThreeD="1"/>
</file>

<file path=xl/ctrlProps/ctrlProp863.xml><?xml version="1.0" encoding="utf-8"?>
<formControlPr xmlns="http://schemas.microsoft.com/office/spreadsheetml/2009/9/main" objectType="CheckBox" fmlaLink="$S$20" lockText="1" noThreeD="1"/>
</file>

<file path=xl/ctrlProps/ctrlProp864.xml><?xml version="1.0" encoding="utf-8"?>
<formControlPr xmlns="http://schemas.microsoft.com/office/spreadsheetml/2009/9/main" objectType="CheckBox" fmlaLink="$S$21" lockText="1" noThreeD="1"/>
</file>

<file path=xl/ctrlProps/ctrlProp865.xml><?xml version="1.0" encoding="utf-8"?>
<formControlPr xmlns="http://schemas.microsoft.com/office/spreadsheetml/2009/9/main" objectType="CheckBox" fmlaLink="$S$22" lockText="1" noThreeD="1"/>
</file>

<file path=xl/ctrlProps/ctrlProp866.xml><?xml version="1.0" encoding="utf-8"?>
<formControlPr xmlns="http://schemas.microsoft.com/office/spreadsheetml/2009/9/main" objectType="CheckBox" fmlaLink="$S$23" lockText="1" noThreeD="1"/>
</file>

<file path=xl/ctrlProps/ctrlProp867.xml><?xml version="1.0" encoding="utf-8"?>
<formControlPr xmlns="http://schemas.microsoft.com/office/spreadsheetml/2009/9/main" objectType="CheckBox" fmlaLink="$S$24" lockText="1" noThreeD="1"/>
</file>

<file path=xl/ctrlProps/ctrlProp868.xml><?xml version="1.0" encoding="utf-8"?>
<formControlPr xmlns="http://schemas.microsoft.com/office/spreadsheetml/2009/9/main" objectType="CheckBox" fmlaLink="$S$25" lockText="1" noThreeD="1"/>
</file>

<file path=xl/ctrlProps/ctrlProp869.xml><?xml version="1.0" encoding="utf-8"?>
<formControlPr xmlns="http://schemas.microsoft.com/office/spreadsheetml/2009/9/main" objectType="CheckBox" fmlaLink="$S$27" lockText="1" noThreeD="1"/>
</file>

<file path=xl/ctrlProps/ctrlProp87.xml><?xml version="1.0" encoding="utf-8"?>
<formControlPr xmlns="http://schemas.microsoft.com/office/spreadsheetml/2009/9/main" objectType="CheckBox" fmlaLink="$S$94" lockText="1" noThreeD="1"/>
</file>

<file path=xl/ctrlProps/ctrlProp870.xml><?xml version="1.0" encoding="utf-8"?>
<formControlPr xmlns="http://schemas.microsoft.com/office/spreadsheetml/2009/9/main" objectType="CheckBox" fmlaLink="$S$28" lockText="1" noThreeD="1"/>
</file>

<file path=xl/ctrlProps/ctrlProp871.xml><?xml version="1.0" encoding="utf-8"?>
<formControlPr xmlns="http://schemas.microsoft.com/office/spreadsheetml/2009/9/main" objectType="CheckBox" fmlaLink="$S$29" lockText="1" noThreeD="1"/>
</file>

<file path=xl/ctrlProps/ctrlProp872.xml><?xml version="1.0" encoding="utf-8"?>
<formControlPr xmlns="http://schemas.microsoft.com/office/spreadsheetml/2009/9/main" objectType="CheckBox" fmlaLink="$S$30" lockText="1" noThreeD="1"/>
</file>

<file path=xl/ctrlProps/ctrlProp873.xml><?xml version="1.0" encoding="utf-8"?>
<formControlPr xmlns="http://schemas.microsoft.com/office/spreadsheetml/2009/9/main" objectType="CheckBox" fmlaLink="$E$91" lockText="1" noThreeD="1"/>
</file>

<file path=xl/ctrlProps/ctrlProp874.xml><?xml version="1.0" encoding="utf-8"?>
<formControlPr xmlns="http://schemas.microsoft.com/office/spreadsheetml/2009/9/main" objectType="CheckBox" fmlaLink="$E$92" lockText="1" noThreeD="1"/>
</file>

<file path=xl/ctrlProps/ctrlProp875.xml><?xml version="1.0" encoding="utf-8"?>
<formControlPr xmlns="http://schemas.microsoft.com/office/spreadsheetml/2009/9/main" objectType="CheckBox" fmlaLink="$E$93" lockText="1" noThreeD="1"/>
</file>

<file path=xl/ctrlProps/ctrlProp876.xml><?xml version="1.0" encoding="utf-8"?>
<formControlPr xmlns="http://schemas.microsoft.com/office/spreadsheetml/2009/9/main" objectType="CheckBox" fmlaLink="$E$94" lockText="1" noThreeD="1"/>
</file>

<file path=xl/ctrlProps/ctrlProp877.xml><?xml version="1.0" encoding="utf-8"?>
<formControlPr xmlns="http://schemas.microsoft.com/office/spreadsheetml/2009/9/main" objectType="CheckBox" fmlaLink="$E$95" lockText="1" noThreeD="1"/>
</file>

<file path=xl/ctrlProps/ctrlProp878.xml><?xml version="1.0" encoding="utf-8"?>
<formControlPr xmlns="http://schemas.microsoft.com/office/spreadsheetml/2009/9/main" objectType="CheckBox" fmlaLink="$E$96" lockText="1" noThreeD="1"/>
</file>

<file path=xl/ctrlProps/ctrlProp879.xml><?xml version="1.0" encoding="utf-8"?>
<formControlPr xmlns="http://schemas.microsoft.com/office/spreadsheetml/2009/9/main" objectType="CheckBox" fmlaLink="$E$97" lockText="1" noThreeD="1"/>
</file>

<file path=xl/ctrlProps/ctrlProp88.xml><?xml version="1.0" encoding="utf-8"?>
<formControlPr xmlns="http://schemas.microsoft.com/office/spreadsheetml/2009/9/main" objectType="CheckBox" fmlaLink="$S$95" lockText="1" noThreeD="1"/>
</file>

<file path=xl/ctrlProps/ctrlProp880.xml><?xml version="1.0" encoding="utf-8"?>
<formControlPr xmlns="http://schemas.microsoft.com/office/spreadsheetml/2009/9/main" objectType="CheckBox" fmlaLink="$E$98" lockText="1" noThreeD="1"/>
</file>

<file path=xl/ctrlProps/ctrlProp881.xml><?xml version="1.0" encoding="utf-8"?>
<formControlPr xmlns="http://schemas.microsoft.com/office/spreadsheetml/2009/9/main" objectType="CheckBox" fmlaLink="$E$100" lockText="1" noThreeD="1"/>
</file>

<file path=xl/ctrlProps/ctrlProp882.xml><?xml version="1.0" encoding="utf-8"?>
<formControlPr xmlns="http://schemas.microsoft.com/office/spreadsheetml/2009/9/main" objectType="CheckBox" fmlaLink="$S$91" lockText="1" noThreeD="1"/>
</file>

<file path=xl/ctrlProps/ctrlProp883.xml><?xml version="1.0" encoding="utf-8"?>
<formControlPr xmlns="http://schemas.microsoft.com/office/spreadsheetml/2009/9/main" objectType="CheckBox" fmlaLink="$S$92" lockText="1" noThreeD="1"/>
</file>

<file path=xl/ctrlProps/ctrlProp884.xml><?xml version="1.0" encoding="utf-8"?>
<formControlPr xmlns="http://schemas.microsoft.com/office/spreadsheetml/2009/9/main" objectType="CheckBox" fmlaLink="$S$93" lockText="1" noThreeD="1"/>
</file>

<file path=xl/ctrlProps/ctrlProp885.xml><?xml version="1.0" encoding="utf-8"?>
<formControlPr xmlns="http://schemas.microsoft.com/office/spreadsheetml/2009/9/main" objectType="CheckBox" fmlaLink="$S$94" lockText="1" noThreeD="1"/>
</file>

<file path=xl/ctrlProps/ctrlProp886.xml><?xml version="1.0" encoding="utf-8"?>
<formControlPr xmlns="http://schemas.microsoft.com/office/spreadsheetml/2009/9/main" objectType="CheckBox" fmlaLink="$S$95" lockText="1" noThreeD="1"/>
</file>

<file path=xl/ctrlProps/ctrlProp887.xml><?xml version="1.0" encoding="utf-8"?>
<formControlPr xmlns="http://schemas.microsoft.com/office/spreadsheetml/2009/9/main" objectType="CheckBox" fmlaLink="$S$96" lockText="1" noThreeD="1"/>
</file>

<file path=xl/ctrlProps/ctrlProp888.xml><?xml version="1.0" encoding="utf-8"?>
<formControlPr xmlns="http://schemas.microsoft.com/office/spreadsheetml/2009/9/main" objectType="CheckBox" fmlaLink="$S$98" lockText="1" noThreeD="1"/>
</file>

<file path=xl/ctrlProps/ctrlProp889.xml><?xml version="1.0" encoding="utf-8"?>
<formControlPr xmlns="http://schemas.microsoft.com/office/spreadsheetml/2009/9/main" objectType="CheckBox" fmlaLink="$S$99" lockText="1" noThreeD="1"/>
</file>

<file path=xl/ctrlProps/ctrlProp89.xml><?xml version="1.0" encoding="utf-8"?>
<formControlPr xmlns="http://schemas.microsoft.com/office/spreadsheetml/2009/9/main" objectType="CheckBox" fmlaLink="$S$96" lockText="1" noThreeD="1"/>
</file>

<file path=xl/ctrlProps/ctrlProp890.xml><?xml version="1.0" encoding="utf-8"?>
<formControlPr xmlns="http://schemas.microsoft.com/office/spreadsheetml/2009/9/main" objectType="CheckBox" fmlaLink="$S$100" lockText="1" noThreeD="1"/>
</file>

<file path=xl/ctrlProps/ctrlProp891.xml><?xml version="1.0" encoding="utf-8"?>
<formControlPr xmlns="http://schemas.microsoft.com/office/spreadsheetml/2009/9/main" objectType="CheckBox" fmlaLink="$E$99" lockText="1" noThreeD="1"/>
</file>

<file path=xl/ctrlProps/ctrlProp892.xml><?xml version="1.0" encoding="utf-8"?>
<formControlPr xmlns="http://schemas.microsoft.com/office/spreadsheetml/2009/9/main" objectType="CheckBox" fmlaLink="$S$97" lockText="1" noThreeD="1"/>
</file>

<file path=xl/ctrlProps/ctrlProp893.xml><?xml version="1.0" encoding="utf-8"?>
<formControlPr xmlns="http://schemas.microsoft.com/office/spreadsheetml/2009/9/main" objectType="CheckBox" fmlaLink="$E$101" lockText="1" noThreeD="1"/>
</file>

<file path=xl/ctrlProps/ctrlProp894.xml><?xml version="1.0" encoding="utf-8"?>
<formControlPr xmlns="http://schemas.microsoft.com/office/spreadsheetml/2009/9/main" objectType="CheckBox" fmlaLink="$E$102" lockText="1" noThreeD="1"/>
</file>

<file path=xl/ctrlProps/ctrlProp895.xml><?xml version="1.0" encoding="utf-8"?>
<formControlPr xmlns="http://schemas.microsoft.com/office/spreadsheetml/2009/9/main" objectType="CheckBox" fmlaLink="$E$103" lockText="1" noThreeD="1"/>
</file>

<file path=xl/ctrlProps/ctrlProp896.xml><?xml version="1.0" encoding="utf-8"?>
<formControlPr xmlns="http://schemas.microsoft.com/office/spreadsheetml/2009/9/main" objectType="CheckBox" fmlaLink="$E$104" lockText="1" noThreeD="1"/>
</file>

<file path=xl/ctrlProps/ctrlProp897.xml><?xml version="1.0" encoding="utf-8"?>
<formControlPr xmlns="http://schemas.microsoft.com/office/spreadsheetml/2009/9/main" objectType="CheckBox" fmlaLink="$E$105" lockText="1" noThreeD="1"/>
</file>

<file path=xl/ctrlProps/ctrlProp898.xml><?xml version="1.0" encoding="utf-8"?>
<formControlPr xmlns="http://schemas.microsoft.com/office/spreadsheetml/2009/9/main" objectType="CheckBox" fmlaLink="$E$106" lockText="1" noThreeD="1"/>
</file>

<file path=xl/ctrlProps/ctrlProp899.xml><?xml version="1.0" encoding="utf-8"?>
<formControlPr xmlns="http://schemas.microsoft.com/office/spreadsheetml/2009/9/main" objectType="CheckBox" fmlaLink="$E$107" lockText="1" noThreeD="1"/>
</file>

<file path=xl/ctrlProps/ctrlProp9.xml><?xml version="1.0" encoding="utf-8"?>
<formControlPr xmlns="http://schemas.microsoft.com/office/spreadsheetml/2009/9/main" objectType="CheckBox" fmlaLink="$AF$12" lockText="1" noThreeD="1"/>
</file>

<file path=xl/ctrlProps/ctrlProp90.xml><?xml version="1.0" encoding="utf-8"?>
<formControlPr xmlns="http://schemas.microsoft.com/office/spreadsheetml/2009/9/main" objectType="CheckBox" fmlaLink="$S$98" lockText="1" noThreeD="1"/>
</file>

<file path=xl/ctrlProps/ctrlProp900.xml><?xml version="1.0" encoding="utf-8"?>
<formControlPr xmlns="http://schemas.microsoft.com/office/spreadsheetml/2009/9/main" objectType="CheckBox" fmlaLink="$E$108" lockText="1" noThreeD="1"/>
</file>

<file path=xl/ctrlProps/ctrlProp901.xml><?xml version="1.0" encoding="utf-8"?>
<formControlPr xmlns="http://schemas.microsoft.com/office/spreadsheetml/2009/9/main" objectType="CheckBox" fmlaLink="$E$110" lockText="1" noThreeD="1"/>
</file>

<file path=xl/ctrlProps/ctrlProp902.xml><?xml version="1.0" encoding="utf-8"?>
<formControlPr xmlns="http://schemas.microsoft.com/office/spreadsheetml/2009/9/main" objectType="CheckBox" fmlaLink="$E$109" lockText="1" noThreeD="1"/>
</file>

<file path=xl/ctrlProps/ctrlProp903.xml><?xml version="1.0" encoding="utf-8"?>
<formControlPr xmlns="http://schemas.microsoft.com/office/spreadsheetml/2009/9/main" objectType="CheckBox" fmlaLink="$E$111" lockText="1" noThreeD="1"/>
</file>

<file path=xl/ctrlProps/ctrlProp904.xml><?xml version="1.0" encoding="utf-8"?>
<formControlPr xmlns="http://schemas.microsoft.com/office/spreadsheetml/2009/9/main" objectType="CheckBox" fmlaLink="$E$112" lockText="1" noThreeD="1"/>
</file>

<file path=xl/ctrlProps/ctrlProp905.xml><?xml version="1.0" encoding="utf-8"?>
<formControlPr xmlns="http://schemas.microsoft.com/office/spreadsheetml/2009/9/main" objectType="CheckBox" fmlaLink="$E$113" lockText="1" noThreeD="1"/>
</file>

<file path=xl/ctrlProps/ctrlProp906.xml><?xml version="1.0" encoding="utf-8"?>
<formControlPr xmlns="http://schemas.microsoft.com/office/spreadsheetml/2009/9/main" objectType="CheckBox" fmlaLink="$E$114" lockText="1" noThreeD="1"/>
</file>

<file path=xl/ctrlProps/ctrlProp907.xml><?xml version="1.0" encoding="utf-8"?>
<formControlPr xmlns="http://schemas.microsoft.com/office/spreadsheetml/2009/9/main" objectType="CheckBox" fmlaLink="$E$115" lockText="1" noThreeD="1"/>
</file>

<file path=xl/ctrlProps/ctrlProp908.xml><?xml version="1.0" encoding="utf-8"?>
<formControlPr xmlns="http://schemas.microsoft.com/office/spreadsheetml/2009/9/main" objectType="CheckBox" fmlaLink="$E$116" lockText="1" noThreeD="1"/>
</file>

<file path=xl/ctrlProps/ctrlProp909.xml><?xml version="1.0" encoding="utf-8"?>
<formControlPr xmlns="http://schemas.microsoft.com/office/spreadsheetml/2009/9/main" objectType="CheckBox" fmlaLink="$E$117" lockText="1" noThreeD="1"/>
</file>

<file path=xl/ctrlProps/ctrlProp91.xml><?xml version="1.0" encoding="utf-8"?>
<formControlPr xmlns="http://schemas.microsoft.com/office/spreadsheetml/2009/9/main" objectType="CheckBox" fmlaLink="$S$99" lockText="1" noThreeD="1"/>
</file>

<file path=xl/ctrlProps/ctrlProp910.xml><?xml version="1.0" encoding="utf-8"?>
<formControlPr xmlns="http://schemas.microsoft.com/office/spreadsheetml/2009/9/main" objectType="CheckBox" fmlaLink="$E$118" lockText="1" noThreeD="1"/>
</file>

<file path=xl/ctrlProps/ctrlProp911.xml><?xml version="1.0" encoding="utf-8"?>
<formControlPr xmlns="http://schemas.microsoft.com/office/spreadsheetml/2009/9/main" objectType="CheckBox" fmlaLink="$S$101" lockText="1" noThreeD="1"/>
</file>

<file path=xl/ctrlProps/ctrlProp912.xml><?xml version="1.0" encoding="utf-8"?>
<formControlPr xmlns="http://schemas.microsoft.com/office/spreadsheetml/2009/9/main" objectType="CheckBox" fmlaLink="$S$102" lockText="1" noThreeD="1"/>
</file>

<file path=xl/ctrlProps/ctrlProp913.xml><?xml version="1.0" encoding="utf-8"?>
<formControlPr xmlns="http://schemas.microsoft.com/office/spreadsheetml/2009/9/main" objectType="CheckBox" fmlaLink="$S$103" lockText="1" noThreeD="1"/>
</file>

<file path=xl/ctrlProps/ctrlProp914.xml><?xml version="1.0" encoding="utf-8"?>
<formControlPr xmlns="http://schemas.microsoft.com/office/spreadsheetml/2009/9/main" objectType="CheckBox" fmlaLink="$S$104" lockText="1" noThreeD="1"/>
</file>

<file path=xl/ctrlProps/ctrlProp915.xml><?xml version="1.0" encoding="utf-8"?>
<formControlPr xmlns="http://schemas.microsoft.com/office/spreadsheetml/2009/9/main" objectType="CheckBox" fmlaLink="$S$105" lockText="1" noThreeD="1"/>
</file>

<file path=xl/ctrlProps/ctrlProp916.xml><?xml version="1.0" encoding="utf-8"?>
<formControlPr xmlns="http://schemas.microsoft.com/office/spreadsheetml/2009/9/main" objectType="CheckBox" fmlaLink="$S$106" lockText="1" noThreeD="1"/>
</file>

<file path=xl/ctrlProps/ctrlProp917.xml><?xml version="1.0" encoding="utf-8"?>
<formControlPr xmlns="http://schemas.microsoft.com/office/spreadsheetml/2009/9/main" objectType="CheckBox" fmlaLink="$S$107" lockText="1" noThreeD="1"/>
</file>

<file path=xl/ctrlProps/ctrlProp918.xml><?xml version="1.0" encoding="utf-8"?>
<formControlPr xmlns="http://schemas.microsoft.com/office/spreadsheetml/2009/9/main" objectType="CheckBox" fmlaLink="$S$108" lockText="1" noThreeD="1"/>
</file>

<file path=xl/ctrlProps/ctrlProp919.xml><?xml version="1.0" encoding="utf-8"?>
<formControlPr xmlns="http://schemas.microsoft.com/office/spreadsheetml/2009/9/main" objectType="CheckBox" fmlaLink="$S$110" lockText="1" noThreeD="1"/>
</file>

<file path=xl/ctrlProps/ctrlProp92.xml><?xml version="1.0" encoding="utf-8"?>
<formControlPr xmlns="http://schemas.microsoft.com/office/spreadsheetml/2009/9/main" objectType="CheckBox" fmlaLink="$S$100" lockText="1" noThreeD="1"/>
</file>

<file path=xl/ctrlProps/ctrlProp920.xml><?xml version="1.0" encoding="utf-8"?>
<formControlPr xmlns="http://schemas.microsoft.com/office/spreadsheetml/2009/9/main" objectType="CheckBox" fmlaLink="$S$109" lockText="1" noThreeD="1"/>
</file>

<file path=xl/ctrlProps/ctrlProp921.xml><?xml version="1.0" encoding="utf-8"?>
<formControlPr xmlns="http://schemas.microsoft.com/office/spreadsheetml/2009/9/main" objectType="CheckBox" fmlaLink="$S$111" lockText="1" noThreeD="1"/>
</file>

<file path=xl/ctrlProps/ctrlProp922.xml><?xml version="1.0" encoding="utf-8"?>
<formControlPr xmlns="http://schemas.microsoft.com/office/spreadsheetml/2009/9/main" objectType="CheckBox" fmlaLink="$S$112" lockText="1" noThreeD="1"/>
</file>

<file path=xl/ctrlProps/ctrlProp923.xml><?xml version="1.0" encoding="utf-8"?>
<formControlPr xmlns="http://schemas.microsoft.com/office/spreadsheetml/2009/9/main" objectType="CheckBox" fmlaLink="$E$50" lockText="1" noThreeD="1"/>
</file>

<file path=xl/ctrlProps/ctrlProp924.xml><?xml version="1.0" encoding="utf-8"?>
<formControlPr xmlns="http://schemas.microsoft.com/office/spreadsheetml/2009/9/main" objectType="CheckBox" fmlaLink="$E$51" lockText="1" noThreeD="1"/>
</file>

<file path=xl/ctrlProps/ctrlProp925.xml><?xml version="1.0" encoding="utf-8"?>
<formControlPr xmlns="http://schemas.microsoft.com/office/spreadsheetml/2009/9/main" objectType="CheckBox" fmlaLink="$E$52" lockText="1" noThreeD="1"/>
</file>

<file path=xl/ctrlProps/ctrlProp926.xml><?xml version="1.0" encoding="utf-8"?>
<formControlPr xmlns="http://schemas.microsoft.com/office/spreadsheetml/2009/9/main" objectType="CheckBox" fmlaLink="$E$53" lockText="1" noThreeD="1"/>
</file>

<file path=xl/ctrlProps/ctrlProp927.xml><?xml version="1.0" encoding="utf-8"?>
<formControlPr xmlns="http://schemas.microsoft.com/office/spreadsheetml/2009/9/main" objectType="CheckBox" fmlaLink="$E$54" lockText="1" noThreeD="1"/>
</file>

<file path=xl/ctrlProps/ctrlProp928.xml><?xml version="1.0" encoding="utf-8"?>
<formControlPr xmlns="http://schemas.microsoft.com/office/spreadsheetml/2009/9/main" objectType="CheckBox" fmlaLink="$E$55" lockText="1" noThreeD="1"/>
</file>

<file path=xl/ctrlProps/ctrlProp929.xml><?xml version="1.0" encoding="utf-8"?>
<formControlPr xmlns="http://schemas.microsoft.com/office/spreadsheetml/2009/9/main" objectType="CheckBox" fmlaLink="$E$56" lockText="1" noThreeD="1"/>
</file>

<file path=xl/ctrlProps/ctrlProp93.xml><?xml version="1.0" encoding="utf-8"?>
<formControlPr xmlns="http://schemas.microsoft.com/office/spreadsheetml/2009/9/main" objectType="CheckBox" fmlaLink="$E$99" lockText="1" noThreeD="1"/>
</file>

<file path=xl/ctrlProps/ctrlProp930.xml><?xml version="1.0" encoding="utf-8"?>
<formControlPr xmlns="http://schemas.microsoft.com/office/spreadsheetml/2009/9/main" objectType="CheckBox" fmlaLink="$E$57" lockText="1" noThreeD="1"/>
</file>

<file path=xl/ctrlProps/ctrlProp931.xml><?xml version="1.0" encoding="utf-8"?>
<formControlPr xmlns="http://schemas.microsoft.com/office/spreadsheetml/2009/9/main" objectType="CheckBox" fmlaLink="$E$59" lockText="1" noThreeD="1"/>
</file>

<file path=xl/ctrlProps/ctrlProp932.xml><?xml version="1.0" encoding="utf-8"?>
<formControlPr xmlns="http://schemas.microsoft.com/office/spreadsheetml/2009/9/main" objectType="CheckBox" fmlaLink="$E$60" lockText="1" noThreeD="1"/>
</file>

<file path=xl/ctrlProps/ctrlProp933.xml><?xml version="1.0" encoding="utf-8"?>
<formControlPr xmlns="http://schemas.microsoft.com/office/spreadsheetml/2009/9/main" objectType="CheckBox" fmlaLink="$E$61" lockText="1" noThreeD="1"/>
</file>

<file path=xl/ctrlProps/ctrlProp934.xml><?xml version="1.0" encoding="utf-8"?>
<formControlPr xmlns="http://schemas.microsoft.com/office/spreadsheetml/2009/9/main" objectType="CheckBox" fmlaLink="$E$62" lockText="1" noThreeD="1"/>
</file>

<file path=xl/ctrlProps/ctrlProp935.xml><?xml version="1.0" encoding="utf-8"?>
<formControlPr xmlns="http://schemas.microsoft.com/office/spreadsheetml/2009/9/main" objectType="CheckBox" fmlaLink="$E$63" lockText="1" noThreeD="1"/>
</file>

<file path=xl/ctrlProps/ctrlProp936.xml><?xml version="1.0" encoding="utf-8"?>
<formControlPr xmlns="http://schemas.microsoft.com/office/spreadsheetml/2009/9/main" objectType="CheckBox" fmlaLink="$E$64" lockText="1" noThreeD="1"/>
</file>

<file path=xl/ctrlProps/ctrlProp937.xml><?xml version="1.0" encoding="utf-8"?>
<formControlPr xmlns="http://schemas.microsoft.com/office/spreadsheetml/2009/9/main" objectType="CheckBox" fmlaLink="$E$65" lockText="1" noThreeD="1"/>
</file>

<file path=xl/ctrlProps/ctrlProp938.xml><?xml version="1.0" encoding="utf-8"?>
<formControlPr xmlns="http://schemas.microsoft.com/office/spreadsheetml/2009/9/main" objectType="CheckBox" fmlaLink="$E$66" lockText="1" noThreeD="1"/>
</file>

<file path=xl/ctrlProps/ctrlProp939.xml><?xml version="1.0" encoding="utf-8"?>
<formControlPr xmlns="http://schemas.microsoft.com/office/spreadsheetml/2009/9/main" objectType="CheckBox" fmlaLink="$S$50" lockText="1" noThreeD="1"/>
</file>

<file path=xl/ctrlProps/ctrlProp94.xml><?xml version="1.0" encoding="utf-8"?>
<formControlPr xmlns="http://schemas.microsoft.com/office/spreadsheetml/2009/9/main" objectType="CheckBox" fmlaLink="$S$97" lockText="1" noThreeD="1"/>
</file>

<file path=xl/ctrlProps/ctrlProp940.xml><?xml version="1.0" encoding="utf-8"?>
<formControlPr xmlns="http://schemas.microsoft.com/office/spreadsheetml/2009/9/main" objectType="CheckBox" fmlaLink="$S$51" lockText="1" noThreeD="1"/>
</file>

<file path=xl/ctrlProps/ctrlProp941.xml><?xml version="1.0" encoding="utf-8"?>
<formControlPr xmlns="http://schemas.microsoft.com/office/spreadsheetml/2009/9/main" objectType="CheckBox" fmlaLink="$S$52" lockText="1" noThreeD="1"/>
</file>

<file path=xl/ctrlProps/ctrlProp942.xml><?xml version="1.0" encoding="utf-8"?>
<formControlPr xmlns="http://schemas.microsoft.com/office/spreadsheetml/2009/9/main" objectType="CheckBox" fmlaLink="$S$53" lockText="1" noThreeD="1"/>
</file>

<file path=xl/ctrlProps/ctrlProp943.xml><?xml version="1.0" encoding="utf-8"?>
<formControlPr xmlns="http://schemas.microsoft.com/office/spreadsheetml/2009/9/main" objectType="CheckBox" fmlaLink="$S$54" lockText="1" noThreeD="1"/>
</file>

<file path=xl/ctrlProps/ctrlProp944.xml><?xml version="1.0" encoding="utf-8"?>
<formControlPr xmlns="http://schemas.microsoft.com/office/spreadsheetml/2009/9/main" objectType="CheckBox" fmlaLink="$S$55" lockText="1" noThreeD="1"/>
</file>

<file path=xl/ctrlProps/ctrlProp945.xml><?xml version="1.0" encoding="utf-8"?>
<formControlPr xmlns="http://schemas.microsoft.com/office/spreadsheetml/2009/9/main" objectType="CheckBox" fmlaLink="$S$57" lockText="1" noThreeD="1"/>
</file>

<file path=xl/ctrlProps/ctrlProp946.xml><?xml version="1.0" encoding="utf-8"?>
<formControlPr xmlns="http://schemas.microsoft.com/office/spreadsheetml/2009/9/main" objectType="CheckBox" fmlaLink="$S$58" lockText="1" noThreeD="1"/>
</file>

<file path=xl/ctrlProps/ctrlProp947.xml><?xml version="1.0" encoding="utf-8"?>
<formControlPr xmlns="http://schemas.microsoft.com/office/spreadsheetml/2009/9/main" objectType="CheckBox" fmlaLink="$S$59" lockText="1" noThreeD="1"/>
</file>

<file path=xl/ctrlProps/ctrlProp948.xml><?xml version="1.0" encoding="utf-8"?>
<formControlPr xmlns="http://schemas.microsoft.com/office/spreadsheetml/2009/9/main" objectType="CheckBox" fmlaLink="$S$60" lockText="1" noThreeD="1"/>
</file>

<file path=xl/ctrlProps/ctrlProp949.xml><?xml version="1.0" encoding="utf-8"?>
<formControlPr xmlns="http://schemas.microsoft.com/office/spreadsheetml/2009/9/main" objectType="CheckBox" fmlaLink="$E$9" lockText="1" noThreeD="1"/>
</file>

<file path=xl/ctrlProps/ctrlProp95.xml><?xml version="1.0" encoding="utf-8"?>
<formControlPr xmlns="http://schemas.microsoft.com/office/spreadsheetml/2009/9/main" objectType="CheckBox" fmlaLink="$E$101" lockText="1" noThreeD="1"/>
</file>

<file path=xl/ctrlProps/ctrlProp950.xml><?xml version="1.0" encoding="utf-8"?>
<formControlPr xmlns="http://schemas.microsoft.com/office/spreadsheetml/2009/9/main" objectType="CheckBox" fmlaLink="$E$10" lockText="1" noThreeD="1"/>
</file>

<file path=xl/ctrlProps/ctrlProp951.xml><?xml version="1.0" encoding="utf-8"?>
<formControlPr xmlns="http://schemas.microsoft.com/office/spreadsheetml/2009/9/main" objectType="CheckBox" fmlaLink="$E$11" lockText="1" noThreeD="1"/>
</file>

<file path=xl/ctrlProps/ctrlProp952.xml><?xml version="1.0" encoding="utf-8"?>
<formControlPr xmlns="http://schemas.microsoft.com/office/spreadsheetml/2009/9/main" objectType="CheckBox" fmlaLink="$E$12" lockText="1" noThreeD="1"/>
</file>

<file path=xl/ctrlProps/ctrlProp953.xml><?xml version="1.0" encoding="utf-8"?>
<formControlPr xmlns="http://schemas.microsoft.com/office/spreadsheetml/2009/9/main" objectType="CheckBox" fmlaLink="$E$13" lockText="1" noThreeD="1"/>
</file>

<file path=xl/ctrlProps/ctrlProp954.xml><?xml version="1.0" encoding="utf-8"?>
<formControlPr xmlns="http://schemas.microsoft.com/office/spreadsheetml/2009/9/main" objectType="CheckBox" fmlaLink="$E$14" lockText="1" noThreeD="1"/>
</file>

<file path=xl/ctrlProps/ctrlProp955.xml><?xml version="1.0" encoding="utf-8"?>
<formControlPr xmlns="http://schemas.microsoft.com/office/spreadsheetml/2009/9/main" objectType="CheckBox" fmlaLink="$E$15" lockText="1" noThreeD="1"/>
</file>

<file path=xl/ctrlProps/ctrlProp956.xml><?xml version="1.0" encoding="utf-8"?>
<formControlPr xmlns="http://schemas.microsoft.com/office/spreadsheetml/2009/9/main" objectType="CheckBox" fmlaLink="$E$16" lockText="1" noThreeD="1"/>
</file>

<file path=xl/ctrlProps/ctrlProp957.xml><?xml version="1.0" encoding="utf-8"?>
<formControlPr xmlns="http://schemas.microsoft.com/office/spreadsheetml/2009/9/main" objectType="CheckBox" fmlaLink="$E$18" lockText="1" noThreeD="1"/>
</file>

<file path=xl/ctrlProps/ctrlProp958.xml><?xml version="1.0" encoding="utf-8"?>
<formControlPr xmlns="http://schemas.microsoft.com/office/spreadsheetml/2009/9/main" objectType="CheckBox" fmlaLink="$E$20" lockText="1" noThreeD="1"/>
</file>

<file path=xl/ctrlProps/ctrlProp959.xml><?xml version="1.0" encoding="utf-8"?>
<formControlPr xmlns="http://schemas.microsoft.com/office/spreadsheetml/2009/9/main" objectType="CheckBox" fmlaLink="$E$21" lockText="1" noThreeD="1"/>
</file>

<file path=xl/ctrlProps/ctrlProp96.xml><?xml version="1.0" encoding="utf-8"?>
<formControlPr xmlns="http://schemas.microsoft.com/office/spreadsheetml/2009/9/main" objectType="CheckBox" fmlaLink="$E$102" lockText="1" noThreeD="1"/>
</file>

<file path=xl/ctrlProps/ctrlProp960.xml><?xml version="1.0" encoding="utf-8"?>
<formControlPr xmlns="http://schemas.microsoft.com/office/spreadsheetml/2009/9/main" objectType="CheckBox" fmlaLink="$E$22" lockText="1" noThreeD="1"/>
</file>

<file path=xl/ctrlProps/ctrlProp961.xml><?xml version="1.0" encoding="utf-8"?>
<formControlPr xmlns="http://schemas.microsoft.com/office/spreadsheetml/2009/9/main" objectType="CheckBox" fmlaLink="$E$23" lockText="1" noThreeD="1"/>
</file>

<file path=xl/ctrlProps/ctrlProp962.xml><?xml version="1.0" encoding="utf-8"?>
<formControlPr xmlns="http://schemas.microsoft.com/office/spreadsheetml/2009/9/main" objectType="CheckBox" fmlaLink="$E$24" lockText="1" noThreeD="1"/>
</file>

<file path=xl/ctrlProps/ctrlProp963.xml><?xml version="1.0" encoding="utf-8"?>
<formControlPr xmlns="http://schemas.microsoft.com/office/spreadsheetml/2009/9/main" objectType="CheckBox" fmlaLink="$E$25" lockText="1" noThreeD="1"/>
</file>

<file path=xl/ctrlProps/ctrlProp964.xml><?xml version="1.0" encoding="utf-8"?>
<formControlPr xmlns="http://schemas.microsoft.com/office/spreadsheetml/2009/9/main" objectType="CheckBox" fmlaLink="$S$9" lockText="1" noThreeD="1"/>
</file>

<file path=xl/ctrlProps/ctrlProp965.xml><?xml version="1.0" encoding="utf-8"?>
<formControlPr xmlns="http://schemas.microsoft.com/office/spreadsheetml/2009/9/main" objectType="CheckBox" fmlaLink="$S$10" lockText="1" noThreeD="1"/>
</file>

<file path=xl/ctrlProps/ctrlProp966.xml><?xml version="1.0" encoding="utf-8"?>
<formControlPr xmlns="http://schemas.microsoft.com/office/spreadsheetml/2009/9/main" objectType="CheckBox" fmlaLink="$S$11" lockText="1" noThreeD="1"/>
</file>

<file path=xl/ctrlProps/ctrlProp967.xml><?xml version="1.0" encoding="utf-8"?>
<formControlPr xmlns="http://schemas.microsoft.com/office/spreadsheetml/2009/9/main" objectType="CheckBox" fmlaLink="$S$12" lockText="1" noThreeD="1"/>
</file>

<file path=xl/ctrlProps/ctrlProp968.xml><?xml version="1.0" encoding="utf-8"?>
<formControlPr xmlns="http://schemas.microsoft.com/office/spreadsheetml/2009/9/main" objectType="CheckBox" fmlaLink="$S$13" lockText="1" noThreeD="1"/>
</file>

<file path=xl/ctrlProps/ctrlProp969.xml><?xml version="1.0" encoding="utf-8"?>
<formControlPr xmlns="http://schemas.microsoft.com/office/spreadsheetml/2009/9/main" objectType="CheckBox" fmlaLink="$S$14" lockText="1" noThreeD="1"/>
</file>

<file path=xl/ctrlProps/ctrlProp97.xml><?xml version="1.0" encoding="utf-8"?>
<formControlPr xmlns="http://schemas.microsoft.com/office/spreadsheetml/2009/9/main" objectType="CheckBox" fmlaLink="$E$103" lockText="1" noThreeD="1"/>
</file>

<file path=xl/ctrlProps/ctrlProp970.xml><?xml version="1.0" encoding="utf-8"?>
<formControlPr xmlns="http://schemas.microsoft.com/office/spreadsheetml/2009/9/main" objectType="CheckBox" fmlaLink="$S$16" lockText="1" noThreeD="1"/>
</file>

<file path=xl/ctrlProps/ctrlProp971.xml><?xml version="1.0" encoding="utf-8"?>
<formControlPr xmlns="http://schemas.microsoft.com/office/spreadsheetml/2009/9/main" objectType="CheckBox" fmlaLink="$S$17" lockText="1" noThreeD="1"/>
</file>

<file path=xl/ctrlProps/ctrlProp972.xml><?xml version="1.0" encoding="utf-8"?>
<formControlPr xmlns="http://schemas.microsoft.com/office/spreadsheetml/2009/9/main" objectType="CheckBox" fmlaLink="$S$18" lockText="1" noThreeD="1"/>
</file>

<file path=xl/ctrlProps/ctrlProp973.xml><?xml version="1.0" encoding="utf-8"?>
<formControlPr xmlns="http://schemas.microsoft.com/office/spreadsheetml/2009/9/main" objectType="CheckBox" fmlaLink="$S$19" lockText="1" noThreeD="1"/>
</file>

<file path=xl/ctrlProps/ctrlProp974.xml><?xml version="1.0" encoding="utf-8"?>
<formControlPr xmlns="http://schemas.microsoft.com/office/spreadsheetml/2009/9/main" objectType="CheckBox" fmlaLink="$E$17" lockText="1" noThreeD="1"/>
</file>

<file path=xl/ctrlProps/ctrlProp975.xml><?xml version="1.0" encoding="utf-8"?>
<formControlPr xmlns="http://schemas.microsoft.com/office/spreadsheetml/2009/9/main" objectType="CheckBox" fmlaLink="$E$26" lockText="1" noThreeD="1"/>
</file>

<file path=xl/ctrlProps/ctrlProp976.xml><?xml version="1.0" encoding="utf-8"?>
<formControlPr xmlns="http://schemas.microsoft.com/office/spreadsheetml/2009/9/main" objectType="CheckBox" fmlaLink="$E$27" lockText="1" noThreeD="1"/>
</file>

<file path=xl/ctrlProps/ctrlProp977.xml><?xml version="1.0" encoding="utf-8"?>
<formControlPr xmlns="http://schemas.microsoft.com/office/spreadsheetml/2009/9/main" objectType="CheckBox" fmlaLink="$S$20" lockText="1" noThreeD="1"/>
</file>

<file path=xl/ctrlProps/ctrlProp978.xml><?xml version="1.0" encoding="utf-8"?>
<formControlPr xmlns="http://schemas.microsoft.com/office/spreadsheetml/2009/9/main" objectType="CheckBox" fmlaLink="$S$21" lockText="1" noThreeD="1"/>
</file>

<file path=xl/ctrlProps/ctrlProp979.xml><?xml version="1.0" encoding="utf-8"?>
<formControlPr xmlns="http://schemas.microsoft.com/office/spreadsheetml/2009/9/main" objectType="CheckBox" fmlaLink="$S$22" lockText="1" noThreeD="1"/>
</file>

<file path=xl/ctrlProps/ctrlProp98.xml><?xml version="1.0" encoding="utf-8"?>
<formControlPr xmlns="http://schemas.microsoft.com/office/spreadsheetml/2009/9/main" objectType="CheckBox" fmlaLink="$E$104" lockText="1" noThreeD="1"/>
</file>

<file path=xl/ctrlProps/ctrlProp980.xml><?xml version="1.0" encoding="utf-8"?>
<formControlPr xmlns="http://schemas.microsoft.com/office/spreadsheetml/2009/9/main" objectType="CheckBox" fmlaLink="$S$23" lockText="1" noThreeD="1"/>
</file>

<file path=xl/ctrlProps/ctrlProp981.xml><?xml version="1.0" encoding="utf-8"?>
<formControlPr xmlns="http://schemas.microsoft.com/office/spreadsheetml/2009/9/main" objectType="CheckBox" fmlaLink="$S$24" lockText="1" noThreeD="1"/>
</file>

<file path=xl/ctrlProps/ctrlProp982.xml><?xml version="1.0" encoding="utf-8"?>
<formControlPr xmlns="http://schemas.microsoft.com/office/spreadsheetml/2009/9/main" objectType="CheckBox" fmlaLink="$S$25" lockText="1" noThreeD="1"/>
</file>

<file path=xl/ctrlProps/ctrlProp983.xml><?xml version="1.0" encoding="utf-8"?>
<formControlPr xmlns="http://schemas.microsoft.com/office/spreadsheetml/2009/9/main" objectType="CheckBox" fmlaLink="$S$27" lockText="1" noThreeD="1"/>
</file>

<file path=xl/ctrlProps/ctrlProp984.xml><?xml version="1.0" encoding="utf-8"?>
<formControlPr xmlns="http://schemas.microsoft.com/office/spreadsheetml/2009/9/main" objectType="CheckBox" fmlaLink="$S$28" lockText="1" noThreeD="1"/>
</file>

<file path=xl/ctrlProps/ctrlProp985.xml><?xml version="1.0" encoding="utf-8"?>
<formControlPr xmlns="http://schemas.microsoft.com/office/spreadsheetml/2009/9/main" objectType="CheckBox" fmlaLink="$S$29" lockText="1" noThreeD="1"/>
</file>

<file path=xl/ctrlProps/ctrlProp986.xml><?xml version="1.0" encoding="utf-8"?>
<formControlPr xmlns="http://schemas.microsoft.com/office/spreadsheetml/2009/9/main" objectType="CheckBox" fmlaLink="$S$30" lockText="1" noThreeD="1"/>
</file>

<file path=xl/ctrlProps/ctrlProp987.xml><?xml version="1.0" encoding="utf-8"?>
<formControlPr xmlns="http://schemas.microsoft.com/office/spreadsheetml/2009/9/main" objectType="CheckBox" fmlaLink="$E$91" lockText="1" noThreeD="1"/>
</file>

<file path=xl/ctrlProps/ctrlProp988.xml><?xml version="1.0" encoding="utf-8"?>
<formControlPr xmlns="http://schemas.microsoft.com/office/spreadsheetml/2009/9/main" objectType="CheckBox" fmlaLink="$E$92" lockText="1" noThreeD="1"/>
</file>

<file path=xl/ctrlProps/ctrlProp989.xml><?xml version="1.0" encoding="utf-8"?>
<formControlPr xmlns="http://schemas.microsoft.com/office/spreadsheetml/2009/9/main" objectType="CheckBox" fmlaLink="$E$93" lockText="1" noThreeD="1"/>
</file>

<file path=xl/ctrlProps/ctrlProp99.xml><?xml version="1.0" encoding="utf-8"?>
<formControlPr xmlns="http://schemas.microsoft.com/office/spreadsheetml/2009/9/main" objectType="CheckBox" fmlaLink="$E$105" lockText="1" noThreeD="1"/>
</file>

<file path=xl/ctrlProps/ctrlProp990.xml><?xml version="1.0" encoding="utf-8"?>
<formControlPr xmlns="http://schemas.microsoft.com/office/spreadsheetml/2009/9/main" objectType="CheckBox" fmlaLink="$E$94" lockText="1" noThreeD="1"/>
</file>

<file path=xl/ctrlProps/ctrlProp991.xml><?xml version="1.0" encoding="utf-8"?>
<formControlPr xmlns="http://schemas.microsoft.com/office/spreadsheetml/2009/9/main" objectType="CheckBox" fmlaLink="$E$95" lockText="1" noThreeD="1"/>
</file>

<file path=xl/ctrlProps/ctrlProp992.xml><?xml version="1.0" encoding="utf-8"?>
<formControlPr xmlns="http://schemas.microsoft.com/office/spreadsheetml/2009/9/main" objectType="CheckBox" fmlaLink="$E$96" lockText="1" noThreeD="1"/>
</file>

<file path=xl/ctrlProps/ctrlProp993.xml><?xml version="1.0" encoding="utf-8"?>
<formControlPr xmlns="http://schemas.microsoft.com/office/spreadsheetml/2009/9/main" objectType="CheckBox" fmlaLink="$E$97" lockText="1" noThreeD="1"/>
</file>

<file path=xl/ctrlProps/ctrlProp994.xml><?xml version="1.0" encoding="utf-8"?>
<formControlPr xmlns="http://schemas.microsoft.com/office/spreadsheetml/2009/9/main" objectType="CheckBox" fmlaLink="$E$98" lockText="1" noThreeD="1"/>
</file>

<file path=xl/ctrlProps/ctrlProp995.xml><?xml version="1.0" encoding="utf-8"?>
<formControlPr xmlns="http://schemas.microsoft.com/office/spreadsheetml/2009/9/main" objectType="CheckBox" fmlaLink="$E$100" lockText="1" noThreeD="1"/>
</file>

<file path=xl/ctrlProps/ctrlProp996.xml><?xml version="1.0" encoding="utf-8"?>
<formControlPr xmlns="http://schemas.microsoft.com/office/spreadsheetml/2009/9/main" objectType="CheckBox" fmlaLink="$S$91" lockText="1" noThreeD="1"/>
</file>

<file path=xl/ctrlProps/ctrlProp997.xml><?xml version="1.0" encoding="utf-8"?>
<formControlPr xmlns="http://schemas.microsoft.com/office/spreadsheetml/2009/9/main" objectType="CheckBox" fmlaLink="$S$92" lockText="1" noThreeD="1"/>
</file>

<file path=xl/ctrlProps/ctrlProp998.xml><?xml version="1.0" encoding="utf-8"?>
<formControlPr xmlns="http://schemas.microsoft.com/office/spreadsheetml/2009/9/main" objectType="CheckBox" fmlaLink="$S$93" lockText="1" noThreeD="1"/>
</file>

<file path=xl/ctrlProps/ctrlProp999.xml><?xml version="1.0" encoding="utf-8"?>
<formControlPr xmlns="http://schemas.microsoft.com/office/spreadsheetml/2009/9/main" objectType="CheckBox" fmlaLink="$S$94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LAN (2)'!A1"/><Relationship Id="rId13" Type="http://schemas.openxmlformats.org/officeDocument/2006/relationships/hyperlink" Target="#'PLAN (4)'!A87"/><Relationship Id="rId18" Type="http://schemas.openxmlformats.org/officeDocument/2006/relationships/hyperlink" Target="#'PLAN (6)'!A46"/><Relationship Id="rId26" Type="http://schemas.openxmlformats.org/officeDocument/2006/relationships/hyperlink" Target="#'PLAN (7)'!A1"/><Relationship Id="rId3" Type="http://schemas.openxmlformats.org/officeDocument/2006/relationships/hyperlink" Target="#'PLAN (1)'!A46"/><Relationship Id="rId21" Type="http://schemas.openxmlformats.org/officeDocument/2006/relationships/hyperlink" Target="#DOELEN!A1"/><Relationship Id="rId34" Type="http://schemas.openxmlformats.org/officeDocument/2006/relationships/hyperlink" Target="#'PLAN (10)'!A87"/><Relationship Id="rId7" Type="http://schemas.openxmlformats.org/officeDocument/2006/relationships/hyperlink" Target="#'PLAN (2)'!A87"/><Relationship Id="rId12" Type="http://schemas.openxmlformats.org/officeDocument/2006/relationships/hyperlink" Target="#'PLAN (4)'!A46"/><Relationship Id="rId17" Type="http://schemas.openxmlformats.org/officeDocument/2006/relationships/hyperlink" Target="#'PLAN (5)'!A1"/><Relationship Id="rId25" Type="http://schemas.openxmlformats.org/officeDocument/2006/relationships/hyperlink" Target="#'PLAN (7)'!A87"/><Relationship Id="rId33" Type="http://schemas.openxmlformats.org/officeDocument/2006/relationships/hyperlink" Target="#'PLAN (10)'!A46"/><Relationship Id="rId2" Type="http://schemas.openxmlformats.org/officeDocument/2006/relationships/image" Target="../media/image1.png"/><Relationship Id="rId16" Type="http://schemas.openxmlformats.org/officeDocument/2006/relationships/hyperlink" Target="#'PLAN (5)'!A87"/><Relationship Id="rId20" Type="http://schemas.openxmlformats.org/officeDocument/2006/relationships/hyperlink" Target="#'PLAN (6)'!A1"/><Relationship Id="rId29" Type="http://schemas.openxmlformats.org/officeDocument/2006/relationships/hyperlink" Target="#'PLAN (8)'!A1"/><Relationship Id="rId1" Type="http://schemas.openxmlformats.org/officeDocument/2006/relationships/hyperlink" Target="http://www.meesterharrie.nl" TargetMode="External"/><Relationship Id="rId6" Type="http://schemas.openxmlformats.org/officeDocument/2006/relationships/hyperlink" Target="#'PLAN (2)'!A46"/><Relationship Id="rId11" Type="http://schemas.openxmlformats.org/officeDocument/2006/relationships/hyperlink" Target="#'PLAN (3)'!A1"/><Relationship Id="rId24" Type="http://schemas.openxmlformats.org/officeDocument/2006/relationships/hyperlink" Target="#'PLAN (7)'!A46"/><Relationship Id="rId32" Type="http://schemas.openxmlformats.org/officeDocument/2006/relationships/hyperlink" Target="#'PLAN (9)'!A1"/><Relationship Id="rId5" Type="http://schemas.openxmlformats.org/officeDocument/2006/relationships/hyperlink" Target="#'PLAN (1)'!A1"/><Relationship Id="rId15" Type="http://schemas.openxmlformats.org/officeDocument/2006/relationships/hyperlink" Target="#'PLAN (5)'!A46"/><Relationship Id="rId23" Type="http://schemas.openxmlformats.org/officeDocument/2006/relationships/hyperlink" Target="#GROEPSBESPREKING!A1"/><Relationship Id="rId28" Type="http://schemas.openxmlformats.org/officeDocument/2006/relationships/hyperlink" Target="#'PLAN (8)'!A87"/><Relationship Id="rId10" Type="http://schemas.openxmlformats.org/officeDocument/2006/relationships/hyperlink" Target="#'PLAN (3)'!A87"/><Relationship Id="rId19" Type="http://schemas.openxmlformats.org/officeDocument/2006/relationships/hyperlink" Target="#'PLAN (6)'!A87"/><Relationship Id="rId31" Type="http://schemas.openxmlformats.org/officeDocument/2006/relationships/hyperlink" Target="#'PLAN (9)'!A87"/><Relationship Id="rId4" Type="http://schemas.openxmlformats.org/officeDocument/2006/relationships/hyperlink" Target="#'PLAN (1)'!A87"/><Relationship Id="rId9" Type="http://schemas.openxmlformats.org/officeDocument/2006/relationships/hyperlink" Target="#'PLAN (3)'!A46"/><Relationship Id="rId14" Type="http://schemas.openxmlformats.org/officeDocument/2006/relationships/hyperlink" Target="#'PLAN (4)'!A1"/><Relationship Id="rId22" Type="http://schemas.openxmlformats.org/officeDocument/2006/relationships/hyperlink" Target="#'LEERLINGENKAART '!A1"/><Relationship Id="rId27" Type="http://schemas.openxmlformats.org/officeDocument/2006/relationships/hyperlink" Target="#'PLAN (8)'!A46"/><Relationship Id="rId30" Type="http://schemas.openxmlformats.org/officeDocument/2006/relationships/hyperlink" Target="#'PLAN (9)'!A46"/><Relationship Id="rId35" Type="http://schemas.openxmlformats.org/officeDocument/2006/relationships/hyperlink" Target="#'PLAN (10)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BEGINBLAD!A1"/><Relationship Id="rId1" Type="http://schemas.openxmlformats.org/officeDocument/2006/relationships/hyperlink" Target="#'PLAN (1)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BEGINBLAD!A1"/><Relationship Id="rId1" Type="http://schemas.openxmlformats.org/officeDocument/2006/relationships/hyperlink" Target="#'PLAN (1)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DOELEN!B46"/><Relationship Id="rId3" Type="http://schemas.openxmlformats.org/officeDocument/2006/relationships/hyperlink" Target="#DOELEN!B96"/><Relationship Id="rId7" Type="http://schemas.openxmlformats.org/officeDocument/2006/relationships/hyperlink" Target="#DOELEN!B35"/><Relationship Id="rId12" Type="http://schemas.openxmlformats.org/officeDocument/2006/relationships/hyperlink" Target="#BEGINBLAD!A1"/><Relationship Id="rId2" Type="http://schemas.openxmlformats.org/officeDocument/2006/relationships/hyperlink" Target="#DOELEN!B83"/><Relationship Id="rId1" Type="http://schemas.openxmlformats.org/officeDocument/2006/relationships/hyperlink" Target="#DOELEN!B70"/><Relationship Id="rId6" Type="http://schemas.openxmlformats.org/officeDocument/2006/relationships/hyperlink" Target="#DOELEN!B22"/><Relationship Id="rId11" Type="http://schemas.openxmlformats.org/officeDocument/2006/relationships/hyperlink" Target="#DOELEN!B148"/><Relationship Id="rId5" Type="http://schemas.openxmlformats.org/officeDocument/2006/relationships/hyperlink" Target="#DOELEN!B7"/><Relationship Id="rId10" Type="http://schemas.openxmlformats.org/officeDocument/2006/relationships/hyperlink" Target="#DOELEN!B115"/><Relationship Id="rId4" Type="http://schemas.openxmlformats.org/officeDocument/2006/relationships/hyperlink" Target="#DOELEN!B107"/><Relationship Id="rId9" Type="http://schemas.openxmlformats.org/officeDocument/2006/relationships/hyperlink" Target="#DOELEN!B6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BEGINBLAD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BEGINBLAD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BEGINBLAD!A1"/><Relationship Id="rId1" Type="http://schemas.openxmlformats.org/officeDocument/2006/relationships/hyperlink" Target="#'PLAN (1)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BEGINBLAD!A1"/><Relationship Id="rId1" Type="http://schemas.openxmlformats.org/officeDocument/2006/relationships/hyperlink" Target="#'PLAN (1)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BEGINBLAD!A1"/><Relationship Id="rId1" Type="http://schemas.openxmlformats.org/officeDocument/2006/relationships/hyperlink" Target="#'PLAN (1)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BEGINBLAD!A1"/><Relationship Id="rId1" Type="http://schemas.openxmlformats.org/officeDocument/2006/relationships/hyperlink" Target="#'PLAN (1)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BEGINBLAD!A1"/><Relationship Id="rId1" Type="http://schemas.openxmlformats.org/officeDocument/2006/relationships/hyperlink" Target="#'PLAN (1)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BEGINBLAD!A1"/><Relationship Id="rId1" Type="http://schemas.openxmlformats.org/officeDocument/2006/relationships/hyperlink" Target="#'PLAN (1)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BEGINBLAD!A1"/><Relationship Id="rId1" Type="http://schemas.openxmlformats.org/officeDocument/2006/relationships/hyperlink" Target="#'PLAN (1)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BEGINBLAD!A1"/><Relationship Id="rId1" Type="http://schemas.openxmlformats.org/officeDocument/2006/relationships/hyperlink" Target="#'PLAN (1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24533</xdr:colOff>
      <xdr:row>24</xdr:row>
      <xdr:rowOff>83932</xdr:rowOff>
    </xdr:from>
    <xdr:to>
      <xdr:col>7</xdr:col>
      <xdr:colOff>20203</xdr:colOff>
      <xdr:row>30</xdr:row>
      <xdr:rowOff>90921</xdr:rowOff>
    </xdr:to>
    <xdr:pic>
      <xdr:nvPicPr>
        <xdr:cNvPr id="20" name="Afbeelding 19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02419" y="5253409"/>
          <a:ext cx="1207943" cy="1149989"/>
        </a:xfrm>
        <a:prstGeom prst="rect">
          <a:avLst/>
        </a:prstGeom>
        <a:ln w="12700">
          <a:solidFill>
            <a:schemeClr val="bg1">
              <a:lumMod val="50000"/>
            </a:schemeClr>
          </a:solidFill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</xdr:pic>
    <xdr:clientData/>
  </xdr:twoCellAnchor>
  <xdr:twoCellAnchor>
    <xdr:from>
      <xdr:col>5</xdr:col>
      <xdr:colOff>9525</xdr:colOff>
      <xdr:row>15</xdr:row>
      <xdr:rowOff>9525</xdr:rowOff>
    </xdr:from>
    <xdr:to>
      <xdr:col>7</xdr:col>
      <xdr:colOff>9525</xdr:colOff>
      <xdr:row>17</xdr:row>
      <xdr:rowOff>19050</xdr:rowOff>
    </xdr:to>
    <xdr:sp macro="" textlink="">
      <xdr:nvSpPr>
        <xdr:cNvPr id="13" name="AutoShape 13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2724150" y="1847850"/>
          <a:ext cx="1219200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rekenplan 1</a:t>
          </a:r>
        </a:p>
      </xdr:txBody>
    </xdr:sp>
    <xdr:clientData/>
  </xdr:twoCellAnchor>
  <xdr:twoCellAnchor>
    <xdr:from>
      <xdr:col>5</xdr:col>
      <xdr:colOff>9525</xdr:colOff>
      <xdr:row>19</xdr:row>
      <xdr:rowOff>9525</xdr:rowOff>
    </xdr:from>
    <xdr:to>
      <xdr:col>7</xdr:col>
      <xdr:colOff>9525</xdr:colOff>
      <xdr:row>21</xdr:row>
      <xdr:rowOff>19050</xdr:rowOff>
    </xdr:to>
    <xdr:sp macro="" textlink="">
      <xdr:nvSpPr>
        <xdr:cNvPr id="24" name="AutoShape 13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2724150" y="1847850"/>
          <a:ext cx="1219200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motoriekplan 1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6</xdr:row>
          <xdr:rowOff>85725</xdr:rowOff>
        </xdr:from>
        <xdr:to>
          <xdr:col>6</xdr:col>
          <xdr:colOff>95250</xdr:colOff>
          <xdr:row>6</xdr:row>
          <xdr:rowOff>295275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9525</xdr:colOff>
      <xdr:row>11</xdr:row>
      <xdr:rowOff>18184</xdr:rowOff>
    </xdr:from>
    <xdr:to>
      <xdr:col>7</xdr:col>
      <xdr:colOff>9525</xdr:colOff>
      <xdr:row>13</xdr:row>
      <xdr:rowOff>27709</xdr:rowOff>
    </xdr:to>
    <xdr:sp macro="" textlink="">
      <xdr:nvSpPr>
        <xdr:cNvPr id="53" name="AutoShape 13">
          <a:hlinkClick xmlns:r="http://schemas.openxmlformats.org/officeDocument/2006/relationships" r:id="rId5"/>
        </xdr:cNvPr>
        <xdr:cNvSpPr>
          <a:spLocks noChangeArrowheads="1"/>
        </xdr:cNvSpPr>
      </xdr:nvSpPr>
      <xdr:spPr bwMode="auto">
        <a:xfrm>
          <a:off x="2728480" y="1472911"/>
          <a:ext cx="1212272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taalplan 1</a:t>
          </a:r>
        </a:p>
      </xdr:txBody>
    </xdr:sp>
    <xdr:clientData/>
  </xdr:twoCellAnchor>
  <xdr:twoCellAnchor>
    <xdr:from>
      <xdr:col>8</xdr:col>
      <xdr:colOff>9525</xdr:colOff>
      <xdr:row>15</xdr:row>
      <xdr:rowOff>9525</xdr:rowOff>
    </xdr:from>
    <xdr:to>
      <xdr:col>10</xdr:col>
      <xdr:colOff>9525</xdr:colOff>
      <xdr:row>17</xdr:row>
      <xdr:rowOff>19050</xdr:rowOff>
    </xdr:to>
    <xdr:sp macro="" textlink="">
      <xdr:nvSpPr>
        <xdr:cNvPr id="120" name="AutoShape 13">
          <a:hlinkClick xmlns:r="http://schemas.openxmlformats.org/officeDocument/2006/relationships" r:id="rId6"/>
        </xdr:cNvPr>
        <xdr:cNvSpPr>
          <a:spLocks noChangeArrowheads="1"/>
        </xdr:cNvSpPr>
      </xdr:nvSpPr>
      <xdr:spPr bwMode="auto">
        <a:xfrm>
          <a:off x="2728480" y="2226252"/>
          <a:ext cx="1212272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rekenplan 2</a:t>
          </a:r>
        </a:p>
      </xdr:txBody>
    </xdr:sp>
    <xdr:clientData/>
  </xdr:twoCellAnchor>
  <xdr:twoCellAnchor>
    <xdr:from>
      <xdr:col>8</xdr:col>
      <xdr:colOff>9525</xdr:colOff>
      <xdr:row>19</xdr:row>
      <xdr:rowOff>9525</xdr:rowOff>
    </xdr:from>
    <xdr:to>
      <xdr:col>10</xdr:col>
      <xdr:colOff>9525</xdr:colOff>
      <xdr:row>21</xdr:row>
      <xdr:rowOff>19050</xdr:rowOff>
    </xdr:to>
    <xdr:sp macro="" textlink="">
      <xdr:nvSpPr>
        <xdr:cNvPr id="122" name="AutoShape 13">
          <a:hlinkClick xmlns:r="http://schemas.openxmlformats.org/officeDocument/2006/relationships" r:id="rId7"/>
        </xdr:cNvPr>
        <xdr:cNvSpPr>
          <a:spLocks noChangeArrowheads="1"/>
        </xdr:cNvSpPr>
      </xdr:nvSpPr>
      <xdr:spPr bwMode="auto">
        <a:xfrm>
          <a:off x="2728480" y="3750252"/>
          <a:ext cx="1212272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motoriekplan 2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495300</xdr:colOff>
          <xdr:row>6</xdr:row>
          <xdr:rowOff>104775</xdr:rowOff>
        </xdr:from>
        <xdr:to>
          <xdr:col>9</xdr:col>
          <xdr:colOff>95250</xdr:colOff>
          <xdr:row>6</xdr:row>
          <xdr:rowOff>314325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9525</xdr:colOff>
      <xdr:row>11</xdr:row>
      <xdr:rowOff>18184</xdr:rowOff>
    </xdr:from>
    <xdr:to>
      <xdr:col>10</xdr:col>
      <xdr:colOff>9525</xdr:colOff>
      <xdr:row>13</xdr:row>
      <xdr:rowOff>27709</xdr:rowOff>
    </xdr:to>
    <xdr:sp macro="" textlink="">
      <xdr:nvSpPr>
        <xdr:cNvPr id="125" name="AutoShape 13">
          <a:hlinkClick xmlns:r="http://schemas.openxmlformats.org/officeDocument/2006/relationships" r:id="rId8"/>
        </xdr:cNvPr>
        <xdr:cNvSpPr>
          <a:spLocks noChangeArrowheads="1"/>
        </xdr:cNvSpPr>
      </xdr:nvSpPr>
      <xdr:spPr bwMode="auto">
        <a:xfrm>
          <a:off x="2728480" y="1472911"/>
          <a:ext cx="1212272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taalplan 2</a:t>
          </a:r>
        </a:p>
      </xdr:txBody>
    </xdr:sp>
    <xdr:clientData/>
  </xdr:twoCellAnchor>
  <xdr:twoCellAnchor>
    <xdr:from>
      <xdr:col>11</xdr:col>
      <xdr:colOff>9525</xdr:colOff>
      <xdr:row>15</xdr:row>
      <xdr:rowOff>9525</xdr:rowOff>
    </xdr:from>
    <xdr:to>
      <xdr:col>13</xdr:col>
      <xdr:colOff>9525</xdr:colOff>
      <xdr:row>17</xdr:row>
      <xdr:rowOff>19050</xdr:rowOff>
    </xdr:to>
    <xdr:sp macro="" textlink="">
      <xdr:nvSpPr>
        <xdr:cNvPr id="126" name="AutoShape 13">
          <a:hlinkClick xmlns:r="http://schemas.openxmlformats.org/officeDocument/2006/relationships" r:id="rId9"/>
        </xdr:cNvPr>
        <xdr:cNvSpPr>
          <a:spLocks noChangeArrowheads="1"/>
        </xdr:cNvSpPr>
      </xdr:nvSpPr>
      <xdr:spPr bwMode="auto">
        <a:xfrm>
          <a:off x="4122593" y="2226252"/>
          <a:ext cx="1212273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rekenplan 3</a:t>
          </a:r>
        </a:p>
      </xdr:txBody>
    </xdr:sp>
    <xdr:clientData/>
  </xdr:twoCellAnchor>
  <xdr:twoCellAnchor>
    <xdr:from>
      <xdr:col>11</xdr:col>
      <xdr:colOff>9525</xdr:colOff>
      <xdr:row>19</xdr:row>
      <xdr:rowOff>9525</xdr:rowOff>
    </xdr:from>
    <xdr:to>
      <xdr:col>13</xdr:col>
      <xdr:colOff>9525</xdr:colOff>
      <xdr:row>21</xdr:row>
      <xdr:rowOff>19050</xdr:rowOff>
    </xdr:to>
    <xdr:sp macro="" textlink="">
      <xdr:nvSpPr>
        <xdr:cNvPr id="128" name="AutoShape 13">
          <a:hlinkClick xmlns:r="http://schemas.openxmlformats.org/officeDocument/2006/relationships" r:id="rId10"/>
        </xdr:cNvPr>
        <xdr:cNvSpPr>
          <a:spLocks noChangeArrowheads="1"/>
        </xdr:cNvSpPr>
      </xdr:nvSpPr>
      <xdr:spPr bwMode="auto">
        <a:xfrm>
          <a:off x="4122593" y="3750252"/>
          <a:ext cx="1212273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motoriekplan 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495300</xdr:colOff>
          <xdr:row>6</xdr:row>
          <xdr:rowOff>104775</xdr:rowOff>
        </xdr:from>
        <xdr:to>
          <xdr:col>12</xdr:col>
          <xdr:colOff>95250</xdr:colOff>
          <xdr:row>6</xdr:row>
          <xdr:rowOff>314325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9525</xdr:colOff>
      <xdr:row>11</xdr:row>
      <xdr:rowOff>18184</xdr:rowOff>
    </xdr:from>
    <xdr:to>
      <xdr:col>13</xdr:col>
      <xdr:colOff>9525</xdr:colOff>
      <xdr:row>13</xdr:row>
      <xdr:rowOff>27709</xdr:rowOff>
    </xdr:to>
    <xdr:sp macro="" textlink="">
      <xdr:nvSpPr>
        <xdr:cNvPr id="131" name="AutoShape 13">
          <a:hlinkClick xmlns:r="http://schemas.openxmlformats.org/officeDocument/2006/relationships" r:id="rId11"/>
        </xdr:cNvPr>
        <xdr:cNvSpPr>
          <a:spLocks noChangeArrowheads="1"/>
        </xdr:cNvSpPr>
      </xdr:nvSpPr>
      <xdr:spPr bwMode="auto">
        <a:xfrm>
          <a:off x="4122593" y="1472911"/>
          <a:ext cx="1212273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taalplan 3</a:t>
          </a:r>
        </a:p>
      </xdr:txBody>
    </xdr:sp>
    <xdr:clientData/>
  </xdr:twoCellAnchor>
  <xdr:twoCellAnchor>
    <xdr:from>
      <xdr:col>14</xdr:col>
      <xdr:colOff>9525</xdr:colOff>
      <xdr:row>15</xdr:row>
      <xdr:rowOff>9525</xdr:rowOff>
    </xdr:from>
    <xdr:to>
      <xdr:col>16</xdr:col>
      <xdr:colOff>9525</xdr:colOff>
      <xdr:row>17</xdr:row>
      <xdr:rowOff>19050</xdr:rowOff>
    </xdr:to>
    <xdr:sp macro="" textlink="">
      <xdr:nvSpPr>
        <xdr:cNvPr id="132" name="AutoShape 13">
          <a:hlinkClick xmlns:r="http://schemas.openxmlformats.org/officeDocument/2006/relationships" r:id="rId12"/>
        </xdr:cNvPr>
        <xdr:cNvSpPr>
          <a:spLocks noChangeArrowheads="1"/>
        </xdr:cNvSpPr>
      </xdr:nvSpPr>
      <xdr:spPr bwMode="auto">
        <a:xfrm>
          <a:off x="5516707" y="2226252"/>
          <a:ext cx="1212273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rekenplan 4</a:t>
          </a:r>
        </a:p>
      </xdr:txBody>
    </xdr:sp>
    <xdr:clientData/>
  </xdr:twoCellAnchor>
  <xdr:twoCellAnchor>
    <xdr:from>
      <xdr:col>14</xdr:col>
      <xdr:colOff>9525</xdr:colOff>
      <xdr:row>19</xdr:row>
      <xdr:rowOff>9525</xdr:rowOff>
    </xdr:from>
    <xdr:to>
      <xdr:col>16</xdr:col>
      <xdr:colOff>9525</xdr:colOff>
      <xdr:row>21</xdr:row>
      <xdr:rowOff>19050</xdr:rowOff>
    </xdr:to>
    <xdr:sp macro="" textlink="">
      <xdr:nvSpPr>
        <xdr:cNvPr id="134" name="AutoShape 13">
          <a:hlinkClick xmlns:r="http://schemas.openxmlformats.org/officeDocument/2006/relationships" r:id="rId13"/>
        </xdr:cNvPr>
        <xdr:cNvSpPr>
          <a:spLocks noChangeArrowheads="1"/>
        </xdr:cNvSpPr>
      </xdr:nvSpPr>
      <xdr:spPr bwMode="auto">
        <a:xfrm>
          <a:off x="5516707" y="3750252"/>
          <a:ext cx="1212273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motoriekplan 4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495300</xdr:colOff>
          <xdr:row>6</xdr:row>
          <xdr:rowOff>104775</xdr:rowOff>
        </xdr:from>
        <xdr:to>
          <xdr:col>15</xdr:col>
          <xdr:colOff>95250</xdr:colOff>
          <xdr:row>6</xdr:row>
          <xdr:rowOff>314325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9525</xdr:colOff>
      <xdr:row>11</xdr:row>
      <xdr:rowOff>18184</xdr:rowOff>
    </xdr:from>
    <xdr:to>
      <xdr:col>16</xdr:col>
      <xdr:colOff>9525</xdr:colOff>
      <xdr:row>13</xdr:row>
      <xdr:rowOff>27709</xdr:rowOff>
    </xdr:to>
    <xdr:sp macro="" textlink="">
      <xdr:nvSpPr>
        <xdr:cNvPr id="137" name="AutoShape 13">
          <a:hlinkClick xmlns:r="http://schemas.openxmlformats.org/officeDocument/2006/relationships" r:id="rId14"/>
        </xdr:cNvPr>
        <xdr:cNvSpPr>
          <a:spLocks noChangeArrowheads="1"/>
        </xdr:cNvSpPr>
      </xdr:nvSpPr>
      <xdr:spPr bwMode="auto">
        <a:xfrm>
          <a:off x="5516707" y="1472911"/>
          <a:ext cx="1212273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taalplan 4</a:t>
          </a:r>
        </a:p>
      </xdr:txBody>
    </xdr:sp>
    <xdr:clientData/>
  </xdr:twoCellAnchor>
  <xdr:twoCellAnchor>
    <xdr:from>
      <xdr:col>17</xdr:col>
      <xdr:colOff>9525</xdr:colOff>
      <xdr:row>15</xdr:row>
      <xdr:rowOff>9525</xdr:rowOff>
    </xdr:from>
    <xdr:to>
      <xdr:col>19</xdr:col>
      <xdr:colOff>9525</xdr:colOff>
      <xdr:row>17</xdr:row>
      <xdr:rowOff>19050</xdr:rowOff>
    </xdr:to>
    <xdr:sp macro="" textlink="">
      <xdr:nvSpPr>
        <xdr:cNvPr id="138" name="AutoShape 13">
          <a:hlinkClick xmlns:r="http://schemas.openxmlformats.org/officeDocument/2006/relationships" r:id="rId15"/>
        </xdr:cNvPr>
        <xdr:cNvSpPr>
          <a:spLocks noChangeArrowheads="1"/>
        </xdr:cNvSpPr>
      </xdr:nvSpPr>
      <xdr:spPr bwMode="auto">
        <a:xfrm>
          <a:off x="5516707" y="2226252"/>
          <a:ext cx="1212273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rekenplan 5</a:t>
          </a:r>
        </a:p>
      </xdr:txBody>
    </xdr:sp>
    <xdr:clientData/>
  </xdr:twoCellAnchor>
  <xdr:twoCellAnchor>
    <xdr:from>
      <xdr:col>17</xdr:col>
      <xdr:colOff>9525</xdr:colOff>
      <xdr:row>19</xdr:row>
      <xdr:rowOff>9525</xdr:rowOff>
    </xdr:from>
    <xdr:to>
      <xdr:col>19</xdr:col>
      <xdr:colOff>9525</xdr:colOff>
      <xdr:row>21</xdr:row>
      <xdr:rowOff>19050</xdr:rowOff>
    </xdr:to>
    <xdr:sp macro="" textlink="">
      <xdr:nvSpPr>
        <xdr:cNvPr id="140" name="AutoShape 13">
          <a:hlinkClick xmlns:r="http://schemas.openxmlformats.org/officeDocument/2006/relationships" r:id="rId16"/>
        </xdr:cNvPr>
        <xdr:cNvSpPr>
          <a:spLocks noChangeArrowheads="1"/>
        </xdr:cNvSpPr>
      </xdr:nvSpPr>
      <xdr:spPr bwMode="auto">
        <a:xfrm>
          <a:off x="5516707" y="3750252"/>
          <a:ext cx="1212273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motoriekplan 5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495300</xdr:colOff>
          <xdr:row>6</xdr:row>
          <xdr:rowOff>104775</xdr:rowOff>
        </xdr:from>
        <xdr:to>
          <xdr:col>18</xdr:col>
          <xdr:colOff>95250</xdr:colOff>
          <xdr:row>6</xdr:row>
          <xdr:rowOff>314325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9525</xdr:colOff>
      <xdr:row>11</xdr:row>
      <xdr:rowOff>18184</xdr:rowOff>
    </xdr:from>
    <xdr:to>
      <xdr:col>19</xdr:col>
      <xdr:colOff>9525</xdr:colOff>
      <xdr:row>13</xdr:row>
      <xdr:rowOff>27709</xdr:rowOff>
    </xdr:to>
    <xdr:sp macro="" textlink="">
      <xdr:nvSpPr>
        <xdr:cNvPr id="143" name="AutoShape 13">
          <a:hlinkClick xmlns:r="http://schemas.openxmlformats.org/officeDocument/2006/relationships" r:id="rId17"/>
        </xdr:cNvPr>
        <xdr:cNvSpPr>
          <a:spLocks noChangeArrowheads="1"/>
        </xdr:cNvSpPr>
      </xdr:nvSpPr>
      <xdr:spPr bwMode="auto">
        <a:xfrm>
          <a:off x="5516707" y="1472911"/>
          <a:ext cx="1212273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taalplan 5</a:t>
          </a:r>
        </a:p>
      </xdr:txBody>
    </xdr:sp>
    <xdr:clientData/>
  </xdr:twoCellAnchor>
  <xdr:twoCellAnchor>
    <xdr:from>
      <xdr:col>20</xdr:col>
      <xdr:colOff>9525</xdr:colOff>
      <xdr:row>15</xdr:row>
      <xdr:rowOff>9525</xdr:rowOff>
    </xdr:from>
    <xdr:to>
      <xdr:col>22</xdr:col>
      <xdr:colOff>9525</xdr:colOff>
      <xdr:row>17</xdr:row>
      <xdr:rowOff>19050</xdr:rowOff>
    </xdr:to>
    <xdr:sp macro="" textlink="">
      <xdr:nvSpPr>
        <xdr:cNvPr id="144" name="AutoShape 13">
          <a:hlinkClick xmlns:r="http://schemas.openxmlformats.org/officeDocument/2006/relationships" r:id="rId18"/>
        </xdr:cNvPr>
        <xdr:cNvSpPr>
          <a:spLocks noChangeArrowheads="1"/>
        </xdr:cNvSpPr>
      </xdr:nvSpPr>
      <xdr:spPr bwMode="auto">
        <a:xfrm>
          <a:off x="5516707" y="2226252"/>
          <a:ext cx="1212273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rekenplan 6</a:t>
          </a:r>
        </a:p>
      </xdr:txBody>
    </xdr:sp>
    <xdr:clientData/>
  </xdr:twoCellAnchor>
  <xdr:twoCellAnchor>
    <xdr:from>
      <xdr:col>20</xdr:col>
      <xdr:colOff>9525</xdr:colOff>
      <xdr:row>19</xdr:row>
      <xdr:rowOff>9525</xdr:rowOff>
    </xdr:from>
    <xdr:to>
      <xdr:col>22</xdr:col>
      <xdr:colOff>9525</xdr:colOff>
      <xdr:row>21</xdr:row>
      <xdr:rowOff>19050</xdr:rowOff>
    </xdr:to>
    <xdr:sp macro="" textlink="">
      <xdr:nvSpPr>
        <xdr:cNvPr id="146" name="AutoShape 13">
          <a:hlinkClick xmlns:r="http://schemas.openxmlformats.org/officeDocument/2006/relationships" r:id="rId19"/>
        </xdr:cNvPr>
        <xdr:cNvSpPr>
          <a:spLocks noChangeArrowheads="1"/>
        </xdr:cNvSpPr>
      </xdr:nvSpPr>
      <xdr:spPr bwMode="auto">
        <a:xfrm>
          <a:off x="5516707" y="3750252"/>
          <a:ext cx="1212273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motoriekplan 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495300</xdr:colOff>
          <xdr:row>6</xdr:row>
          <xdr:rowOff>104775</xdr:rowOff>
        </xdr:from>
        <xdr:to>
          <xdr:col>21</xdr:col>
          <xdr:colOff>95250</xdr:colOff>
          <xdr:row>6</xdr:row>
          <xdr:rowOff>314325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9525</xdr:colOff>
      <xdr:row>11</xdr:row>
      <xdr:rowOff>18184</xdr:rowOff>
    </xdr:from>
    <xdr:to>
      <xdr:col>22</xdr:col>
      <xdr:colOff>9525</xdr:colOff>
      <xdr:row>13</xdr:row>
      <xdr:rowOff>27709</xdr:rowOff>
    </xdr:to>
    <xdr:sp macro="" textlink="">
      <xdr:nvSpPr>
        <xdr:cNvPr id="149" name="AutoShape 13">
          <a:hlinkClick xmlns:r="http://schemas.openxmlformats.org/officeDocument/2006/relationships" r:id="rId20"/>
        </xdr:cNvPr>
        <xdr:cNvSpPr>
          <a:spLocks noChangeArrowheads="1"/>
        </xdr:cNvSpPr>
      </xdr:nvSpPr>
      <xdr:spPr bwMode="auto">
        <a:xfrm>
          <a:off x="5516707" y="1472911"/>
          <a:ext cx="1212273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taalplan 6</a:t>
          </a:r>
        </a:p>
      </xdr:txBody>
    </xdr:sp>
    <xdr:clientData/>
  </xdr:twoCellAnchor>
  <xdr:twoCellAnchor>
    <xdr:from>
      <xdr:col>5</xdr:col>
      <xdr:colOff>1</xdr:colOff>
      <xdr:row>4</xdr:row>
      <xdr:rowOff>0</xdr:rowOff>
    </xdr:from>
    <xdr:to>
      <xdr:col>7</xdr:col>
      <xdr:colOff>1</xdr:colOff>
      <xdr:row>5</xdr:row>
      <xdr:rowOff>191366</xdr:rowOff>
    </xdr:to>
    <xdr:sp macro="" textlink="">
      <xdr:nvSpPr>
        <xdr:cNvPr id="41" name="AutoShape 13">
          <a:hlinkClick xmlns:r="http://schemas.openxmlformats.org/officeDocument/2006/relationships" r:id="rId21"/>
        </xdr:cNvPr>
        <xdr:cNvSpPr>
          <a:spLocks noChangeArrowheads="1"/>
        </xdr:cNvSpPr>
      </xdr:nvSpPr>
      <xdr:spPr bwMode="auto">
        <a:xfrm>
          <a:off x="2718956" y="190500"/>
          <a:ext cx="1212272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doelen </a:t>
          </a:r>
        </a:p>
      </xdr:txBody>
    </xdr:sp>
    <xdr:clientData/>
  </xdr:twoCellAnchor>
  <xdr:twoCellAnchor>
    <xdr:from>
      <xdr:col>8</xdr:col>
      <xdr:colOff>6</xdr:colOff>
      <xdr:row>4</xdr:row>
      <xdr:rowOff>0</xdr:rowOff>
    </xdr:from>
    <xdr:to>
      <xdr:col>10</xdr:col>
      <xdr:colOff>5</xdr:colOff>
      <xdr:row>5</xdr:row>
      <xdr:rowOff>191366</xdr:rowOff>
    </xdr:to>
    <xdr:sp macro="" textlink="">
      <xdr:nvSpPr>
        <xdr:cNvPr id="42" name="AutoShape 13">
          <a:hlinkClick xmlns:r="http://schemas.openxmlformats.org/officeDocument/2006/relationships" r:id="rId21"/>
        </xdr:cNvPr>
        <xdr:cNvSpPr>
          <a:spLocks noChangeArrowheads="1"/>
        </xdr:cNvSpPr>
      </xdr:nvSpPr>
      <xdr:spPr bwMode="auto">
        <a:xfrm>
          <a:off x="4113074" y="190500"/>
          <a:ext cx="1212272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doelen </a:t>
          </a:r>
        </a:p>
      </xdr:txBody>
    </xdr:sp>
    <xdr:clientData/>
  </xdr:twoCellAnchor>
  <xdr:twoCellAnchor>
    <xdr:from>
      <xdr:col>11</xdr:col>
      <xdr:colOff>6</xdr:colOff>
      <xdr:row>4</xdr:row>
      <xdr:rowOff>0</xdr:rowOff>
    </xdr:from>
    <xdr:to>
      <xdr:col>13</xdr:col>
      <xdr:colOff>5</xdr:colOff>
      <xdr:row>5</xdr:row>
      <xdr:rowOff>191366</xdr:rowOff>
    </xdr:to>
    <xdr:sp macro="" textlink="">
      <xdr:nvSpPr>
        <xdr:cNvPr id="47" name="AutoShape 13">
          <a:hlinkClick xmlns:r="http://schemas.openxmlformats.org/officeDocument/2006/relationships" r:id="rId21"/>
        </xdr:cNvPr>
        <xdr:cNvSpPr>
          <a:spLocks noChangeArrowheads="1"/>
        </xdr:cNvSpPr>
      </xdr:nvSpPr>
      <xdr:spPr bwMode="auto">
        <a:xfrm>
          <a:off x="5507188" y="190500"/>
          <a:ext cx="1212272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doelen </a:t>
          </a:r>
        </a:p>
      </xdr:txBody>
    </xdr:sp>
    <xdr:clientData/>
  </xdr:twoCellAnchor>
  <xdr:twoCellAnchor>
    <xdr:from>
      <xdr:col>14</xdr:col>
      <xdr:colOff>6</xdr:colOff>
      <xdr:row>4</xdr:row>
      <xdr:rowOff>0</xdr:rowOff>
    </xdr:from>
    <xdr:to>
      <xdr:col>16</xdr:col>
      <xdr:colOff>5</xdr:colOff>
      <xdr:row>5</xdr:row>
      <xdr:rowOff>191366</xdr:rowOff>
    </xdr:to>
    <xdr:sp macro="" textlink="">
      <xdr:nvSpPr>
        <xdr:cNvPr id="48" name="AutoShape 13">
          <a:hlinkClick xmlns:r="http://schemas.openxmlformats.org/officeDocument/2006/relationships" r:id="rId21"/>
        </xdr:cNvPr>
        <xdr:cNvSpPr>
          <a:spLocks noChangeArrowheads="1"/>
        </xdr:cNvSpPr>
      </xdr:nvSpPr>
      <xdr:spPr bwMode="auto">
        <a:xfrm>
          <a:off x="6901301" y="190500"/>
          <a:ext cx="1212272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doelen </a:t>
          </a:r>
        </a:p>
      </xdr:txBody>
    </xdr:sp>
    <xdr:clientData/>
  </xdr:twoCellAnchor>
  <xdr:twoCellAnchor>
    <xdr:from>
      <xdr:col>17</xdr:col>
      <xdr:colOff>6</xdr:colOff>
      <xdr:row>4</xdr:row>
      <xdr:rowOff>17318</xdr:rowOff>
    </xdr:from>
    <xdr:to>
      <xdr:col>19</xdr:col>
      <xdr:colOff>5</xdr:colOff>
      <xdr:row>6</xdr:row>
      <xdr:rowOff>9525</xdr:rowOff>
    </xdr:to>
    <xdr:sp macro="" textlink="">
      <xdr:nvSpPr>
        <xdr:cNvPr id="49" name="AutoShape 13">
          <a:hlinkClick xmlns:r="http://schemas.openxmlformats.org/officeDocument/2006/relationships" r:id="rId21"/>
        </xdr:cNvPr>
        <xdr:cNvSpPr>
          <a:spLocks noChangeArrowheads="1"/>
        </xdr:cNvSpPr>
      </xdr:nvSpPr>
      <xdr:spPr bwMode="auto">
        <a:xfrm>
          <a:off x="8754347" y="1047750"/>
          <a:ext cx="1212272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doelen </a:t>
          </a:r>
        </a:p>
      </xdr:txBody>
    </xdr:sp>
    <xdr:clientData/>
  </xdr:twoCellAnchor>
  <xdr:twoCellAnchor>
    <xdr:from>
      <xdr:col>20</xdr:col>
      <xdr:colOff>8666</xdr:colOff>
      <xdr:row>4</xdr:row>
      <xdr:rowOff>8659</xdr:rowOff>
    </xdr:from>
    <xdr:to>
      <xdr:col>22</xdr:col>
      <xdr:colOff>8666</xdr:colOff>
      <xdr:row>6</xdr:row>
      <xdr:rowOff>866</xdr:rowOff>
    </xdr:to>
    <xdr:sp macro="" textlink="">
      <xdr:nvSpPr>
        <xdr:cNvPr id="50" name="AutoShape 13">
          <a:hlinkClick xmlns:r="http://schemas.openxmlformats.org/officeDocument/2006/relationships" r:id="rId21"/>
        </xdr:cNvPr>
        <xdr:cNvSpPr>
          <a:spLocks noChangeArrowheads="1"/>
        </xdr:cNvSpPr>
      </xdr:nvSpPr>
      <xdr:spPr bwMode="auto">
        <a:xfrm>
          <a:off x="10157121" y="1039091"/>
          <a:ext cx="1212272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doelen </a:t>
          </a:r>
        </a:p>
      </xdr:txBody>
    </xdr:sp>
    <xdr:clientData/>
  </xdr:twoCellAnchor>
  <xdr:twoCellAnchor>
    <xdr:from>
      <xdr:col>0</xdr:col>
      <xdr:colOff>606135</xdr:colOff>
      <xdr:row>4</xdr:row>
      <xdr:rowOff>0</xdr:rowOff>
    </xdr:from>
    <xdr:to>
      <xdr:col>4</xdr:col>
      <xdr:colOff>0</xdr:colOff>
      <xdr:row>6</xdr:row>
      <xdr:rowOff>17318</xdr:rowOff>
    </xdr:to>
    <xdr:sp macro="" textlink="">
      <xdr:nvSpPr>
        <xdr:cNvPr id="45" name="AutoShape 13">
          <a:hlinkClick xmlns:r="http://schemas.openxmlformats.org/officeDocument/2006/relationships" r:id="rId22"/>
        </xdr:cNvPr>
        <xdr:cNvSpPr>
          <a:spLocks noChangeArrowheads="1"/>
        </xdr:cNvSpPr>
      </xdr:nvSpPr>
      <xdr:spPr bwMode="auto">
        <a:xfrm>
          <a:off x="606135" y="190500"/>
          <a:ext cx="2112820" cy="415636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leerlingenkaart</a:t>
          </a:r>
        </a:p>
      </xdr:txBody>
    </xdr:sp>
    <xdr:clientData fPrintsWithSheet="0"/>
  </xdr:twoCellAnchor>
  <xdr:twoCellAnchor>
    <xdr:from>
      <xdr:col>1</xdr:col>
      <xdr:colOff>5195</xdr:colOff>
      <xdr:row>6</xdr:row>
      <xdr:rowOff>74468</xdr:rowOff>
    </xdr:from>
    <xdr:to>
      <xdr:col>3</xdr:col>
      <xdr:colOff>455467</xdr:colOff>
      <xdr:row>7</xdr:row>
      <xdr:rowOff>109104</xdr:rowOff>
    </xdr:to>
    <xdr:sp macro="" textlink="">
      <xdr:nvSpPr>
        <xdr:cNvPr id="46" name="AutoShape 13">
          <a:hlinkClick xmlns:r="http://schemas.openxmlformats.org/officeDocument/2006/relationships" r:id="rId23"/>
        </xdr:cNvPr>
        <xdr:cNvSpPr>
          <a:spLocks noChangeArrowheads="1"/>
        </xdr:cNvSpPr>
      </xdr:nvSpPr>
      <xdr:spPr bwMode="auto">
        <a:xfrm>
          <a:off x="611331" y="663286"/>
          <a:ext cx="2104159" cy="415636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groepsbespreking</a:t>
          </a:r>
        </a:p>
      </xdr:txBody>
    </xdr:sp>
    <xdr:clientData fPrintsWithSheet="0"/>
  </xdr:twoCellAnchor>
  <xdr:twoCellAnchor>
    <xdr:from>
      <xdr:col>23</xdr:col>
      <xdr:colOff>9525</xdr:colOff>
      <xdr:row>15</xdr:row>
      <xdr:rowOff>9525</xdr:rowOff>
    </xdr:from>
    <xdr:to>
      <xdr:col>25</xdr:col>
      <xdr:colOff>9525</xdr:colOff>
      <xdr:row>17</xdr:row>
      <xdr:rowOff>19050</xdr:rowOff>
    </xdr:to>
    <xdr:sp macro="" textlink="">
      <xdr:nvSpPr>
        <xdr:cNvPr id="56" name="AutoShape 13">
          <a:hlinkClick xmlns:r="http://schemas.openxmlformats.org/officeDocument/2006/relationships" r:id="rId24"/>
        </xdr:cNvPr>
        <xdr:cNvSpPr>
          <a:spLocks noChangeArrowheads="1"/>
        </xdr:cNvSpPr>
      </xdr:nvSpPr>
      <xdr:spPr bwMode="auto">
        <a:xfrm>
          <a:off x="10157980" y="2624570"/>
          <a:ext cx="1212272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rekenplan 7</a:t>
          </a:r>
        </a:p>
      </xdr:txBody>
    </xdr:sp>
    <xdr:clientData/>
  </xdr:twoCellAnchor>
  <xdr:twoCellAnchor>
    <xdr:from>
      <xdr:col>23</xdr:col>
      <xdr:colOff>9525</xdr:colOff>
      <xdr:row>19</xdr:row>
      <xdr:rowOff>9525</xdr:rowOff>
    </xdr:from>
    <xdr:to>
      <xdr:col>25</xdr:col>
      <xdr:colOff>9525</xdr:colOff>
      <xdr:row>21</xdr:row>
      <xdr:rowOff>19050</xdr:rowOff>
    </xdr:to>
    <xdr:sp macro="" textlink="">
      <xdr:nvSpPr>
        <xdr:cNvPr id="57" name="AutoShape 13">
          <a:hlinkClick xmlns:r="http://schemas.openxmlformats.org/officeDocument/2006/relationships" r:id="rId25"/>
        </xdr:cNvPr>
        <xdr:cNvSpPr>
          <a:spLocks noChangeArrowheads="1"/>
        </xdr:cNvSpPr>
      </xdr:nvSpPr>
      <xdr:spPr bwMode="auto">
        <a:xfrm>
          <a:off x="10157980" y="3386570"/>
          <a:ext cx="1212272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motoriekplan 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495300</xdr:colOff>
          <xdr:row>6</xdr:row>
          <xdr:rowOff>104775</xdr:rowOff>
        </xdr:from>
        <xdr:to>
          <xdr:col>24</xdr:col>
          <xdr:colOff>95250</xdr:colOff>
          <xdr:row>6</xdr:row>
          <xdr:rowOff>314325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9525</xdr:colOff>
      <xdr:row>11</xdr:row>
      <xdr:rowOff>18184</xdr:rowOff>
    </xdr:from>
    <xdr:to>
      <xdr:col>25</xdr:col>
      <xdr:colOff>9525</xdr:colOff>
      <xdr:row>13</xdr:row>
      <xdr:rowOff>27709</xdr:rowOff>
    </xdr:to>
    <xdr:sp macro="" textlink="">
      <xdr:nvSpPr>
        <xdr:cNvPr id="58" name="AutoShape 13">
          <a:hlinkClick xmlns:r="http://schemas.openxmlformats.org/officeDocument/2006/relationships" r:id="rId26"/>
        </xdr:cNvPr>
        <xdr:cNvSpPr>
          <a:spLocks noChangeArrowheads="1"/>
        </xdr:cNvSpPr>
      </xdr:nvSpPr>
      <xdr:spPr bwMode="auto">
        <a:xfrm>
          <a:off x="10157980" y="1871229"/>
          <a:ext cx="1212272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taalplan 7</a:t>
          </a:r>
        </a:p>
      </xdr:txBody>
    </xdr:sp>
    <xdr:clientData/>
  </xdr:twoCellAnchor>
  <xdr:twoCellAnchor>
    <xdr:from>
      <xdr:col>23</xdr:col>
      <xdr:colOff>5</xdr:colOff>
      <xdr:row>4</xdr:row>
      <xdr:rowOff>0</xdr:rowOff>
    </xdr:from>
    <xdr:to>
      <xdr:col>25</xdr:col>
      <xdr:colOff>5</xdr:colOff>
      <xdr:row>5</xdr:row>
      <xdr:rowOff>191366</xdr:rowOff>
    </xdr:to>
    <xdr:sp macro="" textlink="">
      <xdr:nvSpPr>
        <xdr:cNvPr id="59" name="AutoShape 13">
          <a:hlinkClick xmlns:r="http://schemas.openxmlformats.org/officeDocument/2006/relationships" r:id="rId21"/>
        </xdr:cNvPr>
        <xdr:cNvSpPr>
          <a:spLocks noChangeArrowheads="1"/>
        </xdr:cNvSpPr>
      </xdr:nvSpPr>
      <xdr:spPr bwMode="auto">
        <a:xfrm>
          <a:off x="11542573" y="1030432"/>
          <a:ext cx="1212273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doelen </a:t>
          </a:r>
        </a:p>
      </xdr:txBody>
    </xdr:sp>
    <xdr:clientData/>
  </xdr:twoCellAnchor>
  <xdr:twoCellAnchor>
    <xdr:from>
      <xdr:col>26</xdr:col>
      <xdr:colOff>9525</xdr:colOff>
      <xdr:row>15</xdr:row>
      <xdr:rowOff>9525</xdr:rowOff>
    </xdr:from>
    <xdr:to>
      <xdr:col>28</xdr:col>
      <xdr:colOff>9525</xdr:colOff>
      <xdr:row>17</xdr:row>
      <xdr:rowOff>19050</xdr:rowOff>
    </xdr:to>
    <xdr:sp macro="" textlink="">
      <xdr:nvSpPr>
        <xdr:cNvPr id="64" name="AutoShape 13">
          <a:hlinkClick xmlns:r="http://schemas.openxmlformats.org/officeDocument/2006/relationships" r:id="rId27"/>
        </xdr:cNvPr>
        <xdr:cNvSpPr>
          <a:spLocks noChangeArrowheads="1"/>
        </xdr:cNvSpPr>
      </xdr:nvSpPr>
      <xdr:spPr bwMode="auto">
        <a:xfrm>
          <a:off x="10157980" y="2624570"/>
          <a:ext cx="1212272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rekenplan 8</a:t>
          </a:r>
        </a:p>
      </xdr:txBody>
    </xdr:sp>
    <xdr:clientData/>
  </xdr:twoCellAnchor>
  <xdr:twoCellAnchor>
    <xdr:from>
      <xdr:col>26</xdr:col>
      <xdr:colOff>9525</xdr:colOff>
      <xdr:row>19</xdr:row>
      <xdr:rowOff>9525</xdr:rowOff>
    </xdr:from>
    <xdr:to>
      <xdr:col>28</xdr:col>
      <xdr:colOff>9525</xdr:colOff>
      <xdr:row>21</xdr:row>
      <xdr:rowOff>19050</xdr:rowOff>
    </xdr:to>
    <xdr:sp macro="" textlink="">
      <xdr:nvSpPr>
        <xdr:cNvPr id="65" name="AutoShape 13">
          <a:hlinkClick xmlns:r="http://schemas.openxmlformats.org/officeDocument/2006/relationships" r:id="rId28"/>
        </xdr:cNvPr>
        <xdr:cNvSpPr>
          <a:spLocks noChangeArrowheads="1"/>
        </xdr:cNvSpPr>
      </xdr:nvSpPr>
      <xdr:spPr bwMode="auto">
        <a:xfrm>
          <a:off x="10157980" y="3386570"/>
          <a:ext cx="1212272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motoriekplan 8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495300</xdr:colOff>
          <xdr:row>6</xdr:row>
          <xdr:rowOff>104775</xdr:rowOff>
        </xdr:from>
        <xdr:to>
          <xdr:col>27</xdr:col>
          <xdr:colOff>95250</xdr:colOff>
          <xdr:row>6</xdr:row>
          <xdr:rowOff>314325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9525</xdr:colOff>
      <xdr:row>11</xdr:row>
      <xdr:rowOff>18184</xdr:rowOff>
    </xdr:from>
    <xdr:to>
      <xdr:col>28</xdr:col>
      <xdr:colOff>9525</xdr:colOff>
      <xdr:row>13</xdr:row>
      <xdr:rowOff>27709</xdr:rowOff>
    </xdr:to>
    <xdr:sp macro="" textlink="">
      <xdr:nvSpPr>
        <xdr:cNvPr id="66" name="AutoShape 13">
          <a:hlinkClick xmlns:r="http://schemas.openxmlformats.org/officeDocument/2006/relationships" r:id="rId29"/>
        </xdr:cNvPr>
        <xdr:cNvSpPr>
          <a:spLocks noChangeArrowheads="1"/>
        </xdr:cNvSpPr>
      </xdr:nvSpPr>
      <xdr:spPr bwMode="auto">
        <a:xfrm>
          <a:off x="10157980" y="1871229"/>
          <a:ext cx="1212272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taalplan 8</a:t>
          </a:r>
        </a:p>
      </xdr:txBody>
    </xdr:sp>
    <xdr:clientData/>
  </xdr:twoCellAnchor>
  <xdr:twoCellAnchor>
    <xdr:from>
      <xdr:col>26</xdr:col>
      <xdr:colOff>8665</xdr:colOff>
      <xdr:row>4</xdr:row>
      <xdr:rowOff>8658</xdr:rowOff>
    </xdr:from>
    <xdr:to>
      <xdr:col>28</xdr:col>
      <xdr:colOff>8665</xdr:colOff>
      <xdr:row>6</xdr:row>
      <xdr:rowOff>865</xdr:rowOff>
    </xdr:to>
    <xdr:sp macro="" textlink="">
      <xdr:nvSpPr>
        <xdr:cNvPr id="67" name="AutoShape 13">
          <a:hlinkClick xmlns:r="http://schemas.openxmlformats.org/officeDocument/2006/relationships" r:id="rId21"/>
        </xdr:cNvPr>
        <xdr:cNvSpPr>
          <a:spLocks noChangeArrowheads="1"/>
        </xdr:cNvSpPr>
      </xdr:nvSpPr>
      <xdr:spPr bwMode="auto">
        <a:xfrm>
          <a:off x="12945347" y="1039090"/>
          <a:ext cx="1212273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doelen </a:t>
          </a:r>
        </a:p>
      </xdr:txBody>
    </xdr:sp>
    <xdr:clientData/>
  </xdr:twoCellAnchor>
  <xdr:twoCellAnchor>
    <xdr:from>
      <xdr:col>29</xdr:col>
      <xdr:colOff>9525</xdr:colOff>
      <xdr:row>15</xdr:row>
      <xdr:rowOff>9525</xdr:rowOff>
    </xdr:from>
    <xdr:to>
      <xdr:col>31</xdr:col>
      <xdr:colOff>9525</xdr:colOff>
      <xdr:row>17</xdr:row>
      <xdr:rowOff>19050</xdr:rowOff>
    </xdr:to>
    <xdr:sp macro="" textlink="">
      <xdr:nvSpPr>
        <xdr:cNvPr id="68" name="AutoShape 13">
          <a:hlinkClick xmlns:r="http://schemas.openxmlformats.org/officeDocument/2006/relationships" r:id="rId30"/>
        </xdr:cNvPr>
        <xdr:cNvSpPr>
          <a:spLocks noChangeArrowheads="1"/>
        </xdr:cNvSpPr>
      </xdr:nvSpPr>
      <xdr:spPr bwMode="auto">
        <a:xfrm>
          <a:off x="10157980" y="2624570"/>
          <a:ext cx="1212272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rekenplan 9</a:t>
          </a:r>
        </a:p>
      </xdr:txBody>
    </xdr:sp>
    <xdr:clientData/>
  </xdr:twoCellAnchor>
  <xdr:twoCellAnchor>
    <xdr:from>
      <xdr:col>29</xdr:col>
      <xdr:colOff>9525</xdr:colOff>
      <xdr:row>19</xdr:row>
      <xdr:rowOff>9525</xdr:rowOff>
    </xdr:from>
    <xdr:to>
      <xdr:col>31</xdr:col>
      <xdr:colOff>9525</xdr:colOff>
      <xdr:row>21</xdr:row>
      <xdr:rowOff>19050</xdr:rowOff>
    </xdr:to>
    <xdr:sp macro="" textlink="">
      <xdr:nvSpPr>
        <xdr:cNvPr id="69" name="AutoShape 13">
          <a:hlinkClick xmlns:r="http://schemas.openxmlformats.org/officeDocument/2006/relationships" r:id="rId31"/>
        </xdr:cNvPr>
        <xdr:cNvSpPr>
          <a:spLocks noChangeArrowheads="1"/>
        </xdr:cNvSpPr>
      </xdr:nvSpPr>
      <xdr:spPr bwMode="auto">
        <a:xfrm>
          <a:off x="10157980" y="3386570"/>
          <a:ext cx="1212272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motoriekplan 9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495300</xdr:colOff>
          <xdr:row>6</xdr:row>
          <xdr:rowOff>104775</xdr:rowOff>
        </xdr:from>
        <xdr:to>
          <xdr:col>30</xdr:col>
          <xdr:colOff>95250</xdr:colOff>
          <xdr:row>6</xdr:row>
          <xdr:rowOff>314325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29</xdr:col>
      <xdr:colOff>9525</xdr:colOff>
      <xdr:row>11</xdr:row>
      <xdr:rowOff>18184</xdr:rowOff>
    </xdr:from>
    <xdr:to>
      <xdr:col>31</xdr:col>
      <xdr:colOff>9525</xdr:colOff>
      <xdr:row>13</xdr:row>
      <xdr:rowOff>27709</xdr:rowOff>
    </xdr:to>
    <xdr:sp macro="" textlink="">
      <xdr:nvSpPr>
        <xdr:cNvPr id="70" name="AutoShape 13">
          <a:hlinkClick xmlns:r="http://schemas.openxmlformats.org/officeDocument/2006/relationships" r:id="rId32"/>
        </xdr:cNvPr>
        <xdr:cNvSpPr>
          <a:spLocks noChangeArrowheads="1"/>
        </xdr:cNvSpPr>
      </xdr:nvSpPr>
      <xdr:spPr bwMode="auto">
        <a:xfrm>
          <a:off x="10157980" y="1871229"/>
          <a:ext cx="1212272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taalplan 9</a:t>
          </a:r>
        </a:p>
      </xdr:txBody>
    </xdr:sp>
    <xdr:clientData/>
  </xdr:twoCellAnchor>
  <xdr:twoCellAnchor>
    <xdr:from>
      <xdr:col>29</xdr:col>
      <xdr:colOff>6</xdr:colOff>
      <xdr:row>4</xdr:row>
      <xdr:rowOff>8659</xdr:rowOff>
    </xdr:from>
    <xdr:to>
      <xdr:col>31</xdr:col>
      <xdr:colOff>6</xdr:colOff>
      <xdr:row>6</xdr:row>
      <xdr:rowOff>866</xdr:rowOff>
    </xdr:to>
    <xdr:sp macro="" textlink="">
      <xdr:nvSpPr>
        <xdr:cNvPr id="71" name="AutoShape 13">
          <a:hlinkClick xmlns:r="http://schemas.openxmlformats.org/officeDocument/2006/relationships" r:id="rId21"/>
        </xdr:cNvPr>
        <xdr:cNvSpPr>
          <a:spLocks noChangeArrowheads="1"/>
        </xdr:cNvSpPr>
      </xdr:nvSpPr>
      <xdr:spPr bwMode="auto">
        <a:xfrm>
          <a:off x="14330801" y="1039091"/>
          <a:ext cx="1212273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doelen </a:t>
          </a:r>
        </a:p>
      </xdr:txBody>
    </xdr:sp>
    <xdr:clientData/>
  </xdr:twoCellAnchor>
  <xdr:twoCellAnchor>
    <xdr:from>
      <xdr:col>32</xdr:col>
      <xdr:colOff>9525</xdr:colOff>
      <xdr:row>15</xdr:row>
      <xdr:rowOff>9525</xdr:rowOff>
    </xdr:from>
    <xdr:to>
      <xdr:col>34</xdr:col>
      <xdr:colOff>9525</xdr:colOff>
      <xdr:row>17</xdr:row>
      <xdr:rowOff>19050</xdr:rowOff>
    </xdr:to>
    <xdr:sp macro="" textlink="">
      <xdr:nvSpPr>
        <xdr:cNvPr id="72" name="AutoShape 13">
          <a:hlinkClick xmlns:r="http://schemas.openxmlformats.org/officeDocument/2006/relationships" r:id="rId33"/>
        </xdr:cNvPr>
        <xdr:cNvSpPr>
          <a:spLocks noChangeArrowheads="1"/>
        </xdr:cNvSpPr>
      </xdr:nvSpPr>
      <xdr:spPr bwMode="auto">
        <a:xfrm>
          <a:off x="10157980" y="2624570"/>
          <a:ext cx="1212272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rekenplan 10</a:t>
          </a:r>
        </a:p>
      </xdr:txBody>
    </xdr:sp>
    <xdr:clientData/>
  </xdr:twoCellAnchor>
  <xdr:twoCellAnchor>
    <xdr:from>
      <xdr:col>32</xdr:col>
      <xdr:colOff>9525</xdr:colOff>
      <xdr:row>19</xdr:row>
      <xdr:rowOff>9525</xdr:rowOff>
    </xdr:from>
    <xdr:to>
      <xdr:col>34</xdr:col>
      <xdr:colOff>9525</xdr:colOff>
      <xdr:row>21</xdr:row>
      <xdr:rowOff>19050</xdr:rowOff>
    </xdr:to>
    <xdr:sp macro="" textlink="">
      <xdr:nvSpPr>
        <xdr:cNvPr id="73" name="AutoShape 13">
          <a:hlinkClick xmlns:r="http://schemas.openxmlformats.org/officeDocument/2006/relationships" r:id="rId34"/>
        </xdr:cNvPr>
        <xdr:cNvSpPr>
          <a:spLocks noChangeArrowheads="1"/>
        </xdr:cNvSpPr>
      </xdr:nvSpPr>
      <xdr:spPr bwMode="auto">
        <a:xfrm>
          <a:off x="10157980" y="3386570"/>
          <a:ext cx="1212272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motoriekplan 10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495300</xdr:colOff>
          <xdr:row>6</xdr:row>
          <xdr:rowOff>104775</xdr:rowOff>
        </xdr:from>
        <xdr:to>
          <xdr:col>33</xdr:col>
          <xdr:colOff>95250</xdr:colOff>
          <xdr:row>6</xdr:row>
          <xdr:rowOff>314325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9525</xdr:colOff>
      <xdr:row>11</xdr:row>
      <xdr:rowOff>18184</xdr:rowOff>
    </xdr:from>
    <xdr:to>
      <xdr:col>34</xdr:col>
      <xdr:colOff>9525</xdr:colOff>
      <xdr:row>13</xdr:row>
      <xdr:rowOff>27709</xdr:rowOff>
    </xdr:to>
    <xdr:sp macro="" textlink="">
      <xdr:nvSpPr>
        <xdr:cNvPr id="75" name="AutoShape 13">
          <a:hlinkClick xmlns:r="http://schemas.openxmlformats.org/officeDocument/2006/relationships" r:id="rId35"/>
        </xdr:cNvPr>
        <xdr:cNvSpPr>
          <a:spLocks noChangeArrowheads="1"/>
        </xdr:cNvSpPr>
      </xdr:nvSpPr>
      <xdr:spPr bwMode="auto">
        <a:xfrm>
          <a:off x="10157980" y="1871229"/>
          <a:ext cx="1212272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taalplan 10</a:t>
          </a:r>
        </a:p>
      </xdr:txBody>
    </xdr:sp>
    <xdr:clientData/>
  </xdr:twoCellAnchor>
  <xdr:twoCellAnchor>
    <xdr:from>
      <xdr:col>32</xdr:col>
      <xdr:colOff>8665</xdr:colOff>
      <xdr:row>4</xdr:row>
      <xdr:rowOff>17319</xdr:rowOff>
    </xdr:from>
    <xdr:to>
      <xdr:col>34</xdr:col>
      <xdr:colOff>8665</xdr:colOff>
      <xdr:row>6</xdr:row>
      <xdr:rowOff>9526</xdr:rowOff>
    </xdr:to>
    <xdr:sp macro="" textlink="">
      <xdr:nvSpPr>
        <xdr:cNvPr id="76" name="AutoShape 13">
          <a:hlinkClick xmlns:r="http://schemas.openxmlformats.org/officeDocument/2006/relationships" r:id="rId21"/>
        </xdr:cNvPr>
        <xdr:cNvSpPr>
          <a:spLocks noChangeArrowheads="1"/>
        </xdr:cNvSpPr>
      </xdr:nvSpPr>
      <xdr:spPr bwMode="auto">
        <a:xfrm>
          <a:off x="15733574" y="1047751"/>
          <a:ext cx="1212273" cy="390525"/>
        </a:xfrm>
        <a:prstGeom prst="actionButtonBlank">
          <a:avLst/>
        </a:prstGeom>
        <a:solidFill>
          <a:srgbClr val="CCFFCC"/>
        </a:solidFill>
        <a:ln w="12700">
          <a:solidFill>
            <a:schemeClr val="tx1"/>
          </a:solidFill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1" i="0" u="none" strike="noStrike" baseline="0">
              <a:solidFill>
                <a:schemeClr val="bg1"/>
              </a:solidFill>
              <a:latin typeface="+mn-lt"/>
              <a:cs typeface="Arial"/>
            </a:rPr>
            <a:t>doelen 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48</xdr:row>
      <xdr:rowOff>0</xdr:rowOff>
    </xdr:from>
    <xdr:to>
      <xdr:col>18</xdr:col>
      <xdr:colOff>0</xdr:colOff>
      <xdr:row>48</xdr:row>
      <xdr:rowOff>0</xdr:rowOff>
    </xdr:to>
    <xdr:sp macro="" textlink="">
      <xdr:nvSpPr>
        <xdr:cNvPr id="2" name="Line 41"/>
        <xdr:cNvSpPr>
          <a:spLocks noChangeShapeType="1"/>
        </xdr:cNvSpPr>
      </xdr:nvSpPr>
      <xdr:spPr bwMode="auto">
        <a:xfrm>
          <a:off x="15316200" y="115252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49</xdr:row>
          <xdr:rowOff>19050</xdr:rowOff>
        </xdr:from>
        <xdr:to>
          <xdr:col>1</xdr:col>
          <xdr:colOff>276225</xdr:colOff>
          <xdr:row>49</xdr:row>
          <xdr:rowOff>228600</xdr:rowOff>
        </xdr:to>
        <xdr:sp macro="" textlink="">
          <xdr:nvSpPr>
            <xdr:cNvPr id="37889" name="Check Box 1" hidden="1">
              <a:extLst>
                <a:ext uri="{63B3BB69-23CF-44E3-9099-C40C66FF867C}">
                  <a14:compatExt spid="_x0000_s37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50</xdr:row>
          <xdr:rowOff>19050</xdr:rowOff>
        </xdr:from>
        <xdr:to>
          <xdr:col>1</xdr:col>
          <xdr:colOff>276225</xdr:colOff>
          <xdr:row>50</xdr:row>
          <xdr:rowOff>228600</xdr:rowOff>
        </xdr:to>
        <xdr:sp macro="" textlink="">
          <xdr:nvSpPr>
            <xdr:cNvPr id="37890" name="Check Box 2" hidden="1">
              <a:extLst>
                <a:ext uri="{63B3BB69-23CF-44E3-9099-C40C66FF867C}">
                  <a14:compatExt spid="_x0000_s37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51</xdr:row>
          <xdr:rowOff>19050</xdr:rowOff>
        </xdr:from>
        <xdr:to>
          <xdr:col>1</xdr:col>
          <xdr:colOff>276225</xdr:colOff>
          <xdr:row>51</xdr:row>
          <xdr:rowOff>228600</xdr:rowOff>
        </xdr:to>
        <xdr:sp macro="" textlink="">
          <xdr:nvSpPr>
            <xdr:cNvPr id="37891" name="Check Box 3" hidden="1">
              <a:extLst>
                <a:ext uri="{63B3BB69-23CF-44E3-9099-C40C66FF867C}">
                  <a14:compatExt spid="_x0000_s37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52</xdr:row>
          <xdr:rowOff>19050</xdr:rowOff>
        </xdr:from>
        <xdr:to>
          <xdr:col>1</xdr:col>
          <xdr:colOff>276225</xdr:colOff>
          <xdr:row>52</xdr:row>
          <xdr:rowOff>228600</xdr:rowOff>
        </xdr:to>
        <xdr:sp macro="" textlink="">
          <xdr:nvSpPr>
            <xdr:cNvPr id="37892" name="Check Box 4" hidden="1">
              <a:extLst>
                <a:ext uri="{63B3BB69-23CF-44E3-9099-C40C66FF867C}">
                  <a14:compatExt spid="_x0000_s37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53</xdr:row>
          <xdr:rowOff>19050</xdr:rowOff>
        </xdr:from>
        <xdr:to>
          <xdr:col>1</xdr:col>
          <xdr:colOff>276225</xdr:colOff>
          <xdr:row>53</xdr:row>
          <xdr:rowOff>228600</xdr:rowOff>
        </xdr:to>
        <xdr:sp macro="" textlink="">
          <xdr:nvSpPr>
            <xdr:cNvPr id="37893" name="Check Box 5" hidden="1">
              <a:extLst>
                <a:ext uri="{63B3BB69-23CF-44E3-9099-C40C66FF867C}">
                  <a14:compatExt spid="_x0000_s37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54</xdr:row>
          <xdr:rowOff>19050</xdr:rowOff>
        </xdr:from>
        <xdr:to>
          <xdr:col>1</xdr:col>
          <xdr:colOff>276225</xdr:colOff>
          <xdr:row>54</xdr:row>
          <xdr:rowOff>228600</xdr:rowOff>
        </xdr:to>
        <xdr:sp macro="" textlink="">
          <xdr:nvSpPr>
            <xdr:cNvPr id="37894" name="Check Box 6" hidden="1">
              <a:extLst>
                <a:ext uri="{63B3BB69-23CF-44E3-9099-C40C66FF867C}">
                  <a14:compatExt spid="_x0000_s37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55</xdr:row>
          <xdr:rowOff>19050</xdr:rowOff>
        </xdr:from>
        <xdr:to>
          <xdr:col>1</xdr:col>
          <xdr:colOff>276225</xdr:colOff>
          <xdr:row>55</xdr:row>
          <xdr:rowOff>228600</xdr:rowOff>
        </xdr:to>
        <xdr:sp macro="" textlink="">
          <xdr:nvSpPr>
            <xdr:cNvPr id="37895" name="Check Box 7" hidden="1">
              <a:extLst>
                <a:ext uri="{63B3BB69-23CF-44E3-9099-C40C66FF867C}">
                  <a14:compatExt spid="_x0000_s37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56</xdr:row>
          <xdr:rowOff>19050</xdr:rowOff>
        </xdr:from>
        <xdr:to>
          <xdr:col>1</xdr:col>
          <xdr:colOff>276225</xdr:colOff>
          <xdr:row>56</xdr:row>
          <xdr:rowOff>228600</xdr:rowOff>
        </xdr:to>
        <xdr:sp macro="" textlink="">
          <xdr:nvSpPr>
            <xdr:cNvPr id="37896" name="Check Box 8" hidden="1">
              <a:extLst>
                <a:ext uri="{63B3BB69-23CF-44E3-9099-C40C66FF867C}">
                  <a14:compatExt spid="_x0000_s37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58</xdr:row>
          <xdr:rowOff>19050</xdr:rowOff>
        </xdr:from>
        <xdr:to>
          <xdr:col>1</xdr:col>
          <xdr:colOff>276225</xdr:colOff>
          <xdr:row>58</xdr:row>
          <xdr:rowOff>228600</xdr:rowOff>
        </xdr:to>
        <xdr:sp macro="" textlink="">
          <xdr:nvSpPr>
            <xdr:cNvPr id="37897" name="Check Box 9" hidden="1">
              <a:extLst>
                <a:ext uri="{63B3BB69-23CF-44E3-9099-C40C66FF867C}">
                  <a14:compatExt spid="_x0000_s37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59</xdr:row>
          <xdr:rowOff>19050</xdr:rowOff>
        </xdr:from>
        <xdr:to>
          <xdr:col>1</xdr:col>
          <xdr:colOff>276225</xdr:colOff>
          <xdr:row>59</xdr:row>
          <xdr:rowOff>228600</xdr:rowOff>
        </xdr:to>
        <xdr:sp macro="" textlink="">
          <xdr:nvSpPr>
            <xdr:cNvPr id="37898" name="Check Box 10" hidden="1">
              <a:extLst>
                <a:ext uri="{63B3BB69-23CF-44E3-9099-C40C66FF867C}">
                  <a14:compatExt spid="_x0000_s37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60</xdr:row>
          <xdr:rowOff>19050</xdr:rowOff>
        </xdr:from>
        <xdr:to>
          <xdr:col>1</xdr:col>
          <xdr:colOff>276225</xdr:colOff>
          <xdr:row>60</xdr:row>
          <xdr:rowOff>228600</xdr:rowOff>
        </xdr:to>
        <xdr:sp macro="" textlink="">
          <xdr:nvSpPr>
            <xdr:cNvPr id="37899" name="Check Box 11" hidden="1">
              <a:extLst>
                <a:ext uri="{63B3BB69-23CF-44E3-9099-C40C66FF867C}">
                  <a14:compatExt spid="_x0000_s37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61</xdr:row>
          <xdr:rowOff>19050</xdr:rowOff>
        </xdr:from>
        <xdr:to>
          <xdr:col>1</xdr:col>
          <xdr:colOff>276225</xdr:colOff>
          <xdr:row>61</xdr:row>
          <xdr:rowOff>228600</xdr:rowOff>
        </xdr:to>
        <xdr:sp macro="" textlink="">
          <xdr:nvSpPr>
            <xdr:cNvPr id="37900" name="Check Box 12" hidden="1">
              <a:extLst>
                <a:ext uri="{63B3BB69-23CF-44E3-9099-C40C66FF867C}">
                  <a14:compatExt spid="_x0000_s37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62</xdr:row>
          <xdr:rowOff>19050</xdr:rowOff>
        </xdr:from>
        <xdr:to>
          <xdr:col>1</xdr:col>
          <xdr:colOff>276225</xdr:colOff>
          <xdr:row>62</xdr:row>
          <xdr:rowOff>228600</xdr:rowOff>
        </xdr:to>
        <xdr:sp macro="" textlink="">
          <xdr:nvSpPr>
            <xdr:cNvPr id="37901" name="Check Box 13" hidden="1">
              <a:extLst>
                <a:ext uri="{63B3BB69-23CF-44E3-9099-C40C66FF867C}">
                  <a14:compatExt spid="_x0000_s37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63</xdr:row>
          <xdr:rowOff>19050</xdr:rowOff>
        </xdr:from>
        <xdr:to>
          <xdr:col>1</xdr:col>
          <xdr:colOff>276225</xdr:colOff>
          <xdr:row>63</xdr:row>
          <xdr:rowOff>228600</xdr:rowOff>
        </xdr:to>
        <xdr:sp macro="" textlink="">
          <xdr:nvSpPr>
            <xdr:cNvPr id="37902" name="Check Box 14" hidden="1">
              <a:extLst>
                <a:ext uri="{63B3BB69-23CF-44E3-9099-C40C66FF867C}">
                  <a14:compatExt spid="_x0000_s37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64</xdr:row>
          <xdr:rowOff>19050</xdr:rowOff>
        </xdr:from>
        <xdr:to>
          <xdr:col>1</xdr:col>
          <xdr:colOff>276225</xdr:colOff>
          <xdr:row>64</xdr:row>
          <xdr:rowOff>228600</xdr:rowOff>
        </xdr:to>
        <xdr:sp macro="" textlink="">
          <xdr:nvSpPr>
            <xdr:cNvPr id="37903" name="Check Box 15" hidden="1">
              <a:extLst>
                <a:ext uri="{63B3BB69-23CF-44E3-9099-C40C66FF867C}">
                  <a14:compatExt spid="_x0000_s37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65</xdr:row>
          <xdr:rowOff>19050</xdr:rowOff>
        </xdr:from>
        <xdr:to>
          <xdr:col>1</xdr:col>
          <xdr:colOff>276225</xdr:colOff>
          <xdr:row>65</xdr:row>
          <xdr:rowOff>228600</xdr:rowOff>
        </xdr:to>
        <xdr:sp macro="" textlink="">
          <xdr:nvSpPr>
            <xdr:cNvPr id="37904" name="Check Box 16" hidden="1">
              <a:extLst>
                <a:ext uri="{63B3BB69-23CF-44E3-9099-C40C66FF867C}">
                  <a14:compatExt spid="_x0000_s37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49</xdr:row>
          <xdr:rowOff>19050</xdr:rowOff>
        </xdr:from>
        <xdr:to>
          <xdr:col>15</xdr:col>
          <xdr:colOff>276225</xdr:colOff>
          <xdr:row>49</xdr:row>
          <xdr:rowOff>228600</xdr:rowOff>
        </xdr:to>
        <xdr:sp macro="" textlink="">
          <xdr:nvSpPr>
            <xdr:cNvPr id="37905" name="Check Box 17" hidden="1">
              <a:extLst>
                <a:ext uri="{63B3BB69-23CF-44E3-9099-C40C66FF867C}">
                  <a14:compatExt spid="_x0000_s37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50</xdr:row>
          <xdr:rowOff>19050</xdr:rowOff>
        </xdr:from>
        <xdr:to>
          <xdr:col>15</xdr:col>
          <xdr:colOff>276225</xdr:colOff>
          <xdr:row>50</xdr:row>
          <xdr:rowOff>228600</xdr:rowOff>
        </xdr:to>
        <xdr:sp macro="" textlink="">
          <xdr:nvSpPr>
            <xdr:cNvPr id="37906" name="Check Box 18" hidden="1">
              <a:extLst>
                <a:ext uri="{63B3BB69-23CF-44E3-9099-C40C66FF867C}">
                  <a14:compatExt spid="_x0000_s37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51</xdr:row>
          <xdr:rowOff>19050</xdr:rowOff>
        </xdr:from>
        <xdr:to>
          <xdr:col>15</xdr:col>
          <xdr:colOff>276225</xdr:colOff>
          <xdr:row>51</xdr:row>
          <xdr:rowOff>228600</xdr:rowOff>
        </xdr:to>
        <xdr:sp macro="" textlink="">
          <xdr:nvSpPr>
            <xdr:cNvPr id="37907" name="Check Box 19" hidden="1">
              <a:extLst>
                <a:ext uri="{63B3BB69-23CF-44E3-9099-C40C66FF867C}">
                  <a14:compatExt spid="_x0000_s37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52</xdr:row>
          <xdr:rowOff>19050</xdr:rowOff>
        </xdr:from>
        <xdr:to>
          <xdr:col>15</xdr:col>
          <xdr:colOff>276225</xdr:colOff>
          <xdr:row>52</xdr:row>
          <xdr:rowOff>228600</xdr:rowOff>
        </xdr:to>
        <xdr:sp macro="" textlink="">
          <xdr:nvSpPr>
            <xdr:cNvPr id="37908" name="Check Box 20" hidden="1">
              <a:extLst>
                <a:ext uri="{63B3BB69-23CF-44E3-9099-C40C66FF867C}">
                  <a14:compatExt spid="_x0000_s37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53</xdr:row>
          <xdr:rowOff>19050</xdr:rowOff>
        </xdr:from>
        <xdr:to>
          <xdr:col>15</xdr:col>
          <xdr:colOff>276225</xdr:colOff>
          <xdr:row>53</xdr:row>
          <xdr:rowOff>228600</xdr:rowOff>
        </xdr:to>
        <xdr:sp macro="" textlink="">
          <xdr:nvSpPr>
            <xdr:cNvPr id="37909" name="Check Box 21" hidden="1">
              <a:extLst>
                <a:ext uri="{63B3BB69-23CF-44E3-9099-C40C66FF867C}">
                  <a14:compatExt spid="_x0000_s37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54</xdr:row>
          <xdr:rowOff>19050</xdr:rowOff>
        </xdr:from>
        <xdr:to>
          <xdr:col>15</xdr:col>
          <xdr:colOff>276225</xdr:colOff>
          <xdr:row>54</xdr:row>
          <xdr:rowOff>228600</xdr:rowOff>
        </xdr:to>
        <xdr:sp macro="" textlink="">
          <xdr:nvSpPr>
            <xdr:cNvPr id="37910" name="Check Box 22" hidden="1">
              <a:extLst>
                <a:ext uri="{63B3BB69-23CF-44E3-9099-C40C66FF867C}">
                  <a14:compatExt spid="_x0000_s37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56</xdr:row>
          <xdr:rowOff>19050</xdr:rowOff>
        </xdr:from>
        <xdr:to>
          <xdr:col>15</xdr:col>
          <xdr:colOff>276225</xdr:colOff>
          <xdr:row>56</xdr:row>
          <xdr:rowOff>228600</xdr:rowOff>
        </xdr:to>
        <xdr:sp macro="" textlink="">
          <xdr:nvSpPr>
            <xdr:cNvPr id="37911" name="Check Box 23" hidden="1">
              <a:extLst>
                <a:ext uri="{63B3BB69-23CF-44E3-9099-C40C66FF867C}">
                  <a14:compatExt spid="_x0000_s37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57</xdr:row>
          <xdr:rowOff>19050</xdr:rowOff>
        </xdr:from>
        <xdr:to>
          <xdr:col>15</xdr:col>
          <xdr:colOff>276225</xdr:colOff>
          <xdr:row>57</xdr:row>
          <xdr:rowOff>228600</xdr:rowOff>
        </xdr:to>
        <xdr:sp macro="" textlink="">
          <xdr:nvSpPr>
            <xdr:cNvPr id="37912" name="Check Box 24" hidden="1">
              <a:extLst>
                <a:ext uri="{63B3BB69-23CF-44E3-9099-C40C66FF867C}">
                  <a14:compatExt spid="_x0000_s37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58</xdr:row>
          <xdr:rowOff>19050</xdr:rowOff>
        </xdr:from>
        <xdr:to>
          <xdr:col>15</xdr:col>
          <xdr:colOff>276225</xdr:colOff>
          <xdr:row>58</xdr:row>
          <xdr:rowOff>228600</xdr:rowOff>
        </xdr:to>
        <xdr:sp macro="" textlink="">
          <xdr:nvSpPr>
            <xdr:cNvPr id="37913" name="Check Box 25" hidden="1">
              <a:extLst>
                <a:ext uri="{63B3BB69-23CF-44E3-9099-C40C66FF867C}">
                  <a14:compatExt spid="_x0000_s37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59</xdr:row>
          <xdr:rowOff>19050</xdr:rowOff>
        </xdr:from>
        <xdr:to>
          <xdr:col>15</xdr:col>
          <xdr:colOff>276225</xdr:colOff>
          <xdr:row>59</xdr:row>
          <xdr:rowOff>228600</xdr:rowOff>
        </xdr:to>
        <xdr:sp macro="" textlink="">
          <xdr:nvSpPr>
            <xdr:cNvPr id="37914" name="Check Box 26" hidden="1">
              <a:extLst>
                <a:ext uri="{63B3BB69-23CF-44E3-9099-C40C66FF867C}">
                  <a14:compatExt spid="_x0000_s37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4</xdr:row>
      <xdr:rowOff>323850</xdr:rowOff>
    </xdr:from>
    <xdr:to>
      <xdr:col>10</xdr:col>
      <xdr:colOff>304800</xdr:colOff>
      <xdr:row>6</xdr:row>
      <xdr:rowOff>38100</xdr:rowOff>
    </xdr:to>
    <xdr:sp macro="" textlink="">
      <xdr:nvSpPr>
        <xdr:cNvPr id="29" name="Tekstvak 28"/>
        <xdr:cNvSpPr txBox="1"/>
      </xdr:nvSpPr>
      <xdr:spPr>
        <a:xfrm>
          <a:off x="7639050" y="1057275"/>
          <a:ext cx="552450" cy="371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</xdr:row>
          <xdr:rowOff>19050</xdr:rowOff>
        </xdr:from>
        <xdr:to>
          <xdr:col>1</xdr:col>
          <xdr:colOff>276225</xdr:colOff>
          <xdr:row>8</xdr:row>
          <xdr:rowOff>228600</xdr:rowOff>
        </xdr:to>
        <xdr:sp macro="" textlink="">
          <xdr:nvSpPr>
            <xdr:cNvPr id="37915" name="Check Box 27" hidden="1">
              <a:extLst>
                <a:ext uri="{63B3BB69-23CF-44E3-9099-C40C66FF867C}">
                  <a14:compatExt spid="_x0000_s37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</xdr:row>
          <xdr:rowOff>19050</xdr:rowOff>
        </xdr:from>
        <xdr:to>
          <xdr:col>1</xdr:col>
          <xdr:colOff>276225</xdr:colOff>
          <xdr:row>9</xdr:row>
          <xdr:rowOff>228600</xdr:rowOff>
        </xdr:to>
        <xdr:sp macro="" textlink="">
          <xdr:nvSpPr>
            <xdr:cNvPr id="37916" name="Check Box 28" hidden="1">
              <a:extLst>
                <a:ext uri="{63B3BB69-23CF-44E3-9099-C40C66FF867C}">
                  <a14:compatExt spid="_x0000_s37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</xdr:row>
          <xdr:rowOff>19050</xdr:rowOff>
        </xdr:from>
        <xdr:to>
          <xdr:col>1</xdr:col>
          <xdr:colOff>276225</xdr:colOff>
          <xdr:row>10</xdr:row>
          <xdr:rowOff>228600</xdr:rowOff>
        </xdr:to>
        <xdr:sp macro="" textlink="">
          <xdr:nvSpPr>
            <xdr:cNvPr id="37917" name="Check Box 29" hidden="1">
              <a:extLst>
                <a:ext uri="{63B3BB69-23CF-44E3-9099-C40C66FF867C}">
                  <a14:compatExt spid="_x0000_s37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19050</xdr:rowOff>
        </xdr:from>
        <xdr:to>
          <xdr:col>1</xdr:col>
          <xdr:colOff>276225</xdr:colOff>
          <xdr:row>11</xdr:row>
          <xdr:rowOff>228600</xdr:rowOff>
        </xdr:to>
        <xdr:sp macro="" textlink="">
          <xdr:nvSpPr>
            <xdr:cNvPr id="37918" name="Check Box 30" hidden="1">
              <a:extLst>
                <a:ext uri="{63B3BB69-23CF-44E3-9099-C40C66FF867C}">
                  <a14:compatExt spid="_x0000_s37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</xdr:row>
          <xdr:rowOff>19050</xdr:rowOff>
        </xdr:from>
        <xdr:to>
          <xdr:col>1</xdr:col>
          <xdr:colOff>276225</xdr:colOff>
          <xdr:row>12</xdr:row>
          <xdr:rowOff>228600</xdr:rowOff>
        </xdr:to>
        <xdr:sp macro="" textlink="">
          <xdr:nvSpPr>
            <xdr:cNvPr id="37919" name="Check Box 31" hidden="1">
              <a:extLst>
                <a:ext uri="{63B3BB69-23CF-44E3-9099-C40C66FF867C}">
                  <a14:compatExt spid="_x0000_s37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13</xdr:row>
          <xdr:rowOff>19050</xdr:rowOff>
        </xdr:from>
        <xdr:to>
          <xdr:col>1</xdr:col>
          <xdr:colOff>276225</xdr:colOff>
          <xdr:row>13</xdr:row>
          <xdr:rowOff>228600</xdr:rowOff>
        </xdr:to>
        <xdr:sp macro="" textlink="">
          <xdr:nvSpPr>
            <xdr:cNvPr id="37920" name="Check Box 32" hidden="1">
              <a:extLst>
                <a:ext uri="{63B3BB69-23CF-44E3-9099-C40C66FF867C}">
                  <a14:compatExt spid="_x0000_s37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14</xdr:row>
          <xdr:rowOff>19050</xdr:rowOff>
        </xdr:from>
        <xdr:to>
          <xdr:col>1</xdr:col>
          <xdr:colOff>276225</xdr:colOff>
          <xdr:row>14</xdr:row>
          <xdr:rowOff>228600</xdr:rowOff>
        </xdr:to>
        <xdr:sp macro="" textlink="">
          <xdr:nvSpPr>
            <xdr:cNvPr id="37921" name="Check Box 33" hidden="1">
              <a:extLst>
                <a:ext uri="{63B3BB69-23CF-44E3-9099-C40C66FF867C}">
                  <a14:compatExt spid="_x0000_s37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15</xdr:row>
          <xdr:rowOff>19050</xdr:rowOff>
        </xdr:from>
        <xdr:to>
          <xdr:col>1</xdr:col>
          <xdr:colOff>276225</xdr:colOff>
          <xdr:row>15</xdr:row>
          <xdr:rowOff>228600</xdr:rowOff>
        </xdr:to>
        <xdr:sp macro="" textlink="">
          <xdr:nvSpPr>
            <xdr:cNvPr id="37922" name="Check Box 34" hidden="1">
              <a:extLst>
                <a:ext uri="{63B3BB69-23CF-44E3-9099-C40C66FF867C}">
                  <a14:compatExt spid="_x0000_s37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17</xdr:row>
          <xdr:rowOff>19050</xdr:rowOff>
        </xdr:from>
        <xdr:to>
          <xdr:col>1</xdr:col>
          <xdr:colOff>276225</xdr:colOff>
          <xdr:row>17</xdr:row>
          <xdr:rowOff>228600</xdr:rowOff>
        </xdr:to>
        <xdr:sp macro="" textlink="">
          <xdr:nvSpPr>
            <xdr:cNvPr id="37923" name="Check Box 35" hidden="1">
              <a:extLst>
                <a:ext uri="{63B3BB69-23CF-44E3-9099-C40C66FF867C}">
                  <a14:compatExt spid="_x0000_s37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</xdr:row>
          <xdr:rowOff>19050</xdr:rowOff>
        </xdr:from>
        <xdr:to>
          <xdr:col>1</xdr:col>
          <xdr:colOff>276225</xdr:colOff>
          <xdr:row>19</xdr:row>
          <xdr:rowOff>228600</xdr:rowOff>
        </xdr:to>
        <xdr:sp macro="" textlink="">
          <xdr:nvSpPr>
            <xdr:cNvPr id="37924" name="Check Box 36" hidden="1">
              <a:extLst>
                <a:ext uri="{63B3BB69-23CF-44E3-9099-C40C66FF867C}">
                  <a14:compatExt spid="_x0000_s37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20</xdr:row>
          <xdr:rowOff>19050</xdr:rowOff>
        </xdr:from>
        <xdr:to>
          <xdr:col>1</xdr:col>
          <xdr:colOff>276225</xdr:colOff>
          <xdr:row>20</xdr:row>
          <xdr:rowOff>228600</xdr:rowOff>
        </xdr:to>
        <xdr:sp macro="" textlink="">
          <xdr:nvSpPr>
            <xdr:cNvPr id="37925" name="Check Box 37" hidden="1">
              <a:extLst>
                <a:ext uri="{63B3BB69-23CF-44E3-9099-C40C66FF867C}">
                  <a14:compatExt spid="_x0000_s37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21</xdr:row>
          <xdr:rowOff>19050</xdr:rowOff>
        </xdr:from>
        <xdr:to>
          <xdr:col>1</xdr:col>
          <xdr:colOff>276225</xdr:colOff>
          <xdr:row>21</xdr:row>
          <xdr:rowOff>228600</xdr:rowOff>
        </xdr:to>
        <xdr:sp macro="" textlink="">
          <xdr:nvSpPr>
            <xdr:cNvPr id="37926" name="Check Box 38" hidden="1">
              <a:extLst>
                <a:ext uri="{63B3BB69-23CF-44E3-9099-C40C66FF867C}">
                  <a14:compatExt spid="_x0000_s37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22</xdr:row>
          <xdr:rowOff>19050</xdr:rowOff>
        </xdr:from>
        <xdr:to>
          <xdr:col>1</xdr:col>
          <xdr:colOff>276225</xdr:colOff>
          <xdr:row>22</xdr:row>
          <xdr:rowOff>228600</xdr:rowOff>
        </xdr:to>
        <xdr:sp macro="" textlink="">
          <xdr:nvSpPr>
            <xdr:cNvPr id="37927" name="Check Box 39" hidden="1">
              <a:extLst>
                <a:ext uri="{63B3BB69-23CF-44E3-9099-C40C66FF867C}">
                  <a14:compatExt spid="_x0000_s37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23</xdr:row>
          <xdr:rowOff>19050</xdr:rowOff>
        </xdr:from>
        <xdr:to>
          <xdr:col>1</xdr:col>
          <xdr:colOff>276225</xdr:colOff>
          <xdr:row>23</xdr:row>
          <xdr:rowOff>228600</xdr:rowOff>
        </xdr:to>
        <xdr:sp macro="" textlink="">
          <xdr:nvSpPr>
            <xdr:cNvPr id="37928" name="Check Box 40" hidden="1">
              <a:extLst>
                <a:ext uri="{63B3BB69-23CF-44E3-9099-C40C66FF867C}">
                  <a14:compatExt spid="_x0000_s37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24</xdr:row>
          <xdr:rowOff>19050</xdr:rowOff>
        </xdr:from>
        <xdr:to>
          <xdr:col>1</xdr:col>
          <xdr:colOff>276225</xdr:colOff>
          <xdr:row>24</xdr:row>
          <xdr:rowOff>228600</xdr:rowOff>
        </xdr:to>
        <xdr:sp macro="" textlink="">
          <xdr:nvSpPr>
            <xdr:cNvPr id="37929" name="Check Box 41" hidden="1">
              <a:extLst>
                <a:ext uri="{63B3BB69-23CF-44E3-9099-C40C66FF867C}">
                  <a14:compatExt spid="_x0000_s37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8</xdr:row>
          <xdr:rowOff>19050</xdr:rowOff>
        </xdr:from>
        <xdr:to>
          <xdr:col>15</xdr:col>
          <xdr:colOff>276225</xdr:colOff>
          <xdr:row>8</xdr:row>
          <xdr:rowOff>228600</xdr:rowOff>
        </xdr:to>
        <xdr:sp macro="" textlink="">
          <xdr:nvSpPr>
            <xdr:cNvPr id="37930" name="Check Box 42" hidden="1">
              <a:extLst>
                <a:ext uri="{63B3BB69-23CF-44E3-9099-C40C66FF867C}">
                  <a14:compatExt spid="_x0000_s37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</xdr:row>
          <xdr:rowOff>19050</xdr:rowOff>
        </xdr:from>
        <xdr:to>
          <xdr:col>15</xdr:col>
          <xdr:colOff>276225</xdr:colOff>
          <xdr:row>9</xdr:row>
          <xdr:rowOff>228600</xdr:rowOff>
        </xdr:to>
        <xdr:sp macro="" textlink="">
          <xdr:nvSpPr>
            <xdr:cNvPr id="37931" name="Check Box 43" hidden="1">
              <a:extLst>
                <a:ext uri="{63B3BB69-23CF-44E3-9099-C40C66FF867C}">
                  <a14:compatExt spid="_x0000_s37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</xdr:row>
          <xdr:rowOff>19050</xdr:rowOff>
        </xdr:from>
        <xdr:to>
          <xdr:col>15</xdr:col>
          <xdr:colOff>276225</xdr:colOff>
          <xdr:row>10</xdr:row>
          <xdr:rowOff>228600</xdr:rowOff>
        </xdr:to>
        <xdr:sp macro="" textlink="">
          <xdr:nvSpPr>
            <xdr:cNvPr id="37932" name="Check Box 44" hidden="1">
              <a:extLst>
                <a:ext uri="{63B3BB69-23CF-44E3-9099-C40C66FF867C}">
                  <a14:compatExt spid="_x0000_s37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</xdr:row>
          <xdr:rowOff>19050</xdr:rowOff>
        </xdr:from>
        <xdr:to>
          <xdr:col>15</xdr:col>
          <xdr:colOff>276225</xdr:colOff>
          <xdr:row>11</xdr:row>
          <xdr:rowOff>228600</xdr:rowOff>
        </xdr:to>
        <xdr:sp macro="" textlink="">
          <xdr:nvSpPr>
            <xdr:cNvPr id="37933" name="Check Box 45" hidden="1">
              <a:extLst>
                <a:ext uri="{63B3BB69-23CF-44E3-9099-C40C66FF867C}">
                  <a14:compatExt spid="_x0000_s37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12</xdr:row>
          <xdr:rowOff>19050</xdr:rowOff>
        </xdr:from>
        <xdr:to>
          <xdr:col>15</xdr:col>
          <xdr:colOff>276225</xdr:colOff>
          <xdr:row>12</xdr:row>
          <xdr:rowOff>228600</xdr:rowOff>
        </xdr:to>
        <xdr:sp macro="" textlink="">
          <xdr:nvSpPr>
            <xdr:cNvPr id="37934" name="Check Box 46" hidden="1">
              <a:extLst>
                <a:ext uri="{63B3BB69-23CF-44E3-9099-C40C66FF867C}">
                  <a14:compatExt spid="_x0000_s37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13</xdr:row>
          <xdr:rowOff>19050</xdr:rowOff>
        </xdr:from>
        <xdr:to>
          <xdr:col>15</xdr:col>
          <xdr:colOff>276225</xdr:colOff>
          <xdr:row>13</xdr:row>
          <xdr:rowOff>228600</xdr:rowOff>
        </xdr:to>
        <xdr:sp macro="" textlink="">
          <xdr:nvSpPr>
            <xdr:cNvPr id="37935" name="Check Box 47" hidden="1">
              <a:extLst>
                <a:ext uri="{63B3BB69-23CF-44E3-9099-C40C66FF867C}">
                  <a14:compatExt spid="_x0000_s379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15</xdr:row>
          <xdr:rowOff>19050</xdr:rowOff>
        </xdr:from>
        <xdr:to>
          <xdr:col>15</xdr:col>
          <xdr:colOff>276225</xdr:colOff>
          <xdr:row>15</xdr:row>
          <xdr:rowOff>228600</xdr:rowOff>
        </xdr:to>
        <xdr:sp macro="" textlink="">
          <xdr:nvSpPr>
            <xdr:cNvPr id="37936" name="Check Box 48" hidden="1">
              <a:extLst>
                <a:ext uri="{63B3BB69-23CF-44E3-9099-C40C66FF867C}">
                  <a14:compatExt spid="_x0000_s379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16</xdr:row>
          <xdr:rowOff>19050</xdr:rowOff>
        </xdr:from>
        <xdr:to>
          <xdr:col>15</xdr:col>
          <xdr:colOff>276225</xdr:colOff>
          <xdr:row>16</xdr:row>
          <xdr:rowOff>228600</xdr:rowOff>
        </xdr:to>
        <xdr:sp macro="" textlink="">
          <xdr:nvSpPr>
            <xdr:cNvPr id="37937" name="Check Box 49" hidden="1">
              <a:extLst>
                <a:ext uri="{63B3BB69-23CF-44E3-9099-C40C66FF867C}">
                  <a14:compatExt spid="_x0000_s37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17</xdr:row>
          <xdr:rowOff>19050</xdr:rowOff>
        </xdr:from>
        <xdr:to>
          <xdr:col>15</xdr:col>
          <xdr:colOff>276225</xdr:colOff>
          <xdr:row>17</xdr:row>
          <xdr:rowOff>228600</xdr:rowOff>
        </xdr:to>
        <xdr:sp macro="" textlink="">
          <xdr:nvSpPr>
            <xdr:cNvPr id="37938" name="Check Box 50" hidden="1">
              <a:extLst>
                <a:ext uri="{63B3BB69-23CF-44E3-9099-C40C66FF867C}">
                  <a14:compatExt spid="_x0000_s37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18</xdr:row>
          <xdr:rowOff>19050</xdr:rowOff>
        </xdr:from>
        <xdr:to>
          <xdr:col>15</xdr:col>
          <xdr:colOff>276225</xdr:colOff>
          <xdr:row>18</xdr:row>
          <xdr:rowOff>228600</xdr:rowOff>
        </xdr:to>
        <xdr:sp macro="" textlink="">
          <xdr:nvSpPr>
            <xdr:cNvPr id="37939" name="Check Box 51" hidden="1">
              <a:extLst>
                <a:ext uri="{63B3BB69-23CF-44E3-9099-C40C66FF867C}">
                  <a14:compatExt spid="_x0000_s379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11</xdr:row>
      <xdr:rowOff>0</xdr:rowOff>
    </xdr:from>
    <xdr:to>
      <xdr:col>15</xdr:col>
      <xdr:colOff>9525</xdr:colOff>
      <xdr:row>18</xdr:row>
      <xdr:rowOff>66676</xdr:rowOff>
    </xdr:to>
    <xdr:sp macro="" textlink="" fLocksText="0">
      <xdr:nvSpPr>
        <xdr:cNvPr id="55" name="Tekstvak 54"/>
        <xdr:cNvSpPr txBox="1">
          <a:spLocks/>
        </xdr:cNvSpPr>
      </xdr:nvSpPr>
      <xdr:spPr>
        <a:xfrm>
          <a:off x="5505450" y="2543175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9</xdr:col>
      <xdr:colOff>9525</xdr:colOff>
      <xdr:row>45</xdr:row>
      <xdr:rowOff>295276</xdr:rowOff>
    </xdr:from>
    <xdr:to>
      <xdr:col>10</xdr:col>
      <xdr:colOff>314325</xdr:colOff>
      <xdr:row>47</xdr:row>
      <xdr:rowOff>28576</xdr:rowOff>
    </xdr:to>
    <xdr:sp macro="" textlink="">
      <xdr:nvSpPr>
        <xdr:cNvPr id="56" name="Tekstvak 55"/>
        <xdr:cNvSpPr txBox="1"/>
      </xdr:nvSpPr>
      <xdr:spPr>
        <a:xfrm>
          <a:off x="7648575" y="11029951"/>
          <a:ext cx="5524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16</xdr:row>
          <xdr:rowOff>19050</xdr:rowOff>
        </xdr:from>
        <xdr:to>
          <xdr:col>1</xdr:col>
          <xdr:colOff>276225</xdr:colOff>
          <xdr:row>16</xdr:row>
          <xdr:rowOff>228600</xdr:rowOff>
        </xdr:to>
        <xdr:sp macro="" textlink="">
          <xdr:nvSpPr>
            <xdr:cNvPr id="37940" name="Check Box 52" hidden="1">
              <a:extLst>
                <a:ext uri="{63B3BB69-23CF-44E3-9099-C40C66FF867C}">
                  <a14:compatExt spid="_x0000_s379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25</xdr:row>
          <xdr:rowOff>19050</xdr:rowOff>
        </xdr:from>
        <xdr:to>
          <xdr:col>1</xdr:col>
          <xdr:colOff>276225</xdr:colOff>
          <xdr:row>25</xdr:row>
          <xdr:rowOff>228600</xdr:rowOff>
        </xdr:to>
        <xdr:sp macro="" textlink="">
          <xdr:nvSpPr>
            <xdr:cNvPr id="37941" name="Check Box 53" hidden="1">
              <a:extLst>
                <a:ext uri="{63B3BB69-23CF-44E3-9099-C40C66FF867C}">
                  <a14:compatExt spid="_x0000_s379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26</xdr:row>
          <xdr:rowOff>19050</xdr:rowOff>
        </xdr:from>
        <xdr:to>
          <xdr:col>1</xdr:col>
          <xdr:colOff>276225</xdr:colOff>
          <xdr:row>26</xdr:row>
          <xdr:rowOff>228600</xdr:rowOff>
        </xdr:to>
        <xdr:sp macro="" textlink="">
          <xdr:nvSpPr>
            <xdr:cNvPr id="37942" name="Check Box 54" hidden="1">
              <a:extLst>
                <a:ext uri="{63B3BB69-23CF-44E3-9099-C40C66FF867C}">
                  <a14:compatExt spid="_x0000_s379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19</xdr:row>
          <xdr:rowOff>19050</xdr:rowOff>
        </xdr:from>
        <xdr:to>
          <xdr:col>15</xdr:col>
          <xdr:colOff>276225</xdr:colOff>
          <xdr:row>19</xdr:row>
          <xdr:rowOff>228600</xdr:rowOff>
        </xdr:to>
        <xdr:sp macro="" textlink="">
          <xdr:nvSpPr>
            <xdr:cNvPr id="37943" name="Check Box 55" hidden="1">
              <a:extLst>
                <a:ext uri="{63B3BB69-23CF-44E3-9099-C40C66FF867C}">
                  <a14:compatExt spid="_x0000_s37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20</xdr:row>
          <xdr:rowOff>19050</xdr:rowOff>
        </xdr:from>
        <xdr:to>
          <xdr:col>15</xdr:col>
          <xdr:colOff>276225</xdr:colOff>
          <xdr:row>20</xdr:row>
          <xdr:rowOff>228600</xdr:rowOff>
        </xdr:to>
        <xdr:sp macro="" textlink="">
          <xdr:nvSpPr>
            <xdr:cNvPr id="37944" name="Check Box 56" hidden="1">
              <a:extLst>
                <a:ext uri="{63B3BB69-23CF-44E3-9099-C40C66FF867C}">
                  <a14:compatExt spid="_x0000_s379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21</xdr:row>
          <xdr:rowOff>19050</xdr:rowOff>
        </xdr:from>
        <xdr:to>
          <xdr:col>15</xdr:col>
          <xdr:colOff>276225</xdr:colOff>
          <xdr:row>21</xdr:row>
          <xdr:rowOff>228600</xdr:rowOff>
        </xdr:to>
        <xdr:sp macro="" textlink="">
          <xdr:nvSpPr>
            <xdr:cNvPr id="37945" name="Check Box 57" hidden="1">
              <a:extLst>
                <a:ext uri="{63B3BB69-23CF-44E3-9099-C40C66FF867C}">
                  <a14:compatExt spid="_x0000_s379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22</xdr:row>
          <xdr:rowOff>19050</xdr:rowOff>
        </xdr:from>
        <xdr:to>
          <xdr:col>15</xdr:col>
          <xdr:colOff>276225</xdr:colOff>
          <xdr:row>22</xdr:row>
          <xdr:rowOff>228600</xdr:rowOff>
        </xdr:to>
        <xdr:sp macro="" textlink="">
          <xdr:nvSpPr>
            <xdr:cNvPr id="37946" name="Check Box 58" hidden="1">
              <a:extLst>
                <a:ext uri="{63B3BB69-23CF-44E3-9099-C40C66FF867C}">
                  <a14:compatExt spid="_x0000_s379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23</xdr:row>
          <xdr:rowOff>19050</xdr:rowOff>
        </xdr:from>
        <xdr:to>
          <xdr:col>15</xdr:col>
          <xdr:colOff>276225</xdr:colOff>
          <xdr:row>23</xdr:row>
          <xdr:rowOff>228600</xdr:rowOff>
        </xdr:to>
        <xdr:sp macro="" textlink="">
          <xdr:nvSpPr>
            <xdr:cNvPr id="37947" name="Check Box 59" hidden="1">
              <a:extLst>
                <a:ext uri="{63B3BB69-23CF-44E3-9099-C40C66FF867C}">
                  <a14:compatExt spid="_x0000_s37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24</xdr:row>
          <xdr:rowOff>19050</xdr:rowOff>
        </xdr:from>
        <xdr:to>
          <xdr:col>15</xdr:col>
          <xdr:colOff>276225</xdr:colOff>
          <xdr:row>24</xdr:row>
          <xdr:rowOff>228600</xdr:rowOff>
        </xdr:to>
        <xdr:sp macro="" textlink="">
          <xdr:nvSpPr>
            <xdr:cNvPr id="37948" name="Check Box 60" hidden="1">
              <a:extLst>
                <a:ext uri="{63B3BB69-23CF-44E3-9099-C40C66FF867C}">
                  <a14:compatExt spid="_x0000_s379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26</xdr:row>
          <xdr:rowOff>19050</xdr:rowOff>
        </xdr:from>
        <xdr:to>
          <xdr:col>15</xdr:col>
          <xdr:colOff>276225</xdr:colOff>
          <xdr:row>26</xdr:row>
          <xdr:rowOff>228600</xdr:rowOff>
        </xdr:to>
        <xdr:sp macro="" textlink="">
          <xdr:nvSpPr>
            <xdr:cNvPr id="37949" name="Check Box 61" hidden="1">
              <a:extLst>
                <a:ext uri="{63B3BB69-23CF-44E3-9099-C40C66FF867C}">
                  <a14:compatExt spid="_x0000_s37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27</xdr:row>
          <xdr:rowOff>19050</xdr:rowOff>
        </xdr:from>
        <xdr:to>
          <xdr:col>15</xdr:col>
          <xdr:colOff>276225</xdr:colOff>
          <xdr:row>27</xdr:row>
          <xdr:rowOff>228600</xdr:rowOff>
        </xdr:to>
        <xdr:sp macro="" textlink="">
          <xdr:nvSpPr>
            <xdr:cNvPr id="37950" name="Check Box 62" hidden="1">
              <a:extLst>
                <a:ext uri="{63B3BB69-23CF-44E3-9099-C40C66FF867C}">
                  <a14:compatExt spid="_x0000_s379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28</xdr:row>
          <xdr:rowOff>19050</xdr:rowOff>
        </xdr:from>
        <xdr:to>
          <xdr:col>15</xdr:col>
          <xdr:colOff>276225</xdr:colOff>
          <xdr:row>28</xdr:row>
          <xdr:rowOff>228600</xdr:rowOff>
        </xdr:to>
        <xdr:sp macro="" textlink="">
          <xdr:nvSpPr>
            <xdr:cNvPr id="37951" name="Check Box 63" hidden="1">
              <a:extLst>
                <a:ext uri="{63B3BB69-23CF-44E3-9099-C40C66FF867C}">
                  <a14:compatExt spid="_x0000_s379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29</xdr:row>
          <xdr:rowOff>19050</xdr:rowOff>
        </xdr:from>
        <xdr:to>
          <xdr:col>15</xdr:col>
          <xdr:colOff>276225</xdr:colOff>
          <xdr:row>29</xdr:row>
          <xdr:rowOff>228600</xdr:rowOff>
        </xdr:to>
        <xdr:sp macro="" textlink="">
          <xdr:nvSpPr>
            <xdr:cNvPr id="37952" name="Check Box 64" hidden="1">
              <a:extLst>
                <a:ext uri="{63B3BB69-23CF-44E3-9099-C40C66FF867C}">
                  <a14:compatExt spid="_x0000_s379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380999</xdr:colOff>
      <xdr:row>37</xdr:row>
      <xdr:rowOff>0</xdr:rowOff>
    </xdr:from>
    <xdr:to>
      <xdr:col>17</xdr:col>
      <xdr:colOff>4365625</xdr:colOff>
      <xdr:row>40</xdr:row>
      <xdr:rowOff>247649</xdr:rowOff>
    </xdr:to>
    <xdr:sp macro="" textlink="" fLocksText="0">
      <xdr:nvSpPr>
        <xdr:cNvPr id="70" name="Tekstvak 69"/>
        <xdr:cNvSpPr txBox="1">
          <a:spLocks/>
        </xdr:cNvSpPr>
      </xdr:nvSpPr>
      <xdr:spPr>
        <a:xfrm>
          <a:off x="923924" y="8982075"/>
          <a:ext cx="14376401" cy="99059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3</xdr:col>
      <xdr:colOff>0</xdr:colOff>
      <xdr:row>77</xdr:row>
      <xdr:rowOff>238125</xdr:rowOff>
    </xdr:from>
    <xdr:to>
      <xdr:col>17</xdr:col>
      <xdr:colOff>4349750</xdr:colOff>
      <xdr:row>82</xdr:row>
      <xdr:rowOff>9524</xdr:rowOff>
    </xdr:to>
    <xdr:sp macro="" textlink="" fLocksText="0">
      <xdr:nvSpPr>
        <xdr:cNvPr id="71" name="Tekstvak 70"/>
        <xdr:cNvSpPr txBox="1">
          <a:spLocks/>
        </xdr:cNvSpPr>
      </xdr:nvSpPr>
      <xdr:spPr>
        <a:xfrm>
          <a:off x="923925" y="18945225"/>
          <a:ext cx="14360525" cy="100964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18</xdr:col>
      <xdr:colOff>0</xdr:colOff>
      <xdr:row>89</xdr:row>
      <xdr:rowOff>0</xdr:rowOff>
    </xdr:from>
    <xdr:to>
      <xdr:col>18</xdr:col>
      <xdr:colOff>0</xdr:colOff>
      <xdr:row>89</xdr:row>
      <xdr:rowOff>0</xdr:rowOff>
    </xdr:to>
    <xdr:sp macro="" textlink="">
      <xdr:nvSpPr>
        <xdr:cNvPr id="72" name="Line 41"/>
        <xdr:cNvSpPr>
          <a:spLocks noChangeShapeType="1"/>
        </xdr:cNvSpPr>
      </xdr:nvSpPr>
      <xdr:spPr bwMode="auto">
        <a:xfrm>
          <a:off x="15316200" y="215265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90</xdr:row>
          <xdr:rowOff>19050</xdr:rowOff>
        </xdr:from>
        <xdr:to>
          <xdr:col>1</xdr:col>
          <xdr:colOff>266700</xdr:colOff>
          <xdr:row>90</xdr:row>
          <xdr:rowOff>219075</xdr:rowOff>
        </xdr:to>
        <xdr:sp macro="" textlink="">
          <xdr:nvSpPr>
            <xdr:cNvPr id="37953" name="Check Box 65" hidden="1">
              <a:extLst>
                <a:ext uri="{63B3BB69-23CF-44E3-9099-C40C66FF867C}">
                  <a14:compatExt spid="_x0000_s37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91</xdr:row>
          <xdr:rowOff>19050</xdr:rowOff>
        </xdr:from>
        <xdr:to>
          <xdr:col>1</xdr:col>
          <xdr:colOff>266700</xdr:colOff>
          <xdr:row>91</xdr:row>
          <xdr:rowOff>219075</xdr:rowOff>
        </xdr:to>
        <xdr:sp macro="" textlink="">
          <xdr:nvSpPr>
            <xdr:cNvPr id="37954" name="Check Box 66" hidden="1">
              <a:extLst>
                <a:ext uri="{63B3BB69-23CF-44E3-9099-C40C66FF867C}">
                  <a14:compatExt spid="_x0000_s379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92</xdr:row>
          <xdr:rowOff>19050</xdr:rowOff>
        </xdr:from>
        <xdr:to>
          <xdr:col>1</xdr:col>
          <xdr:colOff>266700</xdr:colOff>
          <xdr:row>92</xdr:row>
          <xdr:rowOff>219075</xdr:rowOff>
        </xdr:to>
        <xdr:sp macro="" textlink="">
          <xdr:nvSpPr>
            <xdr:cNvPr id="37955" name="Check Box 67" hidden="1">
              <a:extLst>
                <a:ext uri="{63B3BB69-23CF-44E3-9099-C40C66FF867C}">
                  <a14:compatExt spid="_x0000_s379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93</xdr:row>
          <xdr:rowOff>19050</xdr:rowOff>
        </xdr:from>
        <xdr:to>
          <xdr:col>1</xdr:col>
          <xdr:colOff>266700</xdr:colOff>
          <xdr:row>93</xdr:row>
          <xdr:rowOff>219075</xdr:rowOff>
        </xdr:to>
        <xdr:sp macro="" textlink="">
          <xdr:nvSpPr>
            <xdr:cNvPr id="37956" name="Check Box 68" hidden="1">
              <a:extLst>
                <a:ext uri="{63B3BB69-23CF-44E3-9099-C40C66FF867C}">
                  <a14:compatExt spid="_x0000_s379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94</xdr:row>
          <xdr:rowOff>19050</xdr:rowOff>
        </xdr:from>
        <xdr:to>
          <xdr:col>1</xdr:col>
          <xdr:colOff>266700</xdr:colOff>
          <xdr:row>94</xdr:row>
          <xdr:rowOff>219075</xdr:rowOff>
        </xdr:to>
        <xdr:sp macro="" textlink="">
          <xdr:nvSpPr>
            <xdr:cNvPr id="37957" name="Check Box 69" hidden="1">
              <a:extLst>
                <a:ext uri="{63B3BB69-23CF-44E3-9099-C40C66FF867C}">
                  <a14:compatExt spid="_x0000_s379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95</xdr:row>
          <xdr:rowOff>19050</xdr:rowOff>
        </xdr:from>
        <xdr:to>
          <xdr:col>1</xdr:col>
          <xdr:colOff>266700</xdr:colOff>
          <xdr:row>95</xdr:row>
          <xdr:rowOff>219075</xdr:rowOff>
        </xdr:to>
        <xdr:sp macro="" textlink="">
          <xdr:nvSpPr>
            <xdr:cNvPr id="37958" name="Check Box 70" hidden="1">
              <a:extLst>
                <a:ext uri="{63B3BB69-23CF-44E3-9099-C40C66FF867C}">
                  <a14:compatExt spid="_x0000_s379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96</xdr:row>
          <xdr:rowOff>19050</xdr:rowOff>
        </xdr:from>
        <xdr:to>
          <xdr:col>1</xdr:col>
          <xdr:colOff>266700</xdr:colOff>
          <xdr:row>96</xdr:row>
          <xdr:rowOff>219075</xdr:rowOff>
        </xdr:to>
        <xdr:sp macro="" textlink="">
          <xdr:nvSpPr>
            <xdr:cNvPr id="37959" name="Check Box 71" hidden="1">
              <a:extLst>
                <a:ext uri="{63B3BB69-23CF-44E3-9099-C40C66FF867C}">
                  <a14:compatExt spid="_x0000_s379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97</xdr:row>
          <xdr:rowOff>19050</xdr:rowOff>
        </xdr:from>
        <xdr:to>
          <xdr:col>1</xdr:col>
          <xdr:colOff>266700</xdr:colOff>
          <xdr:row>97</xdr:row>
          <xdr:rowOff>219075</xdr:rowOff>
        </xdr:to>
        <xdr:sp macro="" textlink="">
          <xdr:nvSpPr>
            <xdr:cNvPr id="37960" name="Check Box 72" hidden="1">
              <a:extLst>
                <a:ext uri="{63B3BB69-23CF-44E3-9099-C40C66FF867C}">
                  <a14:compatExt spid="_x0000_s379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99</xdr:row>
          <xdr:rowOff>19050</xdr:rowOff>
        </xdr:from>
        <xdr:to>
          <xdr:col>1</xdr:col>
          <xdr:colOff>266700</xdr:colOff>
          <xdr:row>99</xdr:row>
          <xdr:rowOff>219075</xdr:rowOff>
        </xdr:to>
        <xdr:sp macro="" textlink="">
          <xdr:nvSpPr>
            <xdr:cNvPr id="37961" name="Check Box 73" hidden="1">
              <a:extLst>
                <a:ext uri="{63B3BB69-23CF-44E3-9099-C40C66FF867C}">
                  <a14:compatExt spid="_x0000_s37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90</xdr:row>
          <xdr:rowOff>19050</xdr:rowOff>
        </xdr:from>
        <xdr:to>
          <xdr:col>15</xdr:col>
          <xdr:colOff>266700</xdr:colOff>
          <xdr:row>90</xdr:row>
          <xdr:rowOff>219075</xdr:rowOff>
        </xdr:to>
        <xdr:sp macro="" textlink="">
          <xdr:nvSpPr>
            <xdr:cNvPr id="37962" name="Check Box 74" hidden="1">
              <a:extLst>
                <a:ext uri="{63B3BB69-23CF-44E3-9099-C40C66FF867C}">
                  <a14:compatExt spid="_x0000_s37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91</xdr:row>
          <xdr:rowOff>19050</xdr:rowOff>
        </xdr:from>
        <xdr:to>
          <xdr:col>15</xdr:col>
          <xdr:colOff>266700</xdr:colOff>
          <xdr:row>91</xdr:row>
          <xdr:rowOff>219075</xdr:rowOff>
        </xdr:to>
        <xdr:sp macro="" textlink="">
          <xdr:nvSpPr>
            <xdr:cNvPr id="37963" name="Check Box 75" hidden="1">
              <a:extLst>
                <a:ext uri="{63B3BB69-23CF-44E3-9099-C40C66FF867C}">
                  <a14:compatExt spid="_x0000_s37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92</xdr:row>
          <xdr:rowOff>19050</xdr:rowOff>
        </xdr:from>
        <xdr:to>
          <xdr:col>15</xdr:col>
          <xdr:colOff>266700</xdr:colOff>
          <xdr:row>92</xdr:row>
          <xdr:rowOff>219075</xdr:rowOff>
        </xdr:to>
        <xdr:sp macro="" textlink="">
          <xdr:nvSpPr>
            <xdr:cNvPr id="37964" name="Check Box 76" hidden="1">
              <a:extLst>
                <a:ext uri="{63B3BB69-23CF-44E3-9099-C40C66FF867C}">
                  <a14:compatExt spid="_x0000_s37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93</xdr:row>
          <xdr:rowOff>19050</xdr:rowOff>
        </xdr:from>
        <xdr:to>
          <xdr:col>15</xdr:col>
          <xdr:colOff>266700</xdr:colOff>
          <xdr:row>93</xdr:row>
          <xdr:rowOff>219075</xdr:rowOff>
        </xdr:to>
        <xdr:sp macro="" textlink="">
          <xdr:nvSpPr>
            <xdr:cNvPr id="37965" name="Check Box 77" hidden="1">
              <a:extLst>
                <a:ext uri="{63B3BB69-23CF-44E3-9099-C40C66FF867C}">
                  <a14:compatExt spid="_x0000_s37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94</xdr:row>
          <xdr:rowOff>19050</xdr:rowOff>
        </xdr:from>
        <xdr:to>
          <xdr:col>15</xdr:col>
          <xdr:colOff>266700</xdr:colOff>
          <xdr:row>94</xdr:row>
          <xdr:rowOff>219075</xdr:rowOff>
        </xdr:to>
        <xdr:sp macro="" textlink="">
          <xdr:nvSpPr>
            <xdr:cNvPr id="37966" name="Check Box 78" hidden="1">
              <a:extLst>
                <a:ext uri="{63B3BB69-23CF-44E3-9099-C40C66FF867C}">
                  <a14:compatExt spid="_x0000_s37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95</xdr:row>
          <xdr:rowOff>19050</xdr:rowOff>
        </xdr:from>
        <xdr:to>
          <xdr:col>15</xdr:col>
          <xdr:colOff>266700</xdr:colOff>
          <xdr:row>95</xdr:row>
          <xdr:rowOff>219075</xdr:rowOff>
        </xdr:to>
        <xdr:sp macro="" textlink="">
          <xdr:nvSpPr>
            <xdr:cNvPr id="37967" name="Check Box 79" hidden="1">
              <a:extLst>
                <a:ext uri="{63B3BB69-23CF-44E3-9099-C40C66FF867C}">
                  <a14:compatExt spid="_x0000_s37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97</xdr:row>
          <xdr:rowOff>19050</xdr:rowOff>
        </xdr:from>
        <xdr:to>
          <xdr:col>15</xdr:col>
          <xdr:colOff>266700</xdr:colOff>
          <xdr:row>97</xdr:row>
          <xdr:rowOff>219075</xdr:rowOff>
        </xdr:to>
        <xdr:sp macro="" textlink="">
          <xdr:nvSpPr>
            <xdr:cNvPr id="37968" name="Check Box 80" hidden="1">
              <a:extLst>
                <a:ext uri="{63B3BB69-23CF-44E3-9099-C40C66FF867C}">
                  <a14:compatExt spid="_x0000_s37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98</xdr:row>
          <xdr:rowOff>19050</xdr:rowOff>
        </xdr:from>
        <xdr:to>
          <xdr:col>15</xdr:col>
          <xdr:colOff>266700</xdr:colOff>
          <xdr:row>98</xdr:row>
          <xdr:rowOff>219075</xdr:rowOff>
        </xdr:to>
        <xdr:sp macro="" textlink="">
          <xdr:nvSpPr>
            <xdr:cNvPr id="37969" name="Check Box 81" hidden="1">
              <a:extLst>
                <a:ext uri="{63B3BB69-23CF-44E3-9099-C40C66FF867C}">
                  <a14:compatExt spid="_x0000_s37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99</xdr:row>
          <xdr:rowOff>19050</xdr:rowOff>
        </xdr:from>
        <xdr:to>
          <xdr:col>15</xdr:col>
          <xdr:colOff>266700</xdr:colOff>
          <xdr:row>99</xdr:row>
          <xdr:rowOff>219075</xdr:rowOff>
        </xdr:to>
        <xdr:sp macro="" textlink="">
          <xdr:nvSpPr>
            <xdr:cNvPr id="37970" name="Check Box 82" hidden="1">
              <a:extLst>
                <a:ext uri="{63B3BB69-23CF-44E3-9099-C40C66FF867C}">
                  <a14:compatExt spid="_x0000_s37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86</xdr:row>
      <xdr:rowOff>295276</xdr:rowOff>
    </xdr:from>
    <xdr:to>
      <xdr:col>10</xdr:col>
      <xdr:colOff>314325</xdr:colOff>
      <xdr:row>88</xdr:row>
      <xdr:rowOff>28576</xdr:rowOff>
    </xdr:to>
    <xdr:sp macro="" textlink="">
      <xdr:nvSpPr>
        <xdr:cNvPr id="91" name="Tekstvak 90"/>
        <xdr:cNvSpPr txBox="1"/>
      </xdr:nvSpPr>
      <xdr:spPr>
        <a:xfrm>
          <a:off x="7648575" y="21031201"/>
          <a:ext cx="5524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119</xdr:row>
      <xdr:rowOff>0</xdr:rowOff>
    </xdr:from>
    <xdr:to>
      <xdr:col>17</xdr:col>
      <xdr:colOff>4349750</xdr:colOff>
      <xdr:row>123</xdr:row>
      <xdr:rowOff>206375</xdr:rowOff>
    </xdr:to>
    <xdr:sp macro="" textlink="" fLocksText="0">
      <xdr:nvSpPr>
        <xdr:cNvPr id="92" name="Tekstvak 91"/>
        <xdr:cNvSpPr txBox="1">
          <a:spLocks/>
        </xdr:cNvSpPr>
      </xdr:nvSpPr>
      <xdr:spPr>
        <a:xfrm>
          <a:off x="923925" y="28956000"/>
          <a:ext cx="14360525" cy="11969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98</xdr:row>
          <xdr:rowOff>19050</xdr:rowOff>
        </xdr:from>
        <xdr:to>
          <xdr:col>1</xdr:col>
          <xdr:colOff>266700</xdr:colOff>
          <xdr:row>98</xdr:row>
          <xdr:rowOff>219075</xdr:rowOff>
        </xdr:to>
        <xdr:sp macro="" textlink="">
          <xdr:nvSpPr>
            <xdr:cNvPr id="37971" name="Check Box 83" hidden="1">
              <a:extLst>
                <a:ext uri="{63B3BB69-23CF-44E3-9099-C40C66FF867C}">
                  <a14:compatExt spid="_x0000_s37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96</xdr:row>
          <xdr:rowOff>19050</xdr:rowOff>
        </xdr:from>
        <xdr:to>
          <xdr:col>15</xdr:col>
          <xdr:colOff>266700</xdr:colOff>
          <xdr:row>96</xdr:row>
          <xdr:rowOff>219075</xdr:rowOff>
        </xdr:to>
        <xdr:sp macro="" textlink="">
          <xdr:nvSpPr>
            <xdr:cNvPr id="37972" name="Check Box 84" hidden="1">
              <a:extLst>
                <a:ext uri="{63B3BB69-23CF-44E3-9099-C40C66FF867C}">
                  <a14:compatExt spid="_x0000_s37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100</xdr:row>
          <xdr:rowOff>19050</xdr:rowOff>
        </xdr:from>
        <xdr:to>
          <xdr:col>1</xdr:col>
          <xdr:colOff>266700</xdr:colOff>
          <xdr:row>100</xdr:row>
          <xdr:rowOff>219075</xdr:rowOff>
        </xdr:to>
        <xdr:sp macro="" textlink="">
          <xdr:nvSpPr>
            <xdr:cNvPr id="37973" name="Check Box 85" hidden="1">
              <a:extLst>
                <a:ext uri="{63B3BB69-23CF-44E3-9099-C40C66FF867C}">
                  <a14:compatExt spid="_x0000_s37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101</xdr:row>
          <xdr:rowOff>19050</xdr:rowOff>
        </xdr:from>
        <xdr:to>
          <xdr:col>1</xdr:col>
          <xdr:colOff>266700</xdr:colOff>
          <xdr:row>101</xdr:row>
          <xdr:rowOff>219075</xdr:rowOff>
        </xdr:to>
        <xdr:sp macro="" textlink="">
          <xdr:nvSpPr>
            <xdr:cNvPr id="37974" name="Check Box 86" hidden="1">
              <a:extLst>
                <a:ext uri="{63B3BB69-23CF-44E3-9099-C40C66FF867C}">
                  <a14:compatExt spid="_x0000_s37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102</xdr:row>
          <xdr:rowOff>19050</xdr:rowOff>
        </xdr:from>
        <xdr:to>
          <xdr:col>1</xdr:col>
          <xdr:colOff>266700</xdr:colOff>
          <xdr:row>102</xdr:row>
          <xdr:rowOff>219075</xdr:rowOff>
        </xdr:to>
        <xdr:sp macro="" textlink="">
          <xdr:nvSpPr>
            <xdr:cNvPr id="37975" name="Check Box 87" hidden="1">
              <a:extLst>
                <a:ext uri="{63B3BB69-23CF-44E3-9099-C40C66FF867C}">
                  <a14:compatExt spid="_x0000_s37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103</xdr:row>
          <xdr:rowOff>19050</xdr:rowOff>
        </xdr:from>
        <xdr:to>
          <xdr:col>1</xdr:col>
          <xdr:colOff>266700</xdr:colOff>
          <xdr:row>103</xdr:row>
          <xdr:rowOff>219075</xdr:rowOff>
        </xdr:to>
        <xdr:sp macro="" textlink="">
          <xdr:nvSpPr>
            <xdr:cNvPr id="37976" name="Check Box 88" hidden="1">
              <a:extLst>
                <a:ext uri="{63B3BB69-23CF-44E3-9099-C40C66FF867C}">
                  <a14:compatExt spid="_x0000_s37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104</xdr:row>
          <xdr:rowOff>19050</xdr:rowOff>
        </xdr:from>
        <xdr:to>
          <xdr:col>1</xdr:col>
          <xdr:colOff>266700</xdr:colOff>
          <xdr:row>104</xdr:row>
          <xdr:rowOff>219075</xdr:rowOff>
        </xdr:to>
        <xdr:sp macro="" textlink="">
          <xdr:nvSpPr>
            <xdr:cNvPr id="37977" name="Check Box 89" hidden="1">
              <a:extLst>
                <a:ext uri="{63B3BB69-23CF-44E3-9099-C40C66FF867C}">
                  <a14:compatExt spid="_x0000_s37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105</xdr:row>
          <xdr:rowOff>19050</xdr:rowOff>
        </xdr:from>
        <xdr:to>
          <xdr:col>1</xdr:col>
          <xdr:colOff>266700</xdr:colOff>
          <xdr:row>105</xdr:row>
          <xdr:rowOff>219075</xdr:rowOff>
        </xdr:to>
        <xdr:sp macro="" textlink="">
          <xdr:nvSpPr>
            <xdr:cNvPr id="37978" name="Check Box 90" hidden="1">
              <a:extLst>
                <a:ext uri="{63B3BB69-23CF-44E3-9099-C40C66FF867C}">
                  <a14:compatExt spid="_x0000_s37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106</xdr:row>
          <xdr:rowOff>19050</xdr:rowOff>
        </xdr:from>
        <xdr:to>
          <xdr:col>1</xdr:col>
          <xdr:colOff>266700</xdr:colOff>
          <xdr:row>106</xdr:row>
          <xdr:rowOff>219075</xdr:rowOff>
        </xdr:to>
        <xdr:sp macro="" textlink="">
          <xdr:nvSpPr>
            <xdr:cNvPr id="37979" name="Check Box 91" hidden="1">
              <a:extLst>
                <a:ext uri="{63B3BB69-23CF-44E3-9099-C40C66FF867C}">
                  <a14:compatExt spid="_x0000_s37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107</xdr:row>
          <xdr:rowOff>19050</xdr:rowOff>
        </xdr:from>
        <xdr:to>
          <xdr:col>1</xdr:col>
          <xdr:colOff>266700</xdr:colOff>
          <xdr:row>107</xdr:row>
          <xdr:rowOff>219075</xdr:rowOff>
        </xdr:to>
        <xdr:sp macro="" textlink="">
          <xdr:nvSpPr>
            <xdr:cNvPr id="37980" name="Check Box 92" hidden="1">
              <a:extLst>
                <a:ext uri="{63B3BB69-23CF-44E3-9099-C40C66FF867C}">
                  <a14:compatExt spid="_x0000_s37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109</xdr:row>
          <xdr:rowOff>19050</xdr:rowOff>
        </xdr:from>
        <xdr:to>
          <xdr:col>1</xdr:col>
          <xdr:colOff>266700</xdr:colOff>
          <xdr:row>109</xdr:row>
          <xdr:rowOff>219075</xdr:rowOff>
        </xdr:to>
        <xdr:sp macro="" textlink="">
          <xdr:nvSpPr>
            <xdr:cNvPr id="37981" name="Check Box 93" hidden="1">
              <a:extLst>
                <a:ext uri="{63B3BB69-23CF-44E3-9099-C40C66FF867C}">
                  <a14:compatExt spid="_x0000_s37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108</xdr:row>
          <xdr:rowOff>19050</xdr:rowOff>
        </xdr:from>
        <xdr:to>
          <xdr:col>1</xdr:col>
          <xdr:colOff>266700</xdr:colOff>
          <xdr:row>108</xdr:row>
          <xdr:rowOff>219075</xdr:rowOff>
        </xdr:to>
        <xdr:sp macro="" textlink="">
          <xdr:nvSpPr>
            <xdr:cNvPr id="37982" name="Check Box 94" hidden="1">
              <a:extLst>
                <a:ext uri="{63B3BB69-23CF-44E3-9099-C40C66FF867C}">
                  <a14:compatExt spid="_x0000_s379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110</xdr:row>
          <xdr:rowOff>19050</xdr:rowOff>
        </xdr:from>
        <xdr:to>
          <xdr:col>1</xdr:col>
          <xdr:colOff>266700</xdr:colOff>
          <xdr:row>110</xdr:row>
          <xdr:rowOff>219075</xdr:rowOff>
        </xdr:to>
        <xdr:sp macro="" textlink="">
          <xdr:nvSpPr>
            <xdr:cNvPr id="37983" name="Check Box 95" hidden="1">
              <a:extLst>
                <a:ext uri="{63B3BB69-23CF-44E3-9099-C40C66FF867C}">
                  <a14:compatExt spid="_x0000_s379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111</xdr:row>
          <xdr:rowOff>19050</xdr:rowOff>
        </xdr:from>
        <xdr:to>
          <xdr:col>1</xdr:col>
          <xdr:colOff>266700</xdr:colOff>
          <xdr:row>111</xdr:row>
          <xdr:rowOff>219075</xdr:rowOff>
        </xdr:to>
        <xdr:sp macro="" textlink="">
          <xdr:nvSpPr>
            <xdr:cNvPr id="37984" name="Check Box 96" hidden="1">
              <a:extLst>
                <a:ext uri="{63B3BB69-23CF-44E3-9099-C40C66FF867C}">
                  <a14:compatExt spid="_x0000_s37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112</xdr:row>
          <xdr:rowOff>19050</xdr:rowOff>
        </xdr:from>
        <xdr:to>
          <xdr:col>1</xdr:col>
          <xdr:colOff>266700</xdr:colOff>
          <xdr:row>112</xdr:row>
          <xdr:rowOff>219075</xdr:rowOff>
        </xdr:to>
        <xdr:sp macro="" textlink="">
          <xdr:nvSpPr>
            <xdr:cNvPr id="37985" name="Check Box 97" hidden="1">
              <a:extLst>
                <a:ext uri="{63B3BB69-23CF-44E3-9099-C40C66FF867C}">
                  <a14:compatExt spid="_x0000_s37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113</xdr:row>
          <xdr:rowOff>19050</xdr:rowOff>
        </xdr:from>
        <xdr:to>
          <xdr:col>1</xdr:col>
          <xdr:colOff>266700</xdr:colOff>
          <xdr:row>113</xdr:row>
          <xdr:rowOff>219075</xdr:rowOff>
        </xdr:to>
        <xdr:sp macro="" textlink="">
          <xdr:nvSpPr>
            <xdr:cNvPr id="37986" name="Check Box 98" hidden="1">
              <a:extLst>
                <a:ext uri="{63B3BB69-23CF-44E3-9099-C40C66FF867C}">
                  <a14:compatExt spid="_x0000_s37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114</xdr:row>
          <xdr:rowOff>19050</xdr:rowOff>
        </xdr:from>
        <xdr:to>
          <xdr:col>1</xdr:col>
          <xdr:colOff>266700</xdr:colOff>
          <xdr:row>114</xdr:row>
          <xdr:rowOff>219075</xdr:rowOff>
        </xdr:to>
        <xdr:sp macro="" textlink="">
          <xdr:nvSpPr>
            <xdr:cNvPr id="37987" name="Check Box 99" hidden="1">
              <a:extLst>
                <a:ext uri="{63B3BB69-23CF-44E3-9099-C40C66FF867C}">
                  <a14:compatExt spid="_x0000_s37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115</xdr:row>
          <xdr:rowOff>19050</xdr:rowOff>
        </xdr:from>
        <xdr:to>
          <xdr:col>1</xdr:col>
          <xdr:colOff>266700</xdr:colOff>
          <xdr:row>115</xdr:row>
          <xdr:rowOff>219075</xdr:rowOff>
        </xdr:to>
        <xdr:sp macro="" textlink="">
          <xdr:nvSpPr>
            <xdr:cNvPr id="37988" name="Check Box 100" hidden="1">
              <a:extLst>
                <a:ext uri="{63B3BB69-23CF-44E3-9099-C40C66FF867C}">
                  <a14:compatExt spid="_x0000_s37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116</xdr:row>
          <xdr:rowOff>19050</xdr:rowOff>
        </xdr:from>
        <xdr:to>
          <xdr:col>1</xdr:col>
          <xdr:colOff>266700</xdr:colOff>
          <xdr:row>116</xdr:row>
          <xdr:rowOff>219075</xdr:rowOff>
        </xdr:to>
        <xdr:sp macro="" textlink="">
          <xdr:nvSpPr>
            <xdr:cNvPr id="37989" name="Check Box 101" hidden="1">
              <a:extLst>
                <a:ext uri="{63B3BB69-23CF-44E3-9099-C40C66FF867C}">
                  <a14:compatExt spid="_x0000_s37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117</xdr:row>
          <xdr:rowOff>19050</xdr:rowOff>
        </xdr:from>
        <xdr:to>
          <xdr:col>1</xdr:col>
          <xdr:colOff>266700</xdr:colOff>
          <xdr:row>117</xdr:row>
          <xdr:rowOff>219075</xdr:rowOff>
        </xdr:to>
        <xdr:sp macro="" textlink="">
          <xdr:nvSpPr>
            <xdr:cNvPr id="37990" name="Check Box 102" hidden="1">
              <a:extLst>
                <a:ext uri="{63B3BB69-23CF-44E3-9099-C40C66FF867C}">
                  <a14:compatExt spid="_x0000_s37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100</xdr:row>
          <xdr:rowOff>19050</xdr:rowOff>
        </xdr:from>
        <xdr:to>
          <xdr:col>15</xdr:col>
          <xdr:colOff>266700</xdr:colOff>
          <xdr:row>100</xdr:row>
          <xdr:rowOff>219075</xdr:rowOff>
        </xdr:to>
        <xdr:sp macro="" textlink="">
          <xdr:nvSpPr>
            <xdr:cNvPr id="37991" name="Check Box 103" hidden="1">
              <a:extLst>
                <a:ext uri="{63B3BB69-23CF-44E3-9099-C40C66FF867C}">
                  <a14:compatExt spid="_x0000_s379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101</xdr:row>
          <xdr:rowOff>19050</xdr:rowOff>
        </xdr:from>
        <xdr:to>
          <xdr:col>15</xdr:col>
          <xdr:colOff>266700</xdr:colOff>
          <xdr:row>101</xdr:row>
          <xdr:rowOff>219075</xdr:rowOff>
        </xdr:to>
        <xdr:sp macro="" textlink="">
          <xdr:nvSpPr>
            <xdr:cNvPr id="37992" name="Check Box 104" hidden="1">
              <a:extLst>
                <a:ext uri="{63B3BB69-23CF-44E3-9099-C40C66FF867C}">
                  <a14:compatExt spid="_x0000_s379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102</xdr:row>
          <xdr:rowOff>19050</xdr:rowOff>
        </xdr:from>
        <xdr:to>
          <xdr:col>15</xdr:col>
          <xdr:colOff>266700</xdr:colOff>
          <xdr:row>102</xdr:row>
          <xdr:rowOff>219075</xdr:rowOff>
        </xdr:to>
        <xdr:sp macro="" textlink="">
          <xdr:nvSpPr>
            <xdr:cNvPr id="37993" name="Check Box 105" hidden="1">
              <a:extLst>
                <a:ext uri="{63B3BB69-23CF-44E3-9099-C40C66FF867C}">
                  <a14:compatExt spid="_x0000_s37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103</xdr:row>
          <xdr:rowOff>19050</xdr:rowOff>
        </xdr:from>
        <xdr:to>
          <xdr:col>15</xdr:col>
          <xdr:colOff>266700</xdr:colOff>
          <xdr:row>103</xdr:row>
          <xdr:rowOff>219075</xdr:rowOff>
        </xdr:to>
        <xdr:sp macro="" textlink="">
          <xdr:nvSpPr>
            <xdr:cNvPr id="37994" name="Check Box 106" hidden="1">
              <a:extLst>
                <a:ext uri="{63B3BB69-23CF-44E3-9099-C40C66FF867C}">
                  <a14:compatExt spid="_x0000_s379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104</xdr:row>
          <xdr:rowOff>19050</xdr:rowOff>
        </xdr:from>
        <xdr:to>
          <xdr:col>15</xdr:col>
          <xdr:colOff>266700</xdr:colOff>
          <xdr:row>104</xdr:row>
          <xdr:rowOff>219075</xdr:rowOff>
        </xdr:to>
        <xdr:sp macro="" textlink="">
          <xdr:nvSpPr>
            <xdr:cNvPr id="37995" name="Check Box 107" hidden="1">
              <a:extLst>
                <a:ext uri="{63B3BB69-23CF-44E3-9099-C40C66FF867C}">
                  <a14:compatExt spid="_x0000_s379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105</xdr:row>
          <xdr:rowOff>19050</xdr:rowOff>
        </xdr:from>
        <xdr:to>
          <xdr:col>15</xdr:col>
          <xdr:colOff>266700</xdr:colOff>
          <xdr:row>105</xdr:row>
          <xdr:rowOff>219075</xdr:rowOff>
        </xdr:to>
        <xdr:sp macro="" textlink="">
          <xdr:nvSpPr>
            <xdr:cNvPr id="37996" name="Check Box 108" hidden="1">
              <a:extLst>
                <a:ext uri="{63B3BB69-23CF-44E3-9099-C40C66FF867C}">
                  <a14:compatExt spid="_x0000_s379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106</xdr:row>
          <xdr:rowOff>19050</xdr:rowOff>
        </xdr:from>
        <xdr:to>
          <xdr:col>15</xdr:col>
          <xdr:colOff>266700</xdr:colOff>
          <xdr:row>106</xdr:row>
          <xdr:rowOff>219075</xdr:rowOff>
        </xdr:to>
        <xdr:sp macro="" textlink="">
          <xdr:nvSpPr>
            <xdr:cNvPr id="37997" name="Check Box 109" hidden="1">
              <a:extLst>
                <a:ext uri="{63B3BB69-23CF-44E3-9099-C40C66FF867C}">
                  <a14:compatExt spid="_x0000_s379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107</xdr:row>
          <xdr:rowOff>19050</xdr:rowOff>
        </xdr:from>
        <xdr:to>
          <xdr:col>15</xdr:col>
          <xdr:colOff>266700</xdr:colOff>
          <xdr:row>107</xdr:row>
          <xdr:rowOff>219075</xdr:rowOff>
        </xdr:to>
        <xdr:sp macro="" textlink="">
          <xdr:nvSpPr>
            <xdr:cNvPr id="37998" name="Check Box 110" hidden="1">
              <a:extLst>
                <a:ext uri="{63B3BB69-23CF-44E3-9099-C40C66FF867C}">
                  <a14:compatExt spid="_x0000_s379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109</xdr:row>
          <xdr:rowOff>19050</xdr:rowOff>
        </xdr:from>
        <xdr:to>
          <xdr:col>15</xdr:col>
          <xdr:colOff>266700</xdr:colOff>
          <xdr:row>109</xdr:row>
          <xdr:rowOff>219075</xdr:rowOff>
        </xdr:to>
        <xdr:sp macro="" textlink="">
          <xdr:nvSpPr>
            <xdr:cNvPr id="37999" name="Check Box 111" hidden="1">
              <a:extLst>
                <a:ext uri="{63B3BB69-23CF-44E3-9099-C40C66FF867C}">
                  <a14:compatExt spid="_x0000_s379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108</xdr:row>
          <xdr:rowOff>19050</xdr:rowOff>
        </xdr:from>
        <xdr:to>
          <xdr:col>15</xdr:col>
          <xdr:colOff>266700</xdr:colOff>
          <xdr:row>108</xdr:row>
          <xdr:rowOff>219075</xdr:rowOff>
        </xdr:to>
        <xdr:sp macro="" textlink="">
          <xdr:nvSpPr>
            <xdr:cNvPr id="38000" name="Check Box 112" hidden="1">
              <a:extLst>
                <a:ext uri="{63B3BB69-23CF-44E3-9099-C40C66FF867C}">
                  <a14:compatExt spid="_x0000_s380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110</xdr:row>
          <xdr:rowOff>19050</xdr:rowOff>
        </xdr:from>
        <xdr:to>
          <xdr:col>15</xdr:col>
          <xdr:colOff>266700</xdr:colOff>
          <xdr:row>110</xdr:row>
          <xdr:rowOff>219075</xdr:rowOff>
        </xdr:to>
        <xdr:sp macro="" textlink="">
          <xdr:nvSpPr>
            <xdr:cNvPr id="38001" name="Check Box 113" hidden="1">
              <a:extLst>
                <a:ext uri="{63B3BB69-23CF-44E3-9099-C40C66FF867C}">
                  <a14:compatExt spid="_x0000_s38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111</xdr:row>
          <xdr:rowOff>19050</xdr:rowOff>
        </xdr:from>
        <xdr:to>
          <xdr:col>15</xdr:col>
          <xdr:colOff>266700</xdr:colOff>
          <xdr:row>111</xdr:row>
          <xdr:rowOff>219075</xdr:rowOff>
        </xdr:to>
        <xdr:sp macro="" textlink="">
          <xdr:nvSpPr>
            <xdr:cNvPr id="38002" name="Check Box 114" hidden="1">
              <a:extLst>
                <a:ext uri="{63B3BB69-23CF-44E3-9099-C40C66FF867C}">
                  <a14:compatExt spid="_x0000_s38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193675</xdr:colOff>
      <xdr:row>45</xdr:row>
      <xdr:rowOff>234950</xdr:rowOff>
    </xdr:from>
    <xdr:to>
      <xdr:col>15</xdr:col>
      <xdr:colOff>3175</xdr:colOff>
      <xdr:row>47</xdr:row>
      <xdr:rowOff>15875</xdr:rowOff>
    </xdr:to>
    <xdr:sp macro="" textlink="">
      <xdr:nvSpPr>
        <xdr:cNvPr id="125" name="Rechthoek 124">
          <a:hlinkClick xmlns:r="http://schemas.openxmlformats.org/officeDocument/2006/relationships" r:id="rId1"/>
        </xdr:cNvPr>
        <xdr:cNvSpPr/>
      </xdr:nvSpPr>
      <xdr:spPr bwMode="auto">
        <a:xfrm>
          <a:off x="5499100" y="11026775"/>
          <a:ext cx="4762500" cy="3524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3175</xdr:colOff>
      <xdr:row>87</xdr:row>
      <xdr:rowOff>6350</xdr:rowOff>
    </xdr:from>
    <xdr:to>
      <xdr:col>15</xdr:col>
      <xdr:colOff>9525</xdr:colOff>
      <xdr:row>88</xdr:row>
      <xdr:rowOff>25400</xdr:rowOff>
    </xdr:to>
    <xdr:sp macro="" textlink="">
      <xdr:nvSpPr>
        <xdr:cNvPr id="126" name="Rechthoek 125">
          <a:hlinkClick xmlns:r="http://schemas.openxmlformats.org/officeDocument/2006/relationships" r:id="rId1"/>
        </xdr:cNvPr>
        <xdr:cNvSpPr/>
      </xdr:nvSpPr>
      <xdr:spPr bwMode="auto">
        <a:xfrm>
          <a:off x="5518150" y="21037550"/>
          <a:ext cx="4749800" cy="3524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oneCellAnchor>
    <xdr:from>
      <xdr:col>4</xdr:col>
      <xdr:colOff>200026</xdr:colOff>
      <xdr:row>8</xdr:row>
      <xdr:rowOff>19050</xdr:rowOff>
    </xdr:from>
    <xdr:ext cx="4762500" cy="264560"/>
    <xdr:sp macro="" textlink="" fLocksText="0">
      <xdr:nvSpPr>
        <xdr:cNvPr id="127" name="Tekstvak 126"/>
        <xdr:cNvSpPr txBox="1">
          <a:spLocks/>
        </xdr:cNvSpPr>
      </xdr:nvSpPr>
      <xdr:spPr>
        <a:xfrm>
          <a:off x="5505451" y="1819275"/>
          <a:ext cx="4762500" cy="264560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52</xdr:row>
      <xdr:rowOff>0</xdr:rowOff>
    </xdr:from>
    <xdr:to>
      <xdr:col>15</xdr:col>
      <xdr:colOff>9525</xdr:colOff>
      <xdr:row>59</xdr:row>
      <xdr:rowOff>66676</xdr:rowOff>
    </xdr:to>
    <xdr:sp macro="" textlink="" fLocksText="0">
      <xdr:nvSpPr>
        <xdr:cNvPr id="128" name="Tekstvak 127"/>
        <xdr:cNvSpPr txBox="1">
          <a:spLocks/>
        </xdr:cNvSpPr>
      </xdr:nvSpPr>
      <xdr:spPr>
        <a:xfrm>
          <a:off x="5505450" y="12515850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oneCellAnchor>
    <xdr:from>
      <xdr:col>5</xdr:col>
      <xdr:colOff>9526</xdr:colOff>
      <xdr:row>49</xdr:row>
      <xdr:rowOff>3175</xdr:rowOff>
    </xdr:from>
    <xdr:ext cx="4762500" cy="264560"/>
    <xdr:sp macro="" textlink="" fLocksText="0">
      <xdr:nvSpPr>
        <xdr:cNvPr id="129" name="Tekstvak 128"/>
        <xdr:cNvSpPr txBox="1">
          <a:spLocks/>
        </xdr:cNvSpPr>
      </xdr:nvSpPr>
      <xdr:spPr>
        <a:xfrm>
          <a:off x="5524501" y="11776075"/>
          <a:ext cx="4762500" cy="264560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93</xdr:row>
      <xdr:rowOff>0</xdr:rowOff>
    </xdr:from>
    <xdr:to>
      <xdr:col>15</xdr:col>
      <xdr:colOff>9525</xdr:colOff>
      <xdr:row>100</xdr:row>
      <xdr:rowOff>66676</xdr:rowOff>
    </xdr:to>
    <xdr:sp macro="" textlink="" fLocksText="0">
      <xdr:nvSpPr>
        <xdr:cNvPr id="130" name="Tekstvak 129"/>
        <xdr:cNvSpPr txBox="1">
          <a:spLocks/>
        </xdr:cNvSpPr>
      </xdr:nvSpPr>
      <xdr:spPr>
        <a:xfrm>
          <a:off x="5505450" y="22517100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200026</xdr:colOff>
      <xdr:row>90</xdr:row>
      <xdr:rowOff>19050</xdr:rowOff>
    </xdr:from>
    <xdr:ext cx="4762500" cy="264560"/>
    <xdr:sp macro="" textlink="" fLocksText="0">
      <xdr:nvSpPr>
        <xdr:cNvPr id="131" name="Tekstvak 130"/>
        <xdr:cNvSpPr txBox="1">
          <a:spLocks/>
        </xdr:cNvSpPr>
      </xdr:nvSpPr>
      <xdr:spPr>
        <a:xfrm>
          <a:off x="5505451" y="21793200"/>
          <a:ext cx="4762500" cy="264560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87</xdr:row>
      <xdr:rowOff>0</xdr:rowOff>
    </xdr:from>
    <xdr:to>
      <xdr:col>3</xdr:col>
      <xdr:colOff>879475</xdr:colOff>
      <xdr:row>87</xdr:row>
      <xdr:rowOff>295275</xdr:rowOff>
    </xdr:to>
    <xdr:sp macro="" textlink="">
      <xdr:nvSpPr>
        <xdr:cNvPr id="132" name="AutoShape 1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542925" y="21031200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46</xdr:row>
      <xdr:rowOff>0</xdr:rowOff>
    </xdr:from>
    <xdr:to>
      <xdr:col>3</xdr:col>
      <xdr:colOff>879475</xdr:colOff>
      <xdr:row>46</xdr:row>
      <xdr:rowOff>295275</xdr:rowOff>
    </xdr:to>
    <xdr:sp macro="" textlink="">
      <xdr:nvSpPr>
        <xdr:cNvPr id="133" name="AutoShape 1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542925" y="11029950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5</xdr:row>
      <xdr:rowOff>0</xdr:rowOff>
    </xdr:from>
    <xdr:to>
      <xdr:col>3</xdr:col>
      <xdr:colOff>879475</xdr:colOff>
      <xdr:row>5</xdr:row>
      <xdr:rowOff>295275</xdr:rowOff>
    </xdr:to>
    <xdr:sp macro="" textlink="">
      <xdr:nvSpPr>
        <xdr:cNvPr id="134" name="AutoShape 1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542925" y="1057275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48</xdr:row>
      <xdr:rowOff>0</xdr:rowOff>
    </xdr:from>
    <xdr:to>
      <xdr:col>18</xdr:col>
      <xdr:colOff>0</xdr:colOff>
      <xdr:row>48</xdr:row>
      <xdr:rowOff>0</xdr:rowOff>
    </xdr:to>
    <xdr:sp macro="" textlink="">
      <xdr:nvSpPr>
        <xdr:cNvPr id="2" name="Line 41"/>
        <xdr:cNvSpPr>
          <a:spLocks noChangeShapeType="1"/>
        </xdr:cNvSpPr>
      </xdr:nvSpPr>
      <xdr:spPr bwMode="auto">
        <a:xfrm>
          <a:off x="15316200" y="115252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49</xdr:row>
          <xdr:rowOff>19050</xdr:rowOff>
        </xdr:from>
        <xdr:to>
          <xdr:col>1</xdr:col>
          <xdr:colOff>276225</xdr:colOff>
          <xdr:row>49</xdr:row>
          <xdr:rowOff>228600</xdr:rowOff>
        </xdr:to>
        <xdr:sp macro="" textlink="">
          <xdr:nvSpPr>
            <xdr:cNvPr id="38913" name="Check Box 1" hidden="1">
              <a:extLst>
                <a:ext uri="{63B3BB69-23CF-44E3-9099-C40C66FF867C}">
                  <a14:compatExt spid="_x0000_s38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50</xdr:row>
          <xdr:rowOff>19050</xdr:rowOff>
        </xdr:from>
        <xdr:to>
          <xdr:col>1</xdr:col>
          <xdr:colOff>276225</xdr:colOff>
          <xdr:row>50</xdr:row>
          <xdr:rowOff>228600</xdr:rowOff>
        </xdr:to>
        <xdr:sp macro="" textlink="">
          <xdr:nvSpPr>
            <xdr:cNvPr id="38914" name="Check Box 2" hidden="1">
              <a:extLst>
                <a:ext uri="{63B3BB69-23CF-44E3-9099-C40C66FF867C}">
                  <a14:compatExt spid="_x0000_s38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51</xdr:row>
          <xdr:rowOff>19050</xdr:rowOff>
        </xdr:from>
        <xdr:to>
          <xdr:col>1</xdr:col>
          <xdr:colOff>276225</xdr:colOff>
          <xdr:row>51</xdr:row>
          <xdr:rowOff>228600</xdr:rowOff>
        </xdr:to>
        <xdr:sp macro="" textlink="">
          <xdr:nvSpPr>
            <xdr:cNvPr id="38915" name="Check Box 3" hidden="1">
              <a:extLst>
                <a:ext uri="{63B3BB69-23CF-44E3-9099-C40C66FF867C}">
                  <a14:compatExt spid="_x0000_s38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52</xdr:row>
          <xdr:rowOff>19050</xdr:rowOff>
        </xdr:from>
        <xdr:to>
          <xdr:col>1</xdr:col>
          <xdr:colOff>276225</xdr:colOff>
          <xdr:row>52</xdr:row>
          <xdr:rowOff>228600</xdr:rowOff>
        </xdr:to>
        <xdr:sp macro="" textlink="">
          <xdr:nvSpPr>
            <xdr:cNvPr id="38916" name="Check Box 4" hidden="1">
              <a:extLst>
                <a:ext uri="{63B3BB69-23CF-44E3-9099-C40C66FF867C}">
                  <a14:compatExt spid="_x0000_s38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53</xdr:row>
          <xdr:rowOff>19050</xdr:rowOff>
        </xdr:from>
        <xdr:to>
          <xdr:col>1</xdr:col>
          <xdr:colOff>276225</xdr:colOff>
          <xdr:row>53</xdr:row>
          <xdr:rowOff>228600</xdr:rowOff>
        </xdr:to>
        <xdr:sp macro="" textlink="">
          <xdr:nvSpPr>
            <xdr:cNvPr id="38917" name="Check Box 5" hidden="1">
              <a:extLst>
                <a:ext uri="{63B3BB69-23CF-44E3-9099-C40C66FF867C}">
                  <a14:compatExt spid="_x0000_s38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54</xdr:row>
          <xdr:rowOff>19050</xdr:rowOff>
        </xdr:from>
        <xdr:to>
          <xdr:col>1</xdr:col>
          <xdr:colOff>276225</xdr:colOff>
          <xdr:row>54</xdr:row>
          <xdr:rowOff>228600</xdr:rowOff>
        </xdr:to>
        <xdr:sp macro="" textlink="">
          <xdr:nvSpPr>
            <xdr:cNvPr id="38918" name="Check Box 6" hidden="1">
              <a:extLst>
                <a:ext uri="{63B3BB69-23CF-44E3-9099-C40C66FF867C}">
                  <a14:compatExt spid="_x0000_s38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55</xdr:row>
          <xdr:rowOff>19050</xdr:rowOff>
        </xdr:from>
        <xdr:to>
          <xdr:col>1</xdr:col>
          <xdr:colOff>276225</xdr:colOff>
          <xdr:row>55</xdr:row>
          <xdr:rowOff>228600</xdr:rowOff>
        </xdr:to>
        <xdr:sp macro="" textlink="">
          <xdr:nvSpPr>
            <xdr:cNvPr id="38919" name="Check Box 7" hidden="1">
              <a:extLst>
                <a:ext uri="{63B3BB69-23CF-44E3-9099-C40C66FF867C}">
                  <a14:compatExt spid="_x0000_s38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56</xdr:row>
          <xdr:rowOff>19050</xdr:rowOff>
        </xdr:from>
        <xdr:to>
          <xdr:col>1</xdr:col>
          <xdr:colOff>276225</xdr:colOff>
          <xdr:row>56</xdr:row>
          <xdr:rowOff>228600</xdr:rowOff>
        </xdr:to>
        <xdr:sp macro="" textlink="">
          <xdr:nvSpPr>
            <xdr:cNvPr id="38920" name="Check Box 8" hidden="1">
              <a:extLst>
                <a:ext uri="{63B3BB69-23CF-44E3-9099-C40C66FF867C}">
                  <a14:compatExt spid="_x0000_s38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58</xdr:row>
          <xdr:rowOff>19050</xdr:rowOff>
        </xdr:from>
        <xdr:to>
          <xdr:col>1</xdr:col>
          <xdr:colOff>276225</xdr:colOff>
          <xdr:row>58</xdr:row>
          <xdr:rowOff>228600</xdr:rowOff>
        </xdr:to>
        <xdr:sp macro="" textlink="">
          <xdr:nvSpPr>
            <xdr:cNvPr id="38921" name="Check Box 9" hidden="1">
              <a:extLst>
                <a:ext uri="{63B3BB69-23CF-44E3-9099-C40C66FF867C}">
                  <a14:compatExt spid="_x0000_s38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59</xdr:row>
          <xdr:rowOff>19050</xdr:rowOff>
        </xdr:from>
        <xdr:to>
          <xdr:col>1</xdr:col>
          <xdr:colOff>276225</xdr:colOff>
          <xdr:row>59</xdr:row>
          <xdr:rowOff>228600</xdr:rowOff>
        </xdr:to>
        <xdr:sp macro="" textlink="">
          <xdr:nvSpPr>
            <xdr:cNvPr id="38922" name="Check Box 10" hidden="1">
              <a:extLst>
                <a:ext uri="{63B3BB69-23CF-44E3-9099-C40C66FF867C}">
                  <a14:compatExt spid="_x0000_s38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60</xdr:row>
          <xdr:rowOff>19050</xdr:rowOff>
        </xdr:from>
        <xdr:to>
          <xdr:col>1</xdr:col>
          <xdr:colOff>276225</xdr:colOff>
          <xdr:row>60</xdr:row>
          <xdr:rowOff>228600</xdr:rowOff>
        </xdr:to>
        <xdr:sp macro="" textlink="">
          <xdr:nvSpPr>
            <xdr:cNvPr id="38923" name="Check Box 11" hidden="1">
              <a:extLst>
                <a:ext uri="{63B3BB69-23CF-44E3-9099-C40C66FF867C}">
                  <a14:compatExt spid="_x0000_s38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61</xdr:row>
          <xdr:rowOff>19050</xdr:rowOff>
        </xdr:from>
        <xdr:to>
          <xdr:col>1</xdr:col>
          <xdr:colOff>276225</xdr:colOff>
          <xdr:row>61</xdr:row>
          <xdr:rowOff>228600</xdr:rowOff>
        </xdr:to>
        <xdr:sp macro="" textlink="">
          <xdr:nvSpPr>
            <xdr:cNvPr id="38924" name="Check Box 12" hidden="1">
              <a:extLst>
                <a:ext uri="{63B3BB69-23CF-44E3-9099-C40C66FF867C}">
                  <a14:compatExt spid="_x0000_s38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62</xdr:row>
          <xdr:rowOff>19050</xdr:rowOff>
        </xdr:from>
        <xdr:to>
          <xdr:col>1</xdr:col>
          <xdr:colOff>276225</xdr:colOff>
          <xdr:row>62</xdr:row>
          <xdr:rowOff>228600</xdr:rowOff>
        </xdr:to>
        <xdr:sp macro="" textlink="">
          <xdr:nvSpPr>
            <xdr:cNvPr id="38925" name="Check Box 13" hidden="1">
              <a:extLst>
                <a:ext uri="{63B3BB69-23CF-44E3-9099-C40C66FF867C}">
                  <a14:compatExt spid="_x0000_s38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63</xdr:row>
          <xdr:rowOff>19050</xdr:rowOff>
        </xdr:from>
        <xdr:to>
          <xdr:col>1</xdr:col>
          <xdr:colOff>276225</xdr:colOff>
          <xdr:row>63</xdr:row>
          <xdr:rowOff>228600</xdr:rowOff>
        </xdr:to>
        <xdr:sp macro="" textlink="">
          <xdr:nvSpPr>
            <xdr:cNvPr id="38926" name="Check Box 14" hidden="1">
              <a:extLst>
                <a:ext uri="{63B3BB69-23CF-44E3-9099-C40C66FF867C}">
                  <a14:compatExt spid="_x0000_s38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64</xdr:row>
          <xdr:rowOff>19050</xdr:rowOff>
        </xdr:from>
        <xdr:to>
          <xdr:col>1</xdr:col>
          <xdr:colOff>276225</xdr:colOff>
          <xdr:row>64</xdr:row>
          <xdr:rowOff>228600</xdr:rowOff>
        </xdr:to>
        <xdr:sp macro="" textlink="">
          <xdr:nvSpPr>
            <xdr:cNvPr id="38927" name="Check Box 15" hidden="1">
              <a:extLst>
                <a:ext uri="{63B3BB69-23CF-44E3-9099-C40C66FF867C}">
                  <a14:compatExt spid="_x0000_s38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65</xdr:row>
          <xdr:rowOff>19050</xdr:rowOff>
        </xdr:from>
        <xdr:to>
          <xdr:col>1</xdr:col>
          <xdr:colOff>276225</xdr:colOff>
          <xdr:row>65</xdr:row>
          <xdr:rowOff>228600</xdr:rowOff>
        </xdr:to>
        <xdr:sp macro="" textlink="">
          <xdr:nvSpPr>
            <xdr:cNvPr id="38928" name="Check Box 16" hidden="1">
              <a:extLst>
                <a:ext uri="{63B3BB69-23CF-44E3-9099-C40C66FF867C}">
                  <a14:compatExt spid="_x0000_s38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49</xdr:row>
          <xdr:rowOff>19050</xdr:rowOff>
        </xdr:from>
        <xdr:to>
          <xdr:col>15</xdr:col>
          <xdr:colOff>276225</xdr:colOff>
          <xdr:row>49</xdr:row>
          <xdr:rowOff>228600</xdr:rowOff>
        </xdr:to>
        <xdr:sp macro="" textlink="">
          <xdr:nvSpPr>
            <xdr:cNvPr id="38929" name="Check Box 17" hidden="1">
              <a:extLst>
                <a:ext uri="{63B3BB69-23CF-44E3-9099-C40C66FF867C}">
                  <a14:compatExt spid="_x0000_s38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50</xdr:row>
          <xdr:rowOff>19050</xdr:rowOff>
        </xdr:from>
        <xdr:to>
          <xdr:col>15</xdr:col>
          <xdr:colOff>276225</xdr:colOff>
          <xdr:row>50</xdr:row>
          <xdr:rowOff>228600</xdr:rowOff>
        </xdr:to>
        <xdr:sp macro="" textlink="">
          <xdr:nvSpPr>
            <xdr:cNvPr id="38930" name="Check Box 18" hidden="1">
              <a:extLst>
                <a:ext uri="{63B3BB69-23CF-44E3-9099-C40C66FF867C}">
                  <a14:compatExt spid="_x0000_s38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51</xdr:row>
          <xdr:rowOff>19050</xdr:rowOff>
        </xdr:from>
        <xdr:to>
          <xdr:col>15</xdr:col>
          <xdr:colOff>276225</xdr:colOff>
          <xdr:row>51</xdr:row>
          <xdr:rowOff>228600</xdr:rowOff>
        </xdr:to>
        <xdr:sp macro="" textlink="">
          <xdr:nvSpPr>
            <xdr:cNvPr id="38931" name="Check Box 19" hidden="1">
              <a:extLst>
                <a:ext uri="{63B3BB69-23CF-44E3-9099-C40C66FF867C}">
                  <a14:compatExt spid="_x0000_s38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52</xdr:row>
          <xdr:rowOff>19050</xdr:rowOff>
        </xdr:from>
        <xdr:to>
          <xdr:col>15</xdr:col>
          <xdr:colOff>276225</xdr:colOff>
          <xdr:row>52</xdr:row>
          <xdr:rowOff>228600</xdr:rowOff>
        </xdr:to>
        <xdr:sp macro="" textlink="">
          <xdr:nvSpPr>
            <xdr:cNvPr id="38932" name="Check Box 20" hidden="1">
              <a:extLst>
                <a:ext uri="{63B3BB69-23CF-44E3-9099-C40C66FF867C}">
                  <a14:compatExt spid="_x0000_s38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53</xdr:row>
          <xdr:rowOff>19050</xdr:rowOff>
        </xdr:from>
        <xdr:to>
          <xdr:col>15</xdr:col>
          <xdr:colOff>276225</xdr:colOff>
          <xdr:row>53</xdr:row>
          <xdr:rowOff>228600</xdr:rowOff>
        </xdr:to>
        <xdr:sp macro="" textlink="">
          <xdr:nvSpPr>
            <xdr:cNvPr id="38933" name="Check Box 21" hidden="1">
              <a:extLst>
                <a:ext uri="{63B3BB69-23CF-44E3-9099-C40C66FF867C}">
                  <a14:compatExt spid="_x0000_s38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54</xdr:row>
          <xdr:rowOff>19050</xdr:rowOff>
        </xdr:from>
        <xdr:to>
          <xdr:col>15</xdr:col>
          <xdr:colOff>276225</xdr:colOff>
          <xdr:row>54</xdr:row>
          <xdr:rowOff>228600</xdr:rowOff>
        </xdr:to>
        <xdr:sp macro="" textlink="">
          <xdr:nvSpPr>
            <xdr:cNvPr id="38934" name="Check Box 22" hidden="1">
              <a:extLst>
                <a:ext uri="{63B3BB69-23CF-44E3-9099-C40C66FF867C}">
                  <a14:compatExt spid="_x0000_s38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56</xdr:row>
          <xdr:rowOff>19050</xdr:rowOff>
        </xdr:from>
        <xdr:to>
          <xdr:col>15</xdr:col>
          <xdr:colOff>276225</xdr:colOff>
          <xdr:row>56</xdr:row>
          <xdr:rowOff>228600</xdr:rowOff>
        </xdr:to>
        <xdr:sp macro="" textlink="">
          <xdr:nvSpPr>
            <xdr:cNvPr id="38935" name="Check Box 23" hidden="1">
              <a:extLst>
                <a:ext uri="{63B3BB69-23CF-44E3-9099-C40C66FF867C}">
                  <a14:compatExt spid="_x0000_s389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57</xdr:row>
          <xdr:rowOff>19050</xdr:rowOff>
        </xdr:from>
        <xdr:to>
          <xdr:col>15</xdr:col>
          <xdr:colOff>276225</xdr:colOff>
          <xdr:row>57</xdr:row>
          <xdr:rowOff>228600</xdr:rowOff>
        </xdr:to>
        <xdr:sp macro="" textlink="">
          <xdr:nvSpPr>
            <xdr:cNvPr id="38936" name="Check Box 24" hidden="1">
              <a:extLst>
                <a:ext uri="{63B3BB69-23CF-44E3-9099-C40C66FF867C}">
                  <a14:compatExt spid="_x0000_s389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58</xdr:row>
          <xdr:rowOff>19050</xdr:rowOff>
        </xdr:from>
        <xdr:to>
          <xdr:col>15</xdr:col>
          <xdr:colOff>276225</xdr:colOff>
          <xdr:row>58</xdr:row>
          <xdr:rowOff>228600</xdr:rowOff>
        </xdr:to>
        <xdr:sp macro="" textlink="">
          <xdr:nvSpPr>
            <xdr:cNvPr id="38937" name="Check Box 25" hidden="1">
              <a:extLst>
                <a:ext uri="{63B3BB69-23CF-44E3-9099-C40C66FF867C}">
                  <a14:compatExt spid="_x0000_s38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59</xdr:row>
          <xdr:rowOff>19050</xdr:rowOff>
        </xdr:from>
        <xdr:to>
          <xdr:col>15</xdr:col>
          <xdr:colOff>276225</xdr:colOff>
          <xdr:row>59</xdr:row>
          <xdr:rowOff>228600</xdr:rowOff>
        </xdr:to>
        <xdr:sp macro="" textlink="">
          <xdr:nvSpPr>
            <xdr:cNvPr id="38938" name="Check Box 26" hidden="1">
              <a:extLst>
                <a:ext uri="{63B3BB69-23CF-44E3-9099-C40C66FF867C}">
                  <a14:compatExt spid="_x0000_s38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4</xdr:row>
      <xdr:rowOff>323850</xdr:rowOff>
    </xdr:from>
    <xdr:to>
      <xdr:col>10</xdr:col>
      <xdr:colOff>304800</xdr:colOff>
      <xdr:row>6</xdr:row>
      <xdr:rowOff>38100</xdr:rowOff>
    </xdr:to>
    <xdr:sp macro="" textlink="">
      <xdr:nvSpPr>
        <xdr:cNvPr id="29" name="Tekstvak 28"/>
        <xdr:cNvSpPr txBox="1"/>
      </xdr:nvSpPr>
      <xdr:spPr>
        <a:xfrm>
          <a:off x="7639050" y="1057275"/>
          <a:ext cx="552450" cy="371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</xdr:row>
          <xdr:rowOff>19050</xdr:rowOff>
        </xdr:from>
        <xdr:to>
          <xdr:col>1</xdr:col>
          <xdr:colOff>276225</xdr:colOff>
          <xdr:row>8</xdr:row>
          <xdr:rowOff>228600</xdr:rowOff>
        </xdr:to>
        <xdr:sp macro="" textlink="">
          <xdr:nvSpPr>
            <xdr:cNvPr id="38939" name="Check Box 27" hidden="1">
              <a:extLst>
                <a:ext uri="{63B3BB69-23CF-44E3-9099-C40C66FF867C}">
                  <a14:compatExt spid="_x0000_s389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</xdr:row>
          <xdr:rowOff>19050</xdr:rowOff>
        </xdr:from>
        <xdr:to>
          <xdr:col>1</xdr:col>
          <xdr:colOff>276225</xdr:colOff>
          <xdr:row>9</xdr:row>
          <xdr:rowOff>228600</xdr:rowOff>
        </xdr:to>
        <xdr:sp macro="" textlink="">
          <xdr:nvSpPr>
            <xdr:cNvPr id="38940" name="Check Box 28" hidden="1">
              <a:extLst>
                <a:ext uri="{63B3BB69-23CF-44E3-9099-C40C66FF867C}">
                  <a14:compatExt spid="_x0000_s389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</xdr:row>
          <xdr:rowOff>19050</xdr:rowOff>
        </xdr:from>
        <xdr:to>
          <xdr:col>1</xdr:col>
          <xdr:colOff>276225</xdr:colOff>
          <xdr:row>10</xdr:row>
          <xdr:rowOff>228600</xdr:rowOff>
        </xdr:to>
        <xdr:sp macro="" textlink="">
          <xdr:nvSpPr>
            <xdr:cNvPr id="38941" name="Check Box 29" hidden="1">
              <a:extLst>
                <a:ext uri="{63B3BB69-23CF-44E3-9099-C40C66FF867C}">
                  <a14:compatExt spid="_x0000_s389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19050</xdr:rowOff>
        </xdr:from>
        <xdr:to>
          <xdr:col>1</xdr:col>
          <xdr:colOff>276225</xdr:colOff>
          <xdr:row>11</xdr:row>
          <xdr:rowOff>228600</xdr:rowOff>
        </xdr:to>
        <xdr:sp macro="" textlink="">
          <xdr:nvSpPr>
            <xdr:cNvPr id="38942" name="Check Box 30" hidden="1">
              <a:extLst>
                <a:ext uri="{63B3BB69-23CF-44E3-9099-C40C66FF867C}">
                  <a14:compatExt spid="_x0000_s389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</xdr:row>
          <xdr:rowOff>19050</xdr:rowOff>
        </xdr:from>
        <xdr:to>
          <xdr:col>1</xdr:col>
          <xdr:colOff>276225</xdr:colOff>
          <xdr:row>12</xdr:row>
          <xdr:rowOff>228600</xdr:rowOff>
        </xdr:to>
        <xdr:sp macro="" textlink="">
          <xdr:nvSpPr>
            <xdr:cNvPr id="38943" name="Check Box 31" hidden="1">
              <a:extLst>
                <a:ext uri="{63B3BB69-23CF-44E3-9099-C40C66FF867C}">
                  <a14:compatExt spid="_x0000_s38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13</xdr:row>
          <xdr:rowOff>19050</xdr:rowOff>
        </xdr:from>
        <xdr:to>
          <xdr:col>1</xdr:col>
          <xdr:colOff>276225</xdr:colOff>
          <xdr:row>13</xdr:row>
          <xdr:rowOff>228600</xdr:rowOff>
        </xdr:to>
        <xdr:sp macro="" textlink="">
          <xdr:nvSpPr>
            <xdr:cNvPr id="38944" name="Check Box 32" hidden="1">
              <a:extLst>
                <a:ext uri="{63B3BB69-23CF-44E3-9099-C40C66FF867C}">
                  <a14:compatExt spid="_x0000_s389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14</xdr:row>
          <xdr:rowOff>19050</xdr:rowOff>
        </xdr:from>
        <xdr:to>
          <xdr:col>1</xdr:col>
          <xdr:colOff>276225</xdr:colOff>
          <xdr:row>14</xdr:row>
          <xdr:rowOff>228600</xdr:rowOff>
        </xdr:to>
        <xdr:sp macro="" textlink="">
          <xdr:nvSpPr>
            <xdr:cNvPr id="38945" name="Check Box 33" hidden="1">
              <a:extLst>
                <a:ext uri="{63B3BB69-23CF-44E3-9099-C40C66FF867C}">
                  <a14:compatExt spid="_x0000_s389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15</xdr:row>
          <xdr:rowOff>19050</xdr:rowOff>
        </xdr:from>
        <xdr:to>
          <xdr:col>1</xdr:col>
          <xdr:colOff>276225</xdr:colOff>
          <xdr:row>15</xdr:row>
          <xdr:rowOff>228600</xdr:rowOff>
        </xdr:to>
        <xdr:sp macro="" textlink="">
          <xdr:nvSpPr>
            <xdr:cNvPr id="38946" name="Check Box 34" hidden="1">
              <a:extLst>
                <a:ext uri="{63B3BB69-23CF-44E3-9099-C40C66FF867C}">
                  <a14:compatExt spid="_x0000_s389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17</xdr:row>
          <xdr:rowOff>19050</xdr:rowOff>
        </xdr:from>
        <xdr:to>
          <xdr:col>1</xdr:col>
          <xdr:colOff>276225</xdr:colOff>
          <xdr:row>17</xdr:row>
          <xdr:rowOff>228600</xdr:rowOff>
        </xdr:to>
        <xdr:sp macro="" textlink="">
          <xdr:nvSpPr>
            <xdr:cNvPr id="38947" name="Check Box 35" hidden="1">
              <a:extLst>
                <a:ext uri="{63B3BB69-23CF-44E3-9099-C40C66FF867C}">
                  <a14:compatExt spid="_x0000_s38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</xdr:row>
          <xdr:rowOff>19050</xdr:rowOff>
        </xdr:from>
        <xdr:to>
          <xdr:col>1</xdr:col>
          <xdr:colOff>276225</xdr:colOff>
          <xdr:row>19</xdr:row>
          <xdr:rowOff>228600</xdr:rowOff>
        </xdr:to>
        <xdr:sp macro="" textlink="">
          <xdr:nvSpPr>
            <xdr:cNvPr id="38948" name="Check Box 36" hidden="1">
              <a:extLst>
                <a:ext uri="{63B3BB69-23CF-44E3-9099-C40C66FF867C}">
                  <a14:compatExt spid="_x0000_s389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20</xdr:row>
          <xdr:rowOff>19050</xdr:rowOff>
        </xdr:from>
        <xdr:to>
          <xdr:col>1</xdr:col>
          <xdr:colOff>276225</xdr:colOff>
          <xdr:row>20</xdr:row>
          <xdr:rowOff>228600</xdr:rowOff>
        </xdr:to>
        <xdr:sp macro="" textlink="">
          <xdr:nvSpPr>
            <xdr:cNvPr id="38949" name="Check Box 37" hidden="1">
              <a:extLst>
                <a:ext uri="{63B3BB69-23CF-44E3-9099-C40C66FF867C}">
                  <a14:compatExt spid="_x0000_s38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21</xdr:row>
          <xdr:rowOff>19050</xdr:rowOff>
        </xdr:from>
        <xdr:to>
          <xdr:col>1</xdr:col>
          <xdr:colOff>276225</xdr:colOff>
          <xdr:row>21</xdr:row>
          <xdr:rowOff>228600</xdr:rowOff>
        </xdr:to>
        <xdr:sp macro="" textlink="">
          <xdr:nvSpPr>
            <xdr:cNvPr id="38950" name="Check Box 38" hidden="1">
              <a:extLst>
                <a:ext uri="{63B3BB69-23CF-44E3-9099-C40C66FF867C}">
                  <a14:compatExt spid="_x0000_s389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22</xdr:row>
          <xdr:rowOff>19050</xdr:rowOff>
        </xdr:from>
        <xdr:to>
          <xdr:col>1</xdr:col>
          <xdr:colOff>276225</xdr:colOff>
          <xdr:row>22</xdr:row>
          <xdr:rowOff>228600</xdr:rowOff>
        </xdr:to>
        <xdr:sp macro="" textlink="">
          <xdr:nvSpPr>
            <xdr:cNvPr id="38951" name="Check Box 39" hidden="1">
              <a:extLst>
                <a:ext uri="{63B3BB69-23CF-44E3-9099-C40C66FF867C}">
                  <a14:compatExt spid="_x0000_s389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23</xdr:row>
          <xdr:rowOff>19050</xdr:rowOff>
        </xdr:from>
        <xdr:to>
          <xdr:col>1</xdr:col>
          <xdr:colOff>276225</xdr:colOff>
          <xdr:row>23</xdr:row>
          <xdr:rowOff>228600</xdr:rowOff>
        </xdr:to>
        <xdr:sp macro="" textlink="">
          <xdr:nvSpPr>
            <xdr:cNvPr id="38952" name="Check Box 40" hidden="1">
              <a:extLst>
                <a:ext uri="{63B3BB69-23CF-44E3-9099-C40C66FF867C}">
                  <a14:compatExt spid="_x0000_s389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24</xdr:row>
          <xdr:rowOff>19050</xdr:rowOff>
        </xdr:from>
        <xdr:to>
          <xdr:col>1</xdr:col>
          <xdr:colOff>276225</xdr:colOff>
          <xdr:row>24</xdr:row>
          <xdr:rowOff>228600</xdr:rowOff>
        </xdr:to>
        <xdr:sp macro="" textlink="">
          <xdr:nvSpPr>
            <xdr:cNvPr id="38953" name="Check Box 41" hidden="1">
              <a:extLst>
                <a:ext uri="{63B3BB69-23CF-44E3-9099-C40C66FF867C}">
                  <a14:compatExt spid="_x0000_s38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8</xdr:row>
          <xdr:rowOff>19050</xdr:rowOff>
        </xdr:from>
        <xdr:to>
          <xdr:col>15</xdr:col>
          <xdr:colOff>276225</xdr:colOff>
          <xdr:row>8</xdr:row>
          <xdr:rowOff>228600</xdr:rowOff>
        </xdr:to>
        <xdr:sp macro="" textlink="">
          <xdr:nvSpPr>
            <xdr:cNvPr id="38954" name="Check Box 42" hidden="1">
              <a:extLst>
                <a:ext uri="{63B3BB69-23CF-44E3-9099-C40C66FF867C}">
                  <a14:compatExt spid="_x0000_s389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</xdr:row>
          <xdr:rowOff>19050</xdr:rowOff>
        </xdr:from>
        <xdr:to>
          <xdr:col>15</xdr:col>
          <xdr:colOff>276225</xdr:colOff>
          <xdr:row>9</xdr:row>
          <xdr:rowOff>228600</xdr:rowOff>
        </xdr:to>
        <xdr:sp macro="" textlink="">
          <xdr:nvSpPr>
            <xdr:cNvPr id="38955" name="Check Box 43" hidden="1">
              <a:extLst>
                <a:ext uri="{63B3BB69-23CF-44E3-9099-C40C66FF867C}">
                  <a14:compatExt spid="_x0000_s389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</xdr:row>
          <xdr:rowOff>19050</xdr:rowOff>
        </xdr:from>
        <xdr:to>
          <xdr:col>15</xdr:col>
          <xdr:colOff>276225</xdr:colOff>
          <xdr:row>10</xdr:row>
          <xdr:rowOff>228600</xdr:rowOff>
        </xdr:to>
        <xdr:sp macro="" textlink="">
          <xdr:nvSpPr>
            <xdr:cNvPr id="38956" name="Check Box 44" hidden="1">
              <a:extLst>
                <a:ext uri="{63B3BB69-23CF-44E3-9099-C40C66FF867C}">
                  <a14:compatExt spid="_x0000_s389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</xdr:row>
          <xdr:rowOff>19050</xdr:rowOff>
        </xdr:from>
        <xdr:to>
          <xdr:col>15</xdr:col>
          <xdr:colOff>276225</xdr:colOff>
          <xdr:row>11</xdr:row>
          <xdr:rowOff>228600</xdr:rowOff>
        </xdr:to>
        <xdr:sp macro="" textlink="">
          <xdr:nvSpPr>
            <xdr:cNvPr id="38957" name="Check Box 45" hidden="1">
              <a:extLst>
                <a:ext uri="{63B3BB69-23CF-44E3-9099-C40C66FF867C}">
                  <a14:compatExt spid="_x0000_s389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12</xdr:row>
          <xdr:rowOff>19050</xdr:rowOff>
        </xdr:from>
        <xdr:to>
          <xdr:col>15</xdr:col>
          <xdr:colOff>276225</xdr:colOff>
          <xdr:row>12</xdr:row>
          <xdr:rowOff>228600</xdr:rowOff>
        </xdr:to>
        <xdr:sp macro="" textlink="">
          <xdr:nvSpPr>
            <xdr:cNvPr id="38958" name="Check Box 46" hidden="1">
              <a:extLst>
                <a:ext uri="{63B3BB69-23CF-44E3-9099-C40C66FF867C}">
                  <a14:compatExt spid="_x0000_s389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13</xdr:row>
          <xdr:rowOff>19050</xdr:rowOff>
        </xdr:from>
        <xdr:to>
          <xdr:col>15</xdr:col>
          <xdr:colOff>276225</xdr:colOff>
          <xdr:row>13</xdr:row>
          <xdr:rowOff>228600</xdr:rowOff>
        </xdr:to>
        <xdr:sp macro="" textlink="">
          <xdr:nvSpPr>
            <xdr:cNvPr id="38959" name="Check Box 47" hidden="1">
              <a:extLst>
                <a:ext uri="{63B3BB69-23CF-44E3-9099-C40C66FF867C}">
                  <a14:compatExt spid="_x0000_s389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15</xdr:row>
          <xdr:rowOff>19050</xdr:rowOff>
        </xdr:from>
        <xdr:to>
          <xdr:col>15</xdr:col>
          <xdr:colOff>276225</xdr:colOff>
          <xdr:row>15</xdr:row>
          <xdr:rowOff>228600</xdr:rowOff>
        </xdr:to>
        <xdr:sp macro="" textlink="">
          <xdr:nvSpPr>
            <xdr:cNvPr id="38960" name="Check Box 48" hidden="1">
              <a:extLst>
                <a:ext uri="{63B3BB69-23CF-44E3-9099-C40C66FF867C}">
                  <a14:compatExt spid="_x0000_s389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16</xdr:row>
          <xdr:rowOff>19050</xdr:rowOff>
        </xdr:from>
        <xdr:to>
          <xdr:col>15</xdr:col>
          <xdr:colOff>276225</xdr:colOff>
          <xdr:row>16</xdr:row>
          <xdr:rowOff>228600</xdr:rowOff>
        </xdr:to>
        <xdr:sp macro="" textlink="">
          <xdr:nvSpPr>
            <xdr:cNvPr id="38961" name="Check Box 49" hidden="1">
              <a:extLst>
                <a:ext uri="{63B3BB69-23CF-44E3-9099-C40C66FF867C}">
                  <a14:compatExt spid="_x0000_s38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17</xdr:row>
          <xdr:rowOff>19050</xdr:rowOff>
        </xdr:from>
        <xdr:to>
          <xdr:col>15</xdr:col>
          <xdr:colOff>276225</xdr:colOff>
          <xdr:row>17</xdr:row>
          <xdr:rowOff>228600</xdr:rowOff>
        </xdr:to>
        <xdr:sp macro="" textlink="">
          <xdr:nvSpPr>
            <xdr:cNvPr id="38962" name="Check Box 50" hidden="1">
              <a:extLst>
                <a:ext uri="{63B3BB69-23CF-44E3-9099-C40C66FF867C}">
                  <a14:compatExt spid="_x0000_s38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18</xdr:row>
          <xdr:rowOff>19050</xdr:rowOff>
        </xdr:from>
        <xdr:to>
          <xdr:col>15</xdr:col>
          <xdr:colOff>276225</xdr:colOff>
          <xdr:row>18</xdr:row>
          <xdr:rowOff>228600</xdr:rowOff>
        </xdr:to>
        <xdr:sp macro="" textlink="">
          <xdr:nvSpPr>
            <xdr:cNvPr id="38963" name="Check Box 51" hidden="1">
              <a:extLst>
                <a:ext uri="{63B3BB69-23CF-44E3-9099-C40C66FF867C}">
                  <a14:compatExt spid="_x0000_s38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11</xdr:row>
      <xdr:rowOff>0</xdr:rowOff>
    </xdr:from>
    <xdr:to>
      <xdr:col>15</xdr:col>
      <xdr:colOff>9525</xdr:colOff>
      <xdr:row>18</xdr:row>
      <xdr:rowOff>66676</xdr:rowOff>
    </xdr:to>
    <xdr:sp macro="" textlink="" fLocksText="0">
      <xdr:nvSpPr>
        <xdr:cNvPr id="55" name="Tekstvak 54"/>
        <xdr:cNvSpPr txBox="1">
          <a:spLocks/>
        </xdr:cNvSpPr>
      </xdr:nvSpPr>
      <xdr:spPr>
        <a:xfrm>
          <a:off x="5505450" y="2543175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9</xdr:col>
      <xdr:colOff>9525</xdr:colOff>
      <xdr:row>45</xdr:row>
      <xdr:rowOff>295276</xdr:rowOff>
    </xdr:from>
    <xdr:to>
      <xdr:col>10</xdr:col>
      <xdr:colOff>314325</xdr:colOff>
      <xdr:row>47</xdr:row>
      <xdr:rowOff>28576</xdr:rowOff>
    </xdr:to>
    <xdr:sp macro="" textlink="">
      <xdr:nvSpPr>
        <xdr:cNvPr id="56" name="Tekstvak 55"/>
        <xdr:cNvSpPr txBox="1"/>
      </xdr:nvSpPr>
      <xdr:spPr>
        <a:xfrm>
          <a:off x="7648575" y="11029951"/>
          <a:ext cx="5524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16</xdr:row>
          <xdr:rowOff>19050</xdr:rowOff>
        </xdr:from>
        <xdr:to>
          <xdr:col>1</xdr:col>
          <xdr:colOff>276225</xdr:colOff>
          <xdr:row>16</xdr:row>
          <xdr:rowOff>228600</xdr:rowOff>
        </xdr:to>
        <xdr:sp macro="" textlink="">
          <xdr:nvSpPr>
            <xdr:cNvPr id="38964" name="Check Box 52" hidden="1">
              <a:extLst>
                <a:ext uri="{63B3BB69-23CF-44E3-9099-C40C66FF867C}">
                  <a14:compatExt spid="_x0000_s38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25</xdr:row>
          <xdr:rowOff>19050</xdr:rowOff>
        </xdr:from>
        <xdr:to>
          <xdr:col>1</xdr:col>
          <xdr:colOff>276225</xdr:colOff>
          <xdr:row>25</xdr:row>
          <xdr:rowOff>228600</xdr:rowOff>
        </xdr:to>
        <xdr:sp macro="" textlink="">
          <xdr:nvSpPr>
            <xdr:cNvPr id="38965" name="Check Box 53" hidden="1">
              <a:extLst>
                <a:ext uri="{63B3BB69-23CF-44E3-9099-C40C66FF867C}">
                  <a14:compatExt spid="_x0000_s38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26</xdr:row>
          <xdr:rowOff>19050</xdr:rowOff>
        </xdr:from>
        <xdr:to>
          <xdr:col>1</xdr:col>
          <xdr:colOff>276225</xdr:colOff>
          <xdr:row>26</xdr:row>
          <xdr:rowOff>228600</xdr:rowOff>
        </xdr:to>
        <xdr:sp macro="" textlink="">
          <xdr:nvSpPr>
            <xdr:cNvPr id="38966" name="Check Box 54" hidden="1">
              <a:extLst>
                <a:ext uri="{63B3BB69-23CF-44E3-9099-C40C66FF867C}">
                  <a14:compatExt spid="_x0000_s38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19</xdr:row>
          <xdr:rowOff>19050</xdr:rowOff>
        </xdr:from>
        <xdr:to>
          <xdr:col>15</xdr:col>
          <xdr:colOff>276225</xdr:colOff>
          <xdr:row>19</xdr:row>
          <xdr:rowOff>228600</xdr:rowOff>
        </xdr:to>
        <xdr:sp macro="" textlink="">
          <xdr:nvSpPr>
            <xdr:cNvPr id="38967" name="Check Box 55" hidden="1">
              <a:extLst>
                <a:ext uri="{63B3BB69-23CF-44E3-9099-C40C66FF867C}">
                  <a14:compatExt spid="_x0000_s38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20</xdr:row>
          <xdr:rowOff>19050</xdr:rowOff>
        </xdr:from>
        <xdr:to>
          <xdr:col>15</xdr:col>
          <xdr:colOff>276225</xdr:colOff>
          <xdr:row>20</xdr:row>
          <xdr:rowOff>228600</xdr:rowOff>
        </xdr:to>
        <xdr:sp macro="" textlink="">
          <xdr:nvSpPr>
            <xdr:cNvPr id="38968" name="Check Box 56" hidden="1">
              <a:extLst>
                <a:ext uri="{63B3BB69-23CF-44E3-9099-C40C66FF867C}">
                  <a14:compatExt spid="_x0000_s38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21</xdr:row>
          <xdr:rowOff>19050</xdr:rowOff>
        </xdr:from>
        <xdr:to>
          <xdr:col>15</xdr:col>
          <xdr:colOff>276225</xdr:colOff>
          <xdr:row>21</xdr:row>
          <xdr:rowOff>228600</xdr:rowOff>
        </xdr:to>
        <xdr:sp macro="" textlink="">
          <xdr:nvSpPr>
            <xdr:cNvPr id="38969" name="Check Box 57" hidden="1">
              <a:extLst>
                <a:ext uri="{63B3BB69-23CF-44E3-9099-C40C66FF867C}">
                  <a14:compatExt spid="_x0000_s38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22</xdr:row>
          <xdr:rowOff>19050</xdr:rowOff>
        </xdr:from>
        <xdr:to>
          <xdr:col>15</xdr:col>
          <xdr:colOff>276225</xdr:colOff>
          <xdr:row>22</xdr:row>
          <xdr:rowOff>228600</xdr:rowOff>
        </xdr:to>
        <xdr:sp macro="" textlink="">
          <xdr:nvSpPr>
            <xdr:cNvPr id="38970" name="Check Box 58" hidden="1">
              <a:extLst>
                <a:ext uri="{63B3BB69-23CF-44E3-9099-C40C66FF867C}">
                  <a14:compatExt spid="_x0000_s38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23</xdr:row>
          <xdr:rowOff>19050</xdr:rowOff>
        </xdr:from>
        <xdr:to>
          <xdr:col>15</xdr:col>
          <xdr:colOff>276225</xdr:colOff>
          <xdr:row>23</xdr:row>
          <xdr:rowOff>228600</xdr:rowOff>
        </xdr:to>
        <xdr:sp macro="" textlink="">
          <xdr:nvSpPr>
            <xdr:cNvPr id="38971" name="Check Box 59" hidden="1">
              <a:extLst>
                <a:ext uri="{63B3BB69-23CF-44E3-9099-C40C66FF867C}">
                  <a14:compatExt spid="_x0000_s38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24</xdr:row>
          <xdr:rowOff>19050</xdr:rowOff>
        </xdr:from>
        <xdr:to>
          <xdr:col>15</xdr:col>
          <xdr:colOff>276225</xdr:colOff>
          <xdr:row>24</xdr:row>
          <xdr:rowOff>228600</xdr:rowOff>
        </xdr:to>
        <xdr:sp macro="" textlink="">
          <xdr:nvSpPr>
            <xdr:cNvPr id="38972" name="Check Box 60" hidden="1">
              <a:extLst>
                <a:ext uri="{63B3BB69-23CF-44E3-9099-C40C66FF867C}">
                  <a14:compatExt spid="_x0000_s38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26</xdr:row>
          <xdr:rowOff>19050</xdr:rowOff>
        </xdr:from>
        <xdr:to>
          <xdr:col>15</xdr:col>
          <xdr:colOff>276225</xdr:colOff>
          <xdr:row>26</xdr:row>
          <xdr:rowOff>228600</xdr:rowOff>
        </xdr:to>
        <xdr:sp macro="" textlink="">
          <xdr:nvSpPr>
            <xdr:cNvPr id="38973" name="Check Box 61" hidden="1">
              <a:extLst>
                <a:ext uri="{63B3BB69-23CF-44E3-9099-C40C66FF867C}">
                  <a14:compatExt spid="_x0000_s38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27</xdr:row>
          <xdr:rowOff>19050</xdr:rowOff>
        </xdr:from>
        <xdr:to>
          <xdr:col>15</xdr:col>
          <xdr:colOff>276225</xdr:colOff>
          <xdr:row>27</xdr:row>
          <xdr:rowOff>228600</xdr:rowOff>
        </xdr:to>
        <xdr:sp macro="" textlink="">
          <xdr:nvSpPr>
            <xdr:cNvPr id="38974" name="Check Box 62" hidden="1">
              <a:extLst>
                <a:ext uri="{63B3BB69-23CF-44E3-9099-C40C66FF867C}">
                  <a14:compatExt spid="_x0000_s38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28</xdr:row>
          <xdr:rowOff>19050</xdr:rowOff>
        </xdr:from>
        <xdr:to>
          <xdr:col>15</xdr:col>
          <xdr:colOff>276225</xdr:colOff>
          <xdr:row>28</xdr:row>
          <xdr:rowOff>228600</xdr:rowOff>
        </xdr:to>
        <xdr:sp macro="" textlink="">
          <xdr:nvSpPr>
            <xdr:cNvPr id="38975" name="Check Box 63" hidden="1">
              <a:extLst>
                <a:ext uri="{63B3BB69-23CF-44E3-9099-C40C66FF867C}">
                  <a14:compatExt spid="_x0000_s38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29</xdr:row>
          <xdr:rowOff>19050</xdr:rowOff>
        </xdr:from>
        <xdr:to>
          <xdr:col>15</xdr:col>
          <xdr:colOff>276225</xdr:colOff>
          <xdr:row>29</xdr:row>
          <xdr:rowOff>228600</xdr:rowOff>
        </xdr:to>
        <xdr:sp macro="" textlink="">
          <xdr:nvSpPr>
            <xdr:cNvPr id="38976" name="Check Box 64" hidden="1">
              <a:extLst>
                <a:ext uri="{63B3BB69-23CF-44E3-9099-C40C66FF867C}">
                  <a14:compatExt spid="_x0000_s38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380999</xdr:colOff>
      <xdr:row>37</xdr:row>
      <xdr:rowOff>0</xdr:rowOff>
    </xdr:from>
    <xdr:to>
      <xdr:col>17</xdr:col>
      <xdr:colOff>4365625</xdr:colOff>
      <xdr:row>40</xdr:row>
      <xdr:rowOff>247649</xdr:rowOff>
    </xdr:to>
    <xdr:sp macro="" textlink="" fLocksText="0">
      <xdr:nvSpPr>
        <xdr:cNvPr id="70" name="Tekstvak 69"/>
        <xdr:cNvSpPr txBox="1">
          <a:spLocks/>
        </xdr:cNvSpPr>
      </xdr:nvSpPr>
      <xdr:spPr>
        <a:xfrm>
          <a:off x="923924" y="8982075"/>
          <a:ext cx="14376401" cy="99059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3</xdr:col>
      <xdr:colOff>0</xdr:colOff>
      <xdr:row>77</xdr:row>
      <xdr:rowOff>238125</xdr:rowOff>
    </xdr:from>
    <xdr:to>
      <xdr:col>17</xdr:col>
      <xdr:colOff>4349750</xdr:colOff>
      <xdr:row>82</xdr:row>
      <xdr:rowOff>9524</xdr:rowOff>
    </xdr:to>
    <xdr:sp macro="" textlink="" fLocksText="0">
      <xdr:nvSpPr>
        <xdr:cNvPr id="71" name="Tekstvak 70"/>
        <xdr:cNvSpPr txBox="1">
          <a:spLocks/>
        </xdr:cNvSpPr>
      </xdr:nvSpPr>
      <xdr:spPr>
        <a:xfrm>
          <a:off x="923925" y="18945225"/>
          <a:ext cx="14360525" cy="100964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18</xdr:col>
      <xdr:colOff>0</xdr:colOff>
      <xdr:row>89</xdr:row>
      <xdr:rowOff>0</xdr:rowOff>
    </xdr:from>
    <xdr:to>
      <xdr:col>18</xdr:col>
      <xdr:colOff>0</xdr:colOff>
      <xdr:row>89</xdr:row>
      <xdr:rowOff>0</xdr:rowOff>
    </xdr:to>
    <xdr:sp macro="" textlink="">
      <xdr:nvSpPr>
        <xdr:cNvPr id="72" name="Line 41"/>
        <xdr:cNvSpPr>
          <a:spLocks noChangeShapeType="1"/>
        </xdr:cNvSpPr>
      </xdr:nvSpPr>
      <xdr:spPr bwMode="auto">
        <a:xfrm>
          <a:off x="15316200" y="215265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90</xdr:row>
          <xdr:rowOff>19050</xdr:rowOff>
        </xdr:from>
        <xdr:to>
          <xdr:col>1</xdr:col>
          <xdr:colOff>266700</xdr:colOff>
          <xdr:row>90</xdr:row>
          <xdr:rowOff>219075</xdr:rowOff>
        </xdr:to>
        <xdr:sp macro="" textlink="">
          <xdr:nvSpPr>
            <xdr:cNvPr id="38977" name="Check Box 65" hidden="1">
              <a:extLst>
                <a:ext uri="{63B3BB69-23CF-44E3-9099-C40C66FF867C}">
                  <a14:compatExt spid="_x0000_s38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91</xdr:row>
          <xdr:rowOff>19050</xdr:rowOff>
        </xdr:from>
        <xdr:to>
          <xdr:col>1</xdr:col>
          <xdr:colOff>266700</xdr:colOff>
          <xdr:row>91</xdr:row>
          <xdr:rowOff>219075</xdr:rowOff>
        </xdr:to>
        <xdr:sp macro="" textlink="">
          <xdr:nvSpPr>
            <xdr:cNvPr id="38978" name="Check Box 66" hidden="1">
              <a:extLst>
                <a:ext uri="{63B3BB69-23CF-44E3-9099-C40C66FF867C}">
                  <a14:compatExt spid="_x0000_s38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92</xdr:row>
          <xdr:rowOff>19050</xdr:rowOff>
        </xdr:from>
        <xdr:to>
          <xdr:col>1</xdr:col>
          <xdr:colOff>266700</xdr:colOff>
          <xdr:row>92</xdr:row>
          <xdr:rowOff>219075</xdr:rowOff>
        </xdr:to>
        <xdr:sp macro="" textlink="">
          <xdr:nvSpPr>
            <xdr:cNvPr id="38979" name="Check Box 67" hidden="1">
              <a:extLst>
                <a:ext uri="{63B3BB69-23CF-44E3-9099-C40C66FF867C}">
                  <a14:compatExt spid="_x0000_s38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93</xdr:row>
          <xdr:rowOff>19050</xdr:rowOff>
        </xdr:from>
        <xdr:to>
          <xdr:col>1</xdr:col>
          <xdr:colOff>266700</xdr:colOff>
          <xdr:row>93</xdr:row>
          <xdr:rowOff>219075</xdr:rowOff>
        </xdr:to>
        <xdr:sp macro="" textlink="">
          <xdr:nvSpPr>
            <xdr:cNvPr id="38980" name="Check Box 68" hidden="1">
              <a:extLst>
                <a:ext uri="{63B3BB69-23CF-44E3-9099-C40C66FF867C}">
                  <a14:compatExt spid="_x0000_s38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94</xdr:row>
          <xdr:rowOff>19050</xdr:rowOff>
        </xdr:from>
        <xdr:to>
          <xdr:col>1</xdr:col>
          <xdr:colOff>266700</xdr:colOff>
          <xdr:row>94</xdr:row>
          <xdr:rowOff>219075</xdr:rowOff>
        </xdr:to>
        <xdr:sp macro="" textlink="">
          <xdr:nvSpPr>
            <xdr:cNvPr id="38981" name="Check Box 69" hidden="1">
              <a:extLst>
                <a:ext uri="{63B3BB69-23CF-44E3-9099-C40C66FF867C}">
                  <a14:compatExt spid="_x0000_s38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95</xdr:row>
          <xdr:rowOff>19050</xdr:rowOff>
        </xdr:from>
        <xdr:to>
          <xdr:col>1</xdr:col>
          <xdr:colOff>266700</xdr:colOff>
          <xdr:row>95</xdr:row>
          <xdr:rowOff>219075</xdr:rowOff>
        </xdr:to>
        <xdr:sp macro="" textlink="">
          <xdr:nvSpPr>
            <xdr:cNvPr id="38982" name="Check Box 70" hidden="1">
              <a:extLst>
                <a:ext uri="{63B3BB69-23CF-44E3-9099-C40C66FF867C}">
                  <a14:compatExt spid="_x0000_s389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96</xdr:row>
          <xdr:rowOff>19050</xdr:rowOff>
        </xdr:from>
        <xdr:to>
          <xdr:col>1</xdr:col>
          <xdr:colOff>266700</xdr:colOff>
          <xdr:row>96</xdr:row>
          <xdr:rowOff>219075</xdr:rowOff>
        </xdr:to>
        <xdr:sp macro="" textlink="">
          <xdr:nvSpPr>
            <xdr:cNvPr id="38983" name="Check Box 71" hidden="1">
              <a:extLst>
                <a:ext uri="{63B3BB69-23CF-44E3-9099-C40C66FF867C}">
                  <a14:compatExt spid="_x0000_s389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97</xdr:row>
          <xdr:rowOff>19050</xdr:rowOff>
        </xdr:from>
        <xdr:to>
          <xdr:col>1</xdr:col>
          <xdr:colOff>266700</xdr:colOff>
          <xdr:row>97</xdr:row>
          <xdr:rowOff>219075</xdr:rowOff>
        </xdr:to>
        <xdr:sp macro="" textlink="">
          <xdr:nvSpPr>
            <xdr:cNvPr id="38984" name="Check Box 72" hidden="1">
              <a:extLst>
                <a:ext uri="{63B3BB69-23CF-44E3-9099-C40C66FF867C}">
                  <a14:compatExt spid="_x0000_s38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99</xdr:row>
          <xdr:rowOff>19050</xdr:rowOff>
        </xdr:from>
        <xdr:to>
          <xdr:col>1</xdr:col>
          <xdr:colOff>266700</xdr:colOff>
          <xdr:row>99</xdr:row>
          <xdr:rowOff>219075</xdr:rowOff>
        </xdr:to>
        <xdr:sp macro="" textlink="">
          <xdr:nvSpPr>
            <xdr:cNvPr id="38985" name="Check Box 73" hidden="1">
              <a:extLst>
                <a:ext uri="{63B3BB69-23CF-44E3-9099-C40C66FF867C}">
                  <a14:compatExt spid="_x0000_s38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90</xdr:row>
          <xdr:rowOff>19050</xdr:rowOff>
        </xdr:from>
        <xdr:to>
          <xdr:col>15</xdr:col>
          <xdr:colOff>266700</xdr:colOff>
          <xdr:row>90</xdr:row>
          <xdr:rowOff>219075</xdr:rowOff>
        </xdr:to>
        <xdr:sp macro="" textlink="">
          <xdr:nvSpPr>
            <xdr:cNvPr id="38986" name="Check Box 74" hidden="1">
              <a:extLst>
                <a:ext uri="{63B3BB69-23CF-44E3-9099-C40C66FF867C}">
                  <a14:compatExt spid="_x0000_s38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91</xdr:row>
          <xdr:rowOff>19050</xdr:rowOff>
        </xdr:from>
        <xdr:to>
          <xdr:col>15</xdr:col>
          <xdr:colOff>266700</xdr:colOff>
          <xdr:row>91</xdr:row>
          <xdr:rowOff>219075</xdr:rowOff>
        </xdr:to>
        <xdr:sp macro="" textlink="">
          <xdr:nvSpPr>
            <xdr:cNvPr id="38987" name="Check Box 75" hidden="1">
              <a:extLst>
                <a:ext uri="{63B3BB69-23CF-44E3-9099-C40C66FF867C}">
                  <a14:compatExt spid="_x0000_s38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92</xdr:row>
          <xdr:rowOff>19050</xdr:rowOff>
        </xdr:from>
        <xdr:to>
          <xdr:col>15</xdr:col>
          <xdr:colOff>266700</xdr:colOff>
          <xdr:row>92</xdr:row>
          <xdr:rowOff>219075</xdr:rowOff>
        </xdr:to>
        <xdr:sp macro="" textlink="">
          <xdr:nvSpPr>
            <xdr:cNvPr id="38988" name="Check Box 76" hidden="1">
              <a:extLst>
                <a:ext uri="{63B3BB69-23CF-44E3-9099-C40C66FF867C}">
                  <a14:compatExt spid="_x0000_s38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93</xdr:row>
          <xdr:rowOff>19050</xdr:rowOff>
        </xdr:from>
        <xdr:to>
          <xdr:col>15</xdr:col>
          <xdr:colOff>266700</xdr:colOff>
          <xdr:row>93</xdr:row>
          <xdr:rowOff>219075</xdr:rowOff>
        </xdr:to>
        <xdr:sp macro="" textlink="">
          <xdr:nvSpPr>
            <xdr:cNvPr id="38989" name="Check Box 77" hidden="1">
              <a:extLst>
                <a:ext uri="{63B3BB69-23CF-44E3-9099-C40C66FF867C}">
                  <a14:compatExt spid="_x0000_s38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94</xdr:row>
          <xdr:rowOff>19050</xdr:rowOff>
        </xdr:from>
        <xdr:to>
          <xdr:col>15</xdr:col>
          <xdr:colOff>266700</xdr:colOff>
          <xdr:row>94</xdr:row>
          <xdr:rowOff>219075</xdr:rowOff>
        </xdr:to>
        <xdr:sp macro="" textlink="">
          <xdr:nvSpPr>
            <xdr:cNvPr id="38990" name="Check Box 78" hidden="1">
              <a:extLst>
                <a:ext uri="{63B3BB69-23CF-44E3-9099-C40C66FF867C}">
                  <a14:compatExt spid="_x0000_s38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95</xdr:row>
          <xdr:rowOff>19050</xdr:rowOff>
        </xdr:from>
        <xdr:to>
          <xdr:col>15</xdr:col>
          <xdr:colOff>266700</xdr:colOff>
          <xdr:row>95</xdr:row>
          <xdr:rowOff>219075</xdr:rowOff>
        </xdr:to>
        <xdr:sp macro="" textlink="">
          <xdr:nvSpPr>
            <xdr:cNvPr id="38991" name="Check Box 79" hidden="1">
              <a:extLst>
                <a:ext uri="{63B3BB69-23CF-44E3-9099-C40C66FF867C}">
                  <a14:compatExt spid="_x0000_s389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97</xdr:row>
          <xdr:rowOff>19050</xdr:rowOff>
        </xdr:from>
        <xdr:to>
          <xdr:col>15</xdr:col>
          <xdr:colOff>266700</xdr:colOff>
          <xdr:row>97</xdr:row>
          <xdr:rowOff>219075</xdr:rowOff>
        </xdr:to>
        <xdr:sp macro="" textlink="">
          <xdr:nvSpPr>
            <xdr:cNvPr id="38992" name="Check Box 80" hidden="1">
              <a:extLst>
                <a:ext uri="{63B3BB69-23CF-44E3-9099-C40C66FF867C}">
                  <a14:compatExt spid="_x0000_s389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98</xdr:row>
          <xdr:rowOff>19050</xdr:rowOff>
        </xdr:from>
        <xdr:to>
          <xdr:col>15</xdr:col>
          <xdr:colOff>266700</xdr:colOff>
          <xdr:row>98</xdr:row>
          <xdr:rowOff>219075</xdr:rowOff>
        </xdr:to>
        <xdr:sp macro="" textlink="">
          <xdr:nvSpPr>
            <xdr:cNvPr id="38993" name="Check Box 81" hidden="1">
              <a:extLst>
                <a:ext uri="{63B3BB69-23CF-44E3-9099-C40C66FF867C}">
                  <a14:compatExt spid="_x0000_s389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99</xdr:row>
          <xdr:rowOff>19050</xdr:rowOff>
        </xdr:from>
        <xdr:to>
          <xdr:col>15</xdr:col>
          <xdr:colOff>266700</xdr:colOff>
          <xdr:row>99</xdr:row>
          <xdr:rowOff>219075</xdr:rowOff>
        </xdr:to>
        <xdr:sp macro="" textlink="">
          <xdr:nvSpPr>
            <xdr:cNvPr id="38994" name="Check Box 82" hidden="1">
              <a:extLst>
                <a:ext uri="{63B3BB69-23CF-44E3-9099-C40C66FF867C}">
                  <a14:compatExt spid="_x0000_s389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86</xdr:row>
      <xdr:rowOff>295276</xdr:rowOff>
    </xdr:from>
    <xdr:to>
      <xdr:col>10</xdr:col>
      <xdr:colOff>314325</xdr:colOff>
      <xdr:row>88</xdr:row>
      <xdr:rowOff>28576</xdr:rowOff>
    </xdr:to>
    <xdr:sp macro="" textlink="">
      <xdr:nvSpPr>
        <xdr:cNvPr id="91" name="Tekstvak 90"/>
        <xdr:cNvSpPr txBox="1"/>
      </xdr:nvSpPr>
      <xdr:spPr>
        <a:xfrm>
          <a:off x="7648575" y="21031201"/>
          <a:ext cx="5524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119</xdr:row>
      <xdr:rowOff>0</xdr:rowOff>
    </xdr:from>
    <xdr:to>
      <xdr:col>17</xdr:col>
      <xdr:colOff>4349750</xdr:colOff>
      <xdr:row>123</xdr:row>
      <xdr:rowOff>206375</xdr:rowOff>
    </xdr:to>
    <xdr:sp macro="" textlink="" fLocksText="0">
      <xdr:nvSpPr>
        <xdr:cNvPr id="92" name="Tekstvak 91"/>
        <xdr:cNvSpPr txBox="1">
          <a:spLocks/>
        </xdr:cNvSpPr>
      </xdr:nvSpPr>
      <xdr:spPr>
        <a:xfrm>
          <a:off x="923925" y="28956000"/>
          <a:ext cx="14360525" cy="11969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98</xdr:row>
          <xdr:rowOff>19050</xdr:rowOff>
        </xdr:from>
        <xdr:to>
          <xdr:col>1</xdr:col>
          <xdr:colOff>266700</xdr:colOff>
          <xdr:row>98</xdr:row>
          <xdr:rowOff>219075</xdr:rowOff>
        </xdr:to>
        <xdr:sp macro="" textlink="">
          <xdr:nvSpPr>
            <xdr:cNvPr id="38995" name="Check Box 83" hidden="1">
              <a:extLst>
                <a:ext uri="{63B3BB69-23CF-44E3-9099-C40C66FF867C}">
                  <a14:compatExt spid="_x0000_s389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96</xdr:row>
          <xdr:rowOff>19050</xdr:rowOff>
        </xdr:from>
        <xdr:to>
          <xdr:col>15</xdr:col>
          <xdr:colOff>266700</xdr:colOff>
          <xdr:row>96</xdr:row>
          <xdr:rowOff>219075</xdr:rowOff>
        </xdr:to>
        <xdr:sp macro="" textlink="">
          <xdr:nvSpPr>
            <xdr:cNvPr id="38996" name="Check Box 84" hidden="1">
              <a:extLst>
                <a:ext uri="{63B3BB69-23CF-44E3-9099-C40C66FF867C}">
                  <a14:compatExt spid="_x0000_s389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100</xdr:row>
          <xdr:rowOff>19050</xdr:rowOff>
        </xdr:from>
        <xdr:to>
          <xdr:col>1</xdr:col>
          <xdr:colOff>266700</xdr:colOff>
          <xdr:row>100</xdr:row>
          <xdr:rowOff>219075</xdr:rowOff>
        </xdr:to>
        <xdr:sp macro="" textlink="">
          <xdr:nvSpPr>
            <xdr:cNvPr id="38997" name="Check Box 85" hidden="1">
              <a:extLst>
                <a:ext uri="{63B3BB69-23CF-44E3-9099-C40C66FF867C}">
                  <a14:compatExt spid="_x0000_s389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101</xdr:row>
          <xdr:rowOff>19050</xdr:rowOff>
        </xdr:from>
        <xdr:to>
          <xdr:col>1</xdr:col>
          <xdr:colOff>266700</xdr:colOff>
          <xdr:row>101</xdr:row>
          <xdr:rowOff>219075</xdr:rowOff>
        </xdr:to>
        <xdr:sp macro="" textlink="">
          <xdr:nvSpPr>
            <xdr:cNvPr id="38998" name="Check Box 86" hidden="1">
              <a:extLst>
                <a:ext uri="{63B3BB69-23CF-44E3-9099-C40C66FF867C}">
                  <a14:compatExt spid="_x0000_s389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102</xdr:row>
          <xdr:rowOff>19050</xdr:rowOff>
        </xdr:from>
        <xdr:to>
          <xdr:col>1</xdr:col>
          <xdr:colOff>266700</xdr:colOff>
          <xdr:row>102</xdr:row>
          <xdr:rowOff>219075</xdr:rowOff>
        </xdr:to>
        <xdr:sp macro="" textlink="">
          <xdr:nvSpPr>
            <xdr:cNvPr id="38999" name="Check Box 87" hidden="1">
              <a:extLst>
                <a:ext uri="{63B3BB69-23CF-44E3-9099-C40C66FF867C}">
                  <a14:compatExt spid="_x0000_s389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103</xdr:row>
          <xdr:rowOff>19050</xdr:rowOff>
        </xdr:from>
        <xdr:to>
          <xdr:col>1</xdr:col>
          <xdr:colOff>266700</xdr:colOff>
          <xdr:row>103</xdr:row>
          <xdr:rowOff>219075</xdr:rowOff>
        </xdr:to>
        <xdr:sp macro="" textlink="">
          <xdr:nvSpPr>
            <xdr:cNvPr id="39000" name="Check Box 88" hidden="1">
              <a:extLst>
                <a:ext uri="{63B3BB69-23CF-44E3-9099-C40C66FF867C}">
                  <a14:compatExt spid="_x0000_s390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104</xdr:row>
          <xdr:rowOff>19050</xdr:rowOff>
        </xdr:from>
        <xdr:to>
          <xdr:col>1</xdr:col>
          <xdr:colOff>266700</xdr:colOff>
          <xdr:row>104</xdr:row>
          <xdr:rowOff>219075</xdr:rowOff>
        </xdr:to>
        <xdr:sp macro="" textlink="">
          <xdr:nvSpPr>
            <xdr:cNvPr id="39001" name="Check Box 89" hidden="1">
              <a:extLst>
                <a:ext uri="{63B3BB69-23CF-44E3-9099-C40C66FF867C}">
                  <a14:compatExt spid="_x0000_s390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105</xdr:row>
          <xdr:rowOff>19050</xdr:rowOff>
        </xdr:from>
        <xdr:to>
          <xdr:col>1</xdr:col>
          <xdr:colOff>266700</xdr:colOff>
          <xdr:row>105</xdr:row>
          <xdr:rowOff>219075</xdr:rowOff>
        </xdr:to>
        <xdr:sp macro="" textlink="">
          <xdr:nvSpPr>
            <xdr:cNvPr id="39002" name="Check Box 90" hidden="1">
              <a:extLst>
                <a:ext uri="{63B3BB69-23CF-44E3-9099-C40C66FF867C}">
                  <a14:compatExt spid="_x0000_s390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106</xdr:row>
          <xdr:rowOff>19050</xdr:rowOff>
        </xdr:from>
        <xdr:to>
          <xdr:col>1</xdr:col>
          <xdr:colOff>266700</xdr:colOff>
          <xdr:row>106</xdr:row>
          <xdr:rowOff>219075</xdr:rowOff>
        </xdr:to>
        <xdr:sp macro="" textlink="">
          <xdr:nvSpPr>
            <xdr:cNvPr id="39003" name="Check Box 91" hidden="1">
              <a:extLst>
                <a:ext uri="{63B3BB69-23CF-44E3-9099-C40C66FF867C}">
                  <a14:compatExt spid="_x0000_s390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107</xdr:row>
          <xdr:rowOff>19050</xdr:rowOff>
        </xdr:from>
        <xdr:to>
          <xdr:col>1</xdr:col>
          <xdr:colOff>266700</xdr:colOff>
          <xdr:row>107</xdr:row>
          <xdr:rowOff>219075</xdr:rowOff>
        </xdr:to>
        <xdr:sp macro="" textlink="">
          <xdr:nvSpPr>
            <xdr:cNvPr id="39004" name="Check Box 92" hidden="1">
              <a:extLst>
                <a:ext uri="{63B3BB69-23CF-44E3-9099-C40C66FF867C}">
                  <a14:compatExt spid="_x0000_s390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109</xdr:row>
          <xdr:rowOff>19050</xdr:rowOff>
        </xdr:from>
        <xdr:to>
          <xdr:col>1</xdr:col>
          <xdr:colOff>266700</xdr:colOff>
          <xdr:row>109</xdr:row>
          <xdr:rowOff>219075</xdr:rowOff>
        </xdr:to>
        <xdr:sp macro="" textlink="">
          <xdr:nvSpPr>
            <xdr:cNvPr id="39005" name="Check Box 93" hidden="1">
              <a:extLst>
                <a:ext uri="{63B3BB69-23CF-44E3-9099-C40C66FF867C}">
                  <a14:compatExt spid="_x0000_s390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108</xdr:row>
          <xdr:rowOff>19050</xdr:rowOff>
        </xdr:from>
        <xdr:to>
          <xdr:col>1</xdr:col>
          <xdr:colOff>266700</xdr:colOff>
          <xdr:row>108</xdr:row>
          <xdr:rowOff>219075</xdr:rowOff>
        </xdr:to>
        <xdr:sp macro="" textlink="">
          <xdr:nvSpPr>
            <xdr:cNvPr id="39006" name="Check Box 94" hidden="1">
              <a:extLst>
                <a:ext uri="{63B3BB69-23CF-44E3-9099-C40C66FF867C}">
                  <a14:compatExt spid="_x0000_s390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110</xdr:row>
          <xdr:rowOff>19050</xdr:rowOff>
        </xdr:from>
        <xdr:to>
          <xdr:col>1</xdr:col>
          <xdr:colOff>266700</xdr:colOff>
          <xdr:row>110</xdr:row>
          <xdr:rowOff>219075</xdr:rowOff>
        </xdr:to>
        <xdr:sp macro="" textlink="">
          <xdr:nvSpPr>
            <xdr:cNvPr id="39007" name="Check Box 95" hidden="1">
              <a:extLst>
                <a:ext uri="{63B3BB69-23CF-44E3-9099-C40C66FF867C}">
                  <a14:compatExt spid="_x0000_s390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111</xdr:row>
          <xdr:rowOff>19050</xdr:rowOff>
        </xdr:from>
        <xdr:to>
          <xdr:col>1</xdr:col>
          <xdr:colOff>266700</xdr:colOff>
          <xdr:row>111</xdr:row>
          <xdr:rowOff>219075</xdr:rowOff>
        </xdr:to>
        <xdr:sp macro="" textlink="">
          <xdr:nvSpPr>
            <xdr:cNvPr id="39008" name="Check Box 96" hidden="1">
              <a:extLst>
                <a:ext uri="{63B3BB69-23CF-44E3-9099-C40C66FF867C}">
                  <a14:compatExt spid="_x0000_s390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112</xdr:row>
          <xdr:rowOff>19050</xdr:rowOff>
        </xdr:from>
        <xdr:to>
          <xdr:col>1</xdr:col>
          <xdr:colOff>266700</xdr:colOff>
          <xdr:row>112</xdr:row>
          <xdr:rowOff>219075</xdr:rowOff>
        </xdr:to>
        <xdr:sp macro="" textlink="">
          <xdr:nvSpPr>
            <xdr:cNvPr id="39009" name="Check Box 97" hidden="1">
              <a:extLst>
                <a:ext uri="{63B3BB69-23CF-44E3-9099-C40C66FF867C}">
                  <a14:compatExt spid="_x0000_s39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113</xdr:row>
          <xdr:rowOff>19050</xdr:rowOff>
        </xdr:from>
        <xdr:to>
          <xdr:col>1</xdr:col>
          <xdr:colOff>266700</xdr:colOff>
          <xdr:row>113</xdr:row>
          <xdr:rowOff>219075</xdr:rowOff>
        </xdr:to>
        <xdr:sp macro="" textlink="">
          <xdr:nvSpPr>
            <xdr:cNvPr id="39010" name="Check Box 98" hidden="1">
              <a:extLst>
                <a:ext uri="{63B3BB69-23CF-44E3-9099-C40C66FF867C}">
                  <a14:compatExt spid="_x0000_s390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114</xdr:row>
          <xdr:rowOff>19050</xdr:rowOff>
        </xdr:from>
        <xdr:to>
          <xdr:col>1</xdr:col>
          <xdr:colOff>266700</xdr:colOff>
          <xdr:row>114</xdr:row>
          <xdr:rowOff>219075</xdr:rowOff>
        </xdr:to>
        <xdr:sp macro="" textlink="">
          <xdr:nvSpPr>
            <xdr:cNvPr id="39011" name="Check Box 99" hidden="1">
              <a:extLst>
                <a:ext uri="{63B3BB69-23CF-44E3-9099-C40C66FF867C}">
                  <a14:compatExt spid="_x0000_s390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115</xdr:row>
          <xdr:rowOff>19050</xdr:rowOff>
        </xdr:from>
        <xdr:to>
          <xdr:col>1</xdr:col>
          <xdr:colOff>266700</xdr:colOff>
          <xdr:row>115</xdr:row>
          <xdr:rowOff>219075</xdr:rowOff>
        </xdr:to>
        <xdr:sp macro="" textlink="">
          <xdr:nvSpPr>
            <xdr:cNvPr id="39012" name="Check Box 100" hidden="1">
              <a:extLst>
                <a:ext uri="{63B3BB69-23CF-44E3-9099-C40C66FF867C}">
                  <a14:compatExt spid="_x0000_s390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116</xdr:row>
          <xdr:rowOff>19050</xdr:rowOff>
        </xdr:from>
        <xdr:to>
          <xdr:col>1</xdr:col>
          <xdr:colOff>266700</xdr:colOff>
          <xdr:row>116</xdr:row>
          <xdr:rowOff>219075</xdr:rowOff>
        </xdr:to>
        <xdr:sp macro="" textlink="">
          <xdr:nvSpPr>
            <xdr:cNvPr id="39013" name="Check Box 101" hidden="1">
              <a:extLst>
                <a:ext uri="{63B3BB69-23CF-44E3-9099-C40C66FF867C}">
                  <a14:compatExt spid="_x0000_s390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117</xdr:row>
          <xdr:rowOff>19050</xdr:rowOff>
        </xdr:from>
        <xdr:to>
          <xdr:col>1</xdr:col>
          <xdr:colOff>266700</xdr:colOff>
          <xdr:row>117</xdr:row>
          <xdr:rowOff>219075</xdr:rowOff>
        </xdr:to>
        <xdr:sp macro="" textlink="">
          <xdr:nvSpPr>
            <xdr:cNvPr id="39014" name="Check Box 102" hidden="1">
              <a:extLst>
                <a:ext uri="{63B3BB69-23CF-44E3-9099-C40C66FF867C}">
                  <a14:compatExt spid="_x0000_s390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100</xdr:row>
          <xdr:rowOff>19050</xdr:rowOff>
        </xdr:from>
        <xdr:to>
          <xdr:col>15</xdr:col>
          <xdr:colOff>266700</xdr:colOff>
          <xdr:row>100</xdr:row>
          <xdr:rowOff>219075</xdr:rowOff>
        </xdr:to>
        <xdr:sp macro="" textlink="">
          <xdr:nvSpPr>
            <xdr:cNvPr id="39015" name="Check Box 103" hidden="1">
              <a:extLst>
                <a:ext uri="{63B3BB69-23CF-44E3-9099-C40C66FF867C}">
                  <a14:compatExt spid="_x0000_s390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101</xdr:row>
          <xdr:rowOff>19050</xdr:rowOff>
        </xdr:from>
        <xdr:to>
          <xdr:col>15</xdr:col>
          <xdr:colOff>266700</xdr:colOff>
          <xdr:row>101</xdr:row>
          <xdr:rowOff>219075</xdr:rowOff>
        </xdr:to>
        <xdr:sp macro="" textlink="">
          <xdr:nvSpPr>
            <xdr:cNvPr id="39016" name="Check Box 104" hidden="1">
              <a:extLst>
                <a:ext uri="{63B3BB69-23CF-44E3-9099-C40C66FF867C}">
                  <a14:compatExt spid="_x0000_s390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102</xdr:row>
          <xdr:rowOff>19050</xdr:rowOff>
        </xdr:from>
        <xdr:to>
          <xdr:col>15</xdr:col>
          <xdr:colOff>266700</xdr:colOff>
          <xdr:row>102</xdr:row>
          <xdr:rowOff>219075</xdr:rowOff>
        </xdr:to>
        <xdr:sp macro="" textlink="">
          <xdr:nvSpPr>
            <xdr:cNvPr id="39017" name="Check Box 105" hidden="1">
              <a:extLst>
                <a:ext uri="{63B3BB69-23CF-44E3-9099-C40C66FF867C}">
                  <a14:compatExt spid="_x0000_s390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103</xdr:row>
          <xdr:rowOff>19050</xdr:rowOff>
        </xdr:from>
        <xdr:to>
          <xdr:col>15</xdr:col>
          <xdr:colOff>266700</xdr:colOff>
          <xdr:row>103</xdr:row>
          <xdr:rowOff>219075</xdr:rowOff>
        </xdr:to>
        <xdr:sp macro="" textlink="">
          <xdr:nvSpPr>
            <xdr:cNvPr id="39018" name="Check Box 106" hidden="1">
              <a:extLst>
                <a:ext uri="{63B3BB69-23CF-44E3-9099-C40C66FF867C}">
                  <a14:compatExt spid="_x0000_s390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104</xdr:row>
          <xdr:rowOff>19050</xdr:rowOff>
        </xdr:from>
        <xdr:to>
          <xdr:col>15</xdr:col>
          <xdr:colOff>266700</xdr:colOff>
          <xdr:row>104</xdr:row>
          <xdr:rowOff>219075</xdr:rowOff>
        </xdr:to>
        <xdr:sp macro="" textlink="">
          <xdr:nvSpPr>
            <xdr:cNvPr id="39019" name="Check Box 107" hidden="1">
              <a:extLst>
                <a:ext uri="{63B3BB69-23CF-44E3-9099-C40C66FF867C}">
                  <a14:compatExt spid="_x0000_s390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105</xdr:row>
          <xdr:rowOff>19050</xdr:rowOff>
        </xdr:from>
        <xdr:to>
          <xdr:col>15</xdr:col>
          <xdr:colOff>266700</xdr:colOff>
          <xdr:row>105</xdr:row>
          <xdr:rowOff>219075</xdr:rowOff>
        </xdr:to>
        <xdr:sp macro="" textlink="">
          <xdr:nvSpPr>
            <xdr:cNvPr id="39020" name="Check Box 108" hidden="1">
              <a:extLst>
                <a:ext uri="{63B3BB69-23CF-44E3-9099-C40C66FF867C}">
                  <a14:compatExt spid="_x0000_s390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106</xdr:row>
          <xdr:rowOff>19050</xdr:rowOff>
        </xdr:from>
        <xdr:to>
          <xdr:col>15</xdr:col>
          <xdr:colOff>266700</xdr:colOff>
          <xdr:row>106</xdr:row>
          <xdr:rowOff>219075</xdr:rowOff>
        </xdr:to>
        <xdr:sp macro="" textlink="">
          <xdr:nvSpPr>
            <xdr:cNvPr id="39021" name="Check Box 109" hidden="1">
              <a:extLst>
                <a:ext uri="{63B3BB69-23CF-44E3-9099-C40C66FF867C}">
                  <a14:compatExt spid="_x0000_s390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107</xdr:row>
          <xdr:rowOff>19050</xdr:rowOff>
        </xdr:from>
        <xdr:to>
          <xdr:col>15</xdr:col>
          <xdr:colOff>266700</xdr:colOff>
          <xdr:row>107</xdr:row>
          <xdr:rowOff>219075</xdr:rowOff>
        </xdr:to>
        <xdr:sp macro="" textlink="">
          <xdr:nvSpPr>
            <xdr:cNvPr id="39022" name="Check Box 110" hidden="1">
              <a:extLst>
                <a:ext uri="{63B3BB69-23CF-44E3-9099-C40C66FF867C}">
                  <a14:compatExt spid="_x0000_s390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109</xdr:row>
          <xdr:rowOff>19050</xdr:rowOff>
        </xdr:from>
        <xdr:to>
          <xdr:col>15</xdr:col>
          <xdr:colOff>266700</xdr:colOff>
          <xdr:row>109</xdr:row>
          <xdr:rowOff>219075</xdr:rowOff>
        </xdr:to>
        <xdr:sp macro="" textlink="">
          <xdr:nvSpPr>
            <xdr:cNvPr id="39023" name="Check Box 111" hidden="1">
              <a:extLst>
                <a:ext uri="{63B3BB69-23CF-44E3-9099-C40C66FF867C}">
                  <a14:compatExt spid="_x0000_s390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108</xdr:row>
          <xdr:rowOff>19050</xdr:rowOff>
        </xdr:from>
        <xdr:to>
          <xdr:col>15</xdr:col>
          <xdr:colOff>266700</xdr:colOff>
          <xdr:row>108</xdr:row>
          <xdr:rowOff>219075</xdr:rowOff>
        </xdr:to>
        <xdr:sp macro="" textlink="">
          <xdr:nvSpPr>
            <xdr:cNvPr id="39024" name="Check Box 112" hidden="1">
              <a:extLst>
                <a:ext uri="{63B3BB69-23CF-44E3-9099-C40C66FF867C}">
                  <a14:compatExt spid="_x0000_s390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110</xdr:row>
          <xdr:rowOff>19050</xdr:rowOff>
        </xdr:from>
        <xdr:to>
          <xdr:col>15</xdr:col>
          <xdr:colOff>266700</xdr:colOff>
          <xdr:row>110</xdr:row>
          <xdr:rowOff>219075</xdr:rowOff>
        </xdr:to>
        <xdr:sp macro="" textlink="">
          <xdr:nvSpPr>
            <xdr:cNvPr id="39025" name="Check Box 113" hidden="1">
              <a:extLst>
                <a:ext uri="{63B3BB69-23CF-44E3-9099-C40C66FF867C}">
                  <a14:compatExt spid="_x0000_s39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111</xdr:row>
          <xdr:rowOff>19050</xdr:rowOff>
        </xdr:from>
        <xdr:to>
          <xdr:col>15</xdr:col>
          <xdr:colOff>266700</xdr:colOff>
          <xdr:row>111</xdr:row>
          <xdr:rowOff>219075</xdr:rowOff>
        </xdr:to>
        <xdr:sp macro="" textlink="">
          <xdr:nvSpPr>
            <xdr:cNvPr id="39026" name="Check Box 114" hidden="1">
              <a:extLst>
                <a:ext uri="{63B3BB69-23CF-44E3-9099-C40C66FF867C}">
                  <a14:compatExt spid="_x0000_s39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193675</xdr:colOff>
      <xdr:row>45</xdr:row>
      <xdr:rowOff>234950</xdr:rowOff>
    </xdr:from>
    <xdr:to>
      <xdr:col>15</xdr:col>
      <xdr:colOff>3175</xdr:colOff>
      <xdr:row>47</xdr:row>
      <xdr:rowOff>15875</xdr:rowOff>
    </xdr:to>
    <xdr:sp macro="" textlink="">
      <xdr:nvSpPr>
        <xdr:cNvPr id="125" name="Rechthoek 124">
          <a:hlinkClick xmlns:r="http://schemas.openxmlformats.org/officeDocument/2006/relationships" r:id="rId1"/>
        </xdr:cNvPr>
        <xdr:cNvSpPr/>
      </xdr:nvSpPr>
      <xdr:spPr bwMode="auto">
        <a:xfrm>
          <a:off x="5499100" y="11026775"/>
          <a:ext cx="4762500" cy="3524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3175</xdr:colOff>
      <xdr:row>87</xdr:row>
      <xdr:rowOff>6350</xdr:rowOff>
    </xdr:from>
    <xdr:to>
      <xdr:col>15</xdr:col>
      <xdr:colOff>9525</xdr:colOff>
      <xdr:row>88</xdr:row>
      <xdr:rowOff>25400</xdr:rowOff>
    </xdr:to>
    <xdr:sp macro="" textlink="">
      <xdr:nvSpPr>
        <xdr:cNvPr id="126" name="Rechthoek 125">
          <a:hlinkClick xmlns:r="http://schemas.openxmlformats.org/officeDocument/2006/relationships" r:id="rId1"/>
        </xdr:cNvPr>
        <xdr:cNvSpPr/>
      </xdr:nvSpPr>
      <xdr:spPr bwMode="auto">
        <a:xfrm>
          <a:off x="5518150" y="21037550"/>
          <a:ext cx="4749800" cy="3524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oneCellAnchor>
    <xdr:from>
      <xdr:col>4</xdr:col>
      <xdr:colOff>200026</xdr:colOff>
      <xdr:row>8</xdr:row>
      <xdr:rowOff>19050</xdr:rowOff>
    </xdr:from>
    <xdr:ext cx="4762500" cy="264560"/>
    <xdr:sp macro="" textlink="" fLocksText="0">
      <xdr:nvSpPr>
        <xdr:cNvPr id="127" name="Tekstvak 126"/>
        <xdr:cNvSpPr txBox="1">
          <a:spLocks/>
        </xdr:cNvSpPr>
      </xdr:nvSpPr>
      <xdr:spPr>
        <a:xfrm>
          <a:off x="5505451" y="1819275"/>
          <a:ext cx="4762500" cy="264560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52</xdr:row>
      <xdr:rowOff>0</xdr:rowOff>
    </xdr:from>
    <xdr:to>
      <xdr:col>15</xdr:col>
      <xdr:colOff>9525</xdr:colOff>
      <xdr:row>59</xdr:row>
      <xdr:rowOff>66676</xdr:rowOff>
    </xdr:to>
    <xdr:sp macro="" textlink="" fLocksText="0">
      <xdr:nvSpPr>
        <xdr:cNvPr id="128" name="Tekstvak 127"/>
        <xdr:cNvSpPr txBox="1">
          <a:spLocks/>
        </xdr:cNvSpPr>
      </xdr:nvSpPr>
      <xdr:spPr>
        <a:xfrm>
          <a:off x="5505450" y="12515850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oneCellAnchor>
    <xdr:from>
      <xdr:col>5</xdr:col>
      <xdr:colOff>9526</xdr:colOff>
      <xdr:row>49</xdr:row>
      <xdr:rowOff>3175</xdr:rowOff>
    </xdr:from>
    <xdr:ext cx="4762500" cy="264560"/>
    <xdr:sp macro="" textlink="" fLocksText="0">
      <xdr:nvSpPr>
        <xdr:cNvPr id="129" name="Tekstvak 128"/>
        <xdr:cNvSpPr txBox="1">
          <a:spLocks/>
        </xdr:cNvSpPr>
      </xdr:nvSpPr>
      <xdr:spPr>
        <a:xfrm>
          <a:off x="5524501" y="11776075"/>
          <a:ext cx="4762500" cy="264560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93</xdr:row>
      <xdr:rowOff>0</xdr:rowOff>
    </xdr:from>
    <xdr:to>
      <xdr:col>15</xdr:col>
      <xdr:colOff>9525</xdr:colOff>
      <xdr:row>100</xdr:row>
      <xdr:rowOff>66676</xdr:rowOff>
    </xdr:to>
    <xdr:sp macro="" textlink="" fLocksText="0">
      <xdr:nvSpPr>
        <xdr:cNvPr id="130" name="Tekstvak 129"/>
        <xdr:cNvSpPr txBox="1">
          <a:spLocks/>
        </xdr:cNvSpPr>
      </xdr:nvSpPr>
      <xdr:spPr>
        <a:xfrm>
          <a:off x="5505450" y="22517100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200026</xdr:colOff>
      <xdr:row>90</xdr:row>
      <xdr:rowOff>19050</xdr:rowOff>
    </xdr:from>
    <xdr:ext cx="4762500" cy="264560"/>
    <xdr:sp macro="" textlink="" fLocksText="0">
      <xdr:nvSpPr>
        <xdr:cNvPr id="131" name="Tekstvak 130"/>
        <xdr:cNvSpPr txBox="1">
          <a:spLocks/>
        </xdr:cNvSpPr>
      </xdr:nvSpPr>
      <xdr:spPr>
        <a:xfrm>
          <a:off x="5505451" y="21793200"/>
          <a:ext cx="4762500" cy="264560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87</xdr:row>
      <xdr:rowOff>0</xdr:rowOff>
    </xdr:from>
    <xdr:to>
      <xdr:col>3</xdr:col>
      <xdr:colOff>879475</xdr:colOff>
      <xdr:row>87</xdr:row>
      <xdr:rowOff>295275</xdr:rowOff>
    </xdr:to>
    <xdr:sp macro="" textlink="">
      <xdr:nvSpPr>
        <xdr:cNvPr id="132" name="AutoShape 1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542925" y="21031200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46</xdr:row>
      <xdr:rowOff>0</xdr:rowOff>
    </xdr:from>
    <xdr:to>
      <xdr:col>3</xdr:col>
      <xdr:colOff>879475</xdr:colOff>
      <xdr:row>46</xdr:row>
      <xdr:rowOff>295275</xdr:rowOff>
    </xdr:to>
    <xdr:sp macro="" textlink="">
      <xdr:nvSpPr>
        <xdr:cNvPr id="133" name="AutoShape 1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542925" y="11029950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5</xdr:row>
      <xdr:rowOff>0</xdr:rowOff>
    </xdr:from>
    <xdr:to>
      <xdr:col>3</xdr:col>
      <xdr:colOff>879475</xdr:colOff>
      <xdr:row>5</xdr:row>
      <xdr:rowOff>295275</xdr:rowOff>
    </xdr:to>
    <xdr:sp macro="" textlink="">
      <xdr:nvSpPr>
        <xdr:cNvPr id="134" name="AutoShape 1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542925" y="1057275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1</xdr:row>
      <xdr:rowOff>0</xdr:rowOff>
    </xdr:from>
    <xdr:to>
      <xdr:col>25</xdr:col>
      <xdr:colOff>0</xdr:colOff>
      <xdr:row>1</xdr:row>
      <xdr:rowOff>0</xdr:rowOff>
    </xdr:to>
    <xdr:sp macro="" textlink="">
      <xdr:nvSpPr>
        <xdr:cNvPr id="2" name="Line 41"/>
        <xdr:cNvSpPr>
          <a:spLocks noChangeShapeType="1"/>
        </xdr:cNvSpPr>
      </xdr:nvSpPr>
      <xdr:spPr bwMode="auto">
        <a:xfrm>
          <a:off x="15621000" y="0"/>
          <a:ext cx="95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1730749</xdr:colOff>
      <xdr:row>3</xdr:row>
      <xdr:rowOff>9525</xdr:rowOff>
    </xdr:from>
    <xdr:to>
      <xdr:col>3</xdr:col>
      <xdr:colOff>2927533</xdr:colOff>
      <xdr:row>4</xdr:row>
      <xdr:rowOff>172571</xdr:rowOff>
    </xdr:to>
    <xdr:sp macro="" textlink="">
      <xdr:nvSpPr>
        <xdr:cNvPr id="4" name="Afgeronde rechthoek 3">
          <a:hlinkClick xmlns:r="http://schemas.openxmlformats.org/officeDocument/2006/relationships" r:id="rId1"/>
        </xdr:cNvPr>
        <xdr:cNvSpPr/>
      </xdr:nvSpPr>
      <xdr:spPr bwMode="auto">
        <a:xfrm>
          <a:off x="2683249" y="695325"/>
          <a:ext cx="1196784" cy="410696"/>
        </a:xfrm>
        <a:prstGeom prst="roundRect">
          <a:avLst/>
        </a:prstGeom>
        <a:solidFill>
          <a:srgbClr val="66CCFF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tellen en getalbegrip</a:t>
          </a:r>
        </a:p>
      </xdr:txBody>
    </xdr:sp>
    <xdr:clientData/>
  </xdr:twoCellAnchor>
  <xdr:twoCellAnchor>
    <xdr:from>
      <xdr:col>3</xdr:col>
      <xdr:colOff>1715061</xdr:colOff>
      <xdr:row>4</xdr:row>
      <xdr:rowOff>336177</xdr:rowOff>
    </xdr:from>
    <xdr:to>
      <xdr:col>3</xdr:col>
      <xdr:colOff>2911845</xdr:colOff>
      <xdr:row>4</xdr:row>
      <xdr:rowOff>739589</xdr:rowOff>
    </xdr:to>
    <xdr:sp macro="" textlink="">
      <xdr:nvSpPr>
        <xdr:cNvPr id="5" name="Afgeronde rechthoek 4">
          <a:hlinkClick xmlns:r="http://schemas.openxmlformats.org/officeDocument/2006/relationships" r:id="rId2"/>
        </xdr:cNvPr>
        <xdr:cNvSpPr/>
      </xdr:nvSpPr>
      <xdr:spPr bwMode="auto">
        <a:xfrm>
          <a:off x="2667561" y="1269627"/>
          <a:ext cx="1196784" cy="403412"/>
        </a:xfrm>
        <a:prstGeom prst="roundRect">
          <a:avLst/>
        </a:prstGeom>
        <a:solidFill>
          <a:srgbClr val="66CCFF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meten en wegen</a:t>
          </a:r>
        </a:p>
      </xdr:txBody>
    </xdr:sp>
    <xdr:clientData/>
  </xdr:twoCellAnchor>
  <xdr:twoCellAnchor>
    <xdr:from>
      <xdr:col>3</xdr:col>
      <xdr:colOff>1710578</xdr:colOff>
      <xdr:row>4</xdr:row>
      <xdr:rowOff>914400</xdr:rowOff>
    </xdr:from>
    <xdr:to>
      <xdr:col>3</xdr:col>
      <xdr:colOff>2907362</xdr:colOff>
      <xdr:row>4</xdr:row>
      <xdr:rowOff>1317812</xdr:rowOff>
    </xdr:to>
    <xdr:sp macro="" textlink="">
      <xdr:nvSpPr>
        <xdr:cNvPr id="6" name="Afgeronde rechthoek 5">
          <a:hlinkClick xmlns:r="http://schemas.openxmlformats.org/officeDocument/2006/relationships" r:id="rId3"/>
        </xdr:cNvPr>
        <xdr:cNvSpPr/>
      </xdr:nvSpPr>
      <xdr:spPr bwMode="auto">
        <a:xfrm>
          <a:off x="2663078" y="1847850"/>
          <a:ext cx="1196784" cy="403412"/>
        </a:xfrm>
        <a:prstGeom prst="roundRect">
          <a:avLst/>
        </a:prstGeom>
        <a:solidFill>
          <a:srgbClr val="66CCFF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meetkunde</a:t>
          </a:r>
        </a:p>
      </xdr:txBody>
    </xdr:sp>
    <xdr:clientData/>
  </xdr:twoCellAnchor>
  <xdr:twoCellAnchor>
    <xdr:from>
      <xdr:col>3</xdr:col>
      <xdr:colOff>1708341</xdr:colOff>
      <xdr:row>4</xdr:row>
      <xdr:rowOff>1506071</xdr:rowOff>
    </xdr:from>
    <xdr:to>
      <xdr:col>3</xdr:col>
      <xdr:colOff>2905125</xdr:colOff>
      <xdr:row>4</xdr:row>
      <xdr:rowOff>1909483</xdr:rowOff>
    </xdr:to>
    <xdr:sp macro="" textlink="">
      <xdr:nvSpPr>
        <xdr:cNvPr id="9" name="Afgeronde rechthoek 8">
          <a:hlinkClick xmlns:r="http://schemas.openxmlformats.org/officeDocument/2006/relationships" r:id="rId4"/>
        </xdr:cNvPr>
        <xdr:cNvSpPr/>
      </xdr:nvSpPr>
      <xdr:spPr bwMode="auto">
        <a:xfrm>
          <a:off x="2660841" y="2439521"/>
          <a:ext cx="1196784" cy="403412"/>
        </a:xfrm>
        <a:prstGeom prst="roundRect">
          <a:avLst/>
        </a:prstGeom>
        <a:solidFill>
          <a:srgbClr val="66CCFF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tijd</a:t>
          </a:r>
        </a:p>
      </xdr:txBody>
    </xdr:sp>
    <xdr:clientData/>
  </xdr:twoCellAnchor>
  <xdr:twoCellAnchor>
    <xdr:from>
      <xdr:col>3</xdr:col>
      <xdr:colOff>289108</xdr:colOff>
      <xdr:row>3</xdr:row>
      <xdr:rowOff>19050</xdr:rowOff>
    </xdr:from>
    <xdr:to>
      <xdr:col>3</xdr:col>
      <xdr:colOff>1485892</xdr:colOff>
      <xdr:row>4</xdr:row>
      <xdr:rowOff>182096</xdr:rowOff>
    </xdr:to>
    <xdr:sp macro="" textlink="">
      <xdr:nvSpPr>
        <xdr:cNvPr id="11" name="Afgeronde rechthoek 10">
          <a:hlinkClick xmlns:r="http://schemas.openxmlformats.org/officeDocument/2006/relationships" r:id="rId5"/>
        </xdr:cNvPr>
        <xdr:cNvSpPr/>
      </xdr:nvSpPr>
      <xdr:spPr bwMode="auto">
        <a:xfrm>
          <a:off x="1241608" y="704850"/>
          <a:ext cx="1196784" cy="410696"/>
        </a:xfrm>
        <a:prstGeom prst="roundRect">
          <a:avLst/>
        </a:prstGeom>
        <a:solidFill>
          <a:srgbClr val="92D050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mondelinge</a:t>
          </a:r>
          <a:r>
            <a:rPr lang="nl-NL" sz="1100" b="1" baseline="0">
              <a:solidFill>
                <a:schemeClr val="tx1"/>
              </a:solidFill>
            </a:rPr>
            <a:t> vaardigheden</a:t>
          </a:r>
          <a:endParaRPr lang="nl-NL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273420</xdr:colOff>
      <xdr:row>4</xdr:row>
      <xdr:rowOff>345702</xdr:rowOff>
    </xdr:from>
    <xdr:to>
      <xdr:col>3</xdr:col>
      <xdr:colOff>1470204</xdr:colOff>
      <xdr:row>4</xdr:row>
      <xdr:rowOff>749114</xdr:rowOff>
    </xdr:to>
    <xdr:sp macro="" textlink="">
      <xdr:nvSpPr>
        <xdr:cNvPr id="12" name="Afgeronde rechthoek 11">
          <a:hlinkClick xmlns:r="http://schemas.openxmlformats.org/officeDocument/2006/relationships" r:id="rId6"/>
        </xdr:cNvPr>
        <xdr:cNvSpPr/>
      </xdr:nvSpPr>
      <xdr:spPr bwMode="auto">
        <a:xfrm>
          <a:off x="1225920" y="1279152"/>
          <a:ext cx="1196784" cy="403412"/>
        </a:xfrm>
        <a:prstGeom prst="roundRect">
          <a:avLst/>
        </a:prstGeom>
        <a:solidFill>
          <a:srgbClr val="92D050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verhalen</a:t>
          </a:r>
        </a:p>
      </xdr:txBody>
    </xdr:sp>
    <xdr:clientData/>
  </xdr:twoCellAnchor>
  <xdr:twoCellAnchor>
    <xdr:from>
      <xdr:col>3</xdr:col>
      <xdr:colOff>268937</xdr:colOff>
      <xdr:row>4</xdr:row>
      <xdr:rowOff>923925</xdr:rowOff>
    </xdr:from>
    <xdr:to>
      <xdr:col>3</xdr:col>
      <xdr:colOff>1465721</xdr:colOff>
      <xdr:row>4</xdr:row>
      <xdr:rowOff>1327337</xdr:rowOff>
    </xdr:to>
    <xdr:sp macro="" textlink="">
      <xdr:nvSpPr>
        <xdr:cNvPr id="13" name="Afgeronde rechthoek 12">
          <a:hlinkClick xmlns:r="http://schemas.openxmlformats.org/officeDocument/2006/relationships" r:id="rId7"/>
        </xdr:cNvPr>
        <xdr:cNvSpPr/>
      </xdr:nvSpPr>
      <xdr:spPr bwMode="auto">
        <a:xfrm>
          <a:off x="1221437" y="1857375"/>
          <a:ext cx="1196784" cy="403412"/>
        </a:xfrm>
        <a:prstGeom prst="roundRect">
          <a:avLst/>
        </a:prstGeom>
        <a:solidFill>
          <a:srgbClr val="92D050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klanken</a:t>
          </a:r>
          <a:r>
            <a:rPr lang="nl-NL" sz="1100" b="1" baseline="0">
              <a:solidFill>
                <a:schemeClr val="tx1"/>
              </a:solidFill>
            </a:rPr>
            <a:t> en letters</a:t>
          </a:r>
          <a:endParaRPr lang="nl-NL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266700</xdr:colOff>
      <xdr:row>4</xdr:row>
      <xdr:rowOff>1515596</xdr:rowOff>
    </xdr:from>
    <xdr:to>
      <xdr:col>3</xdr:col>
      <xdr:colOff>1463484</xdr:colOff>
      <xdr:row>4</xdr:row>
      <xdr:rowOff>1919008</xdr:rowOff>
    </xdr:to>
    <xdr:sp macro="" textlink="">
      <xdr:nvSpPr>
        <xdr:cNvPr id="14" name="Afgeronde rechthoek 13">
          <a:hlinkClick xmlns:r="http://schemas.openxmlformats.org/officeDocument/2006/relationships" r:id="rId8"/>
        </xdr:cNvPr>
        <xdr:cNvSpPr/>
      </xdr:nvSpPr>
      <xdr:spPr bwMode="auto">
        <a:xfrm>
          <a:off x="1219200" y="2449046"/>
          <a:ext cx="1196784" cy="403412"/>
        </a:xfrm>
        <a:prstGeom prst="roundRect">
          <a:avLst/>
        </a:prstGeom>
        <a:solidFill>
          <a:srgbClr val="92D050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kabbelen</a:t>
          </a:r>
          <a:r>
            <a:rPr lang="nl-NL" sz="1100" b="1" baseline="0">
              <a:solidFill>
                <a:schemeClr val="tx1"/>
              </a:solidFill>
            </a:rPr>
            <a:t> en schrijven</a:t>
          </a:r>
          <a:endParaRPr lang="nl-NL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266700</xdr:colOff>
      <xdr:row>4</xdr:row>
      <xdr:rowOff>2077571</xdr:rowOff>
    </xdr:from>
    <xdr:to>
      <xdr:col>3</xdr:col>
      <xdr:colOff>1463484</xdr:colOff>
      <xdr:row>4</xdr:row>
      <xdr:rowOff>2480983</xdr:rowOff>
    </xdr:to>
    <xdr:sp macro="" textlink="">
      <xdr:nvSpPr>
        <xdr:cNvPr id="15" name="Afgeronde rechthoek 14">
          <a:hlinkClick xmlns:r="http://schemas.openxmlformats.org/officeDocument/2006/relationships" r:id="rId9"/>
        </xdr:cNvPr>
        <xdr:cNvSpPr/>
      </xdr:nvSpPr>
      <xdr:spPr bwMode="auto">
        <a:xfrm>
          <a:off x="1219200" y="3011021"/>
          <a:ext cx="1196784" cy="403412"/>
        </a:xfrm>
        <a:prstGeom prst="roundRect">
          <a:avLst/>
        </a:prstGeom>
        <a:solidFill>
          <a:srgbClr val="92D050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woordenschat</a:t>
          </a:r>
        </a:p>
      </xdr:txBody>
    </xdr:sp>
    <xdr:clientData/>
  </xdr:twoCellAnchor>
  <xdr:twoCellAnchor>
    <xdr:from>
      <xdr:col>3</xdr:col>
      <xdr:colOff>3135962</xdr:colOff>
      <xdr:row>3</xdr:row>
      <xdr:rowOff>19050</xdr:rowOff>
    </xdr:from>
    <xdr:to>
      <xdr:col>3</xdr:col>
      <xdr:colOff>4332746</xdr:colOff>
      <xdr:row>4</xdr:row>
      <xdr:rowOff>174812</xdr:rowOff>
    </xdr:to>
    <xdr:sp macro="" textlink="">
      <xdr:nvSpPr>
        <xdr:cNvPr id="37" name="Afgeronde rechthoek 36">
          <a:hlinkClick xmlns:r="http://schemas.openxmlformats.org/officeDocument/2006/relationships" r:id="rId10"/>
        </xdr:cNvPr>
        <xdr:cNvSpPr/>
      </xdr:nvSpPr>
      <xdr:spPr bwMode="auto">
        <a:xfrm>
          <a:off x="4088462" y="866775"/>
          <a:ext cx="1196784" cy="403412"/>
        </a:xfrm>
        <a:prstGeom prst="roundRect">
          <a:avLst/>
        </a:prstGeom>
        <a:solidFill>
          <a:srgbClr val="CC00FF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grove</a:t>
          </a:r>
          <a:r>
            <a:rPr lang="nl-NL" sz="1100" b="1" baseline="0">
              <a:solidFill>
                <a:schemeClr val="tx1"/>
              </a:solidFill>
            </a:rPr>
            <a:t> motoriek</a:t>
          </a:r>
          <a:endParaRPr lang="nl-NL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3133725</xdr:colOff>
      <xdr:row>4</xdr:row>
      <xdr:rowOff>363071</xdr:rowOff>
    </xdr:from>
    <xdr:to>
      <xdr:col>3</xdr:col>
      <xdr:colOff>4330509</xdr:colOff>
      <xdr:row>4</xdr:row>
      <xdr:rowOff>766483</xdr:rowOff>
    </xdr:to>
    <xdr:sp macro="" textlink="">
      <xdr:nvSpPr>
        <xdr:cNvPr id="38" name="Afgeronde rechthoek 37">
          <a:hlinkClick xmlns:r="http://schemas.openxmlformats.org/officeDocument/2006/relationships" r:id="rId11"/>
        </xdr:cNvPr>
        <xdr:cNvSpPr/>
      </xdr:nvSpPr>
      <xdr:spPr bwMode="auto">
        <a:xfrm>
          <a:off x="4086225" y="1458446"/>
          <a:ext cx="1196784" cy="403412"/>
        </a:xfrm>
        <a:prstGeom prst="roundRect">
          <a:avLst/>
        </a:prstGeom>
        <a:solidFill>
          <a:srgbClr val="CC00FF"/>
        </a:solidFill>
        <a:ln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fijne motoriek</a:t>
          </a:r>
        </a:p>
      </xdr:txBody>
    </xdr:sp>
    <xdr:clientData/>
  </xdr:twoCellAnchor>
  <xdr:twoCellAnchor>
    <xdr:from>
      <xdr:col>3</xdr:col>
      <xdr:colOff>3127566</xdr:colOff>
      <xdr:row>4</xdr:row>
      <xdr:rowOff>934570</xdr:rowOff>
    </xdr:from>
    <xdr:to>
      <xdr:col>3</xdr:col>
      <xdr:colOff>4324350</xdr:colOff>
      <xdr:row>4</xdr:row>
      <xdr:rowOff>1904999</xdr:rowOff>
    </xdr:to>
    <xdr:sp macro="" textlink="">
      <xdr:nvSpPr>
        <xdr:cNvPr id="41" name="Afgeronde rechthoek 40">
          <a:hlinkClick xmlns:r="http://schemas.openxmlformats.org/officeDocument/2006/relationships" r:id="rId12"/>
        </xdr:cNvPr>
        <xdr:cNvSpPr/>
      </xdr:nvSpPr>
      <xdr:spPr bwMode="auto">
        <a:xfrm>
          <a:off x="4080066" y="2029945"/>
          <a:ext cx="1196784" cy="970429"/>
        </a:xfrm>
        <a:prstGeom prst="roundRect">
          <a:avLst/>
        </a:prstGeom>
        <a:solidFill>
          <a:srgbClr val="FF0000"/>
        </a:solidFill>
        <a:ln w="38100">
          <a:noFill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beginblad</a:t>
          </a:r>
        </a:p>
      </xdr:txBody>
    </xdr:sp>
    <xdr:clientData/>
  </xdr:twoCellAnchor>
  <xdr:twoCellAnchor>
    <xdr:from>
      <xdr:col>7</xdr:col>
      <xdr:colOff>212908</xdr:colOff>
      <xdr:row>1</xdr:row>
      <xdr:rowOff>95250</xdr:rowOff>
    </xdr:from>
    <xdr:to>
      <xdr:col>11</xdr:col>
      <xdr:colOff>152392</xdr:colOff>
      <xdr:row>2</xdr:row>
      <xdr:rowOff>124946</xdr:rowOff>
    </xdr:to>
    <xdr:sp macro="" textlink="">
      <xdr:nvSpPr>
        <xdr:cNvPr id="22" name="Afgeronde rechthoek 21"/>
        <xdr:cNvSpPr/>
      </xdr:nvSpPr>
      <xdr:spPr bwMode="auto">
        <a:xfrm>
          <a:off x="6823258" y="95250"/>
          <a:ext cx="1196784" cy="410696"/>
        </a:xfrm>
        <a:prstGeom prst="roundRect">
          <a:avLst/>
        </a:prstGeom>
        <a:solidFill>
          <a:srgbClr val="FFC000"/>
        </a:solidFill>
        <a:ln>
          <a:noFill/>
          <a:headEnd type="none" w="med" len="med"/>
          <a:tailEnd type="none" w="med" len="med"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1</a:t>
          </a:r>
          <a:r>
            <a:rPr lang="nl-NL" sz="1100" b="1" baseline="0">
              <a:solidFill>
                <a:schemeClr val="tx1"/>
              </a:solidFill>
            </a:rPr>
            <a:t> x gezien</a:t>
          </a:r>
          <a:endParaRPr lang="nl-NL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278462</xdr:colOff>
      <xdr:row>1</xdr:row>
      <xdr:rowOff>104775</xdr:rowOff>
    </xdr:from>
    <xdr:to>
      <xdr:col>15</xdr:col>
      <xdr:colOff>217946</xdr:colOff>
      <xdr:row>2</xdr:row>
      <xdr:rowOff>127187</xdr:rowOff>
    </xdr:to>
    <xdr:sp macro="" textlink="">
      <xdr:nvSpPr>
        <xdr:cNvPr id="23" name="Afgeronde rechthoek 22"/>
        <xdr:cNvSpPr/>
      </xdr:nvSpPr>
      <xdr:spPr bwMode="auto">
        <a:xfrm>
          <a:off x="8146112" y="104775"/>
          <a:ext cx="1196784" cy="403412"/>
        </a:xfrm>
        <a:prstGeom prst="roundRect">
          <a:avLst/>
        </a:prstGeom>
        <a:solidFill>
          <a:srgbClr val="92D050"/>
        </a:solidFill>
        <a:ln>
          <a:noFill/>
          <a:headEnd type="none" w="med" len="med"/>
          <a:tailEnd type="none" w="med" len="med"/>
        </a:ln>
        <a:effectLst>
          <a:outerShdw blurRad="57785" dist="33020" dir="318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brightRoom" dir="t">
            <a:rot lat="0" lon="0" rev="600000"/>
          </a:lightRig>
        </a:scene3d>
        <a:sp3d prstMaterial="metal">
          <a:bevelT w="38100" h="57150" prst="angle"/>
        </a:sp3d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>
              <a:solidFill>
                <a:schemeClr val="tx1"/>
              </a:solidFill>
            </a:rPr>
            <a:t>2</a:t>
          </a:r>
          <a:r>
            <a:rPr lang="nl-NL" sz="1100" b="1" baseline="0">
              <a:solidFill>
                <a:schemeClr val="tx1"/>
              </a:solidFill>
            </a:rPr>
            <a:t> x gezien</a:t>
          </a:r>
        </a:p>
        <a:p>
          <a:pPr algn="ctr"/>
          <a:r>
            <a:rPr lang="nl-NL" sz="1100" b="1" baseline="0">
              <a:solidFill>
                <a:schemeClr val="tx1"/>
              </a:solidFill>
            </a:rPr>
            <a:t>= voldoende</a:t>
          </a:r>
          <a:endParaRPr lang="nl-NL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1781175</xdr:colOff>
      <xdr:row>4</xdr:row>
      <xdr:rowOff>1943100</xdr:rowOff>
    </xdr:from>
    <xdr:to>
      <xdr:col>3</xdr:col>
      <xdr:colOff>2914650</xdr:colOff>
      <xdr:row>5</xdr:row>
      <xdr:rowOff>104775</xdr:rowOff>
    </xdr:to>
    <xdr:sp macro="" textlink="">
      <xdr:nvSpPr>
        <xdr:cNvPr id="3" name="PIJL-RECHTS 2"/>
        <xdr:cNvSpPr/>
      </xdr:nvSpPr>
      <xdr:spPr bwMode="auto">
        <a:xfrm>
          <a:off x="2733675" y="3038475"/>
          <a:ext cx="1133475" cy="704850"/>
        </a:xfrm>
        <a:prstGeom prst="rightArrow">
          <a:avLst/>
        </a:prstGeom>
        <a:solidFill>
          <a:srgbClr val="FFC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/>
            <a:t>groep 1</a:t>
          </a:r>
        </a:p>
      </xdr:txBody>
    </xdr:sp>
    <xdr:clientData/>
  </xdr:twoCellAnchor>
  <xdr:twoCellAnchor>
    <xdr:from>
      <xdr:col>3</xdr:col>
      <xdr:colOff>3200400</xdr:colOff>
      <xdr:row>4</xdr:row>
      <xdr:rowOff>1962150</xdr:rowOff>
    </xdr:from>
    <xdr:to>
      <xdr:col>3</xdr:col>
      <xdr:colOff>4333875</xdr:colOff>
      <xdr:row>5</xdr:row>
      <xdr:rowOff>123825</xdr:rowOff>
    </xdr:to>
    <xdr:sp macro="" textlink="">
      <xdr:nvSpPr>
        <xdr:cNvPr id="19" name="PIJL-RECHTS 18"/>
        <xdr:cNvSpPr/>
      </xdr:nvSpPr>
      <xdr:spPr bwMode="auto">
        <a:xfrm>
          <a:off x="4152900" y="3057525"/>
          <a:ext cx="1133475" cy="704850"/>
        </a:xfrm>
        <a:prstGeom prst="rightArrow">
          <a:avLst/>
        </a:prstGeom>
        <a:solidFill>
          <a:srgbClr val="FFFF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  <a:ex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nl-NL" sz="1100" b="1"/>
            <a:t>groep 2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8</xdr:col>
      <xdr:colOff>0</xdr:colOff>
      <xdr:row>2</xdr:row>
      <xdr:rowOff>142875</xdr:rowOff>
    </xdr:to>
    <xdr:sp macro="" textlink="">
      <xdr:nvSpPr>
        <xdr:cNvPr id="2" name="AutoShape 13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3657600" y="247650"/>
          <a:ext cx="1219200" cy="39052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0</xdr:row>
      <xdr:rowOff>161925</xdr:rowOff>
    </xdr:from>
    <xdr:to>
      <xdr:col>3</xdr:col>
      <xdr:colOff>9525</xdr:colOff>
      <xdr:row>3</xdr:row>
      <xdr:rowOff>0</xdr:rowOff>
    </xdr:to>
    <xdr:sp macro="" textlink="">
      <xdr:nvSpPr>
        <xdr:cNvPr id="4" name="AutoShape 13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85825" y="161925"/>
          <a:ext cx="1381125" cy="4095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48</xdr:row>
      <xdr:rowOff>0</xdr:rowOff>
    </xdr:from>
    <xdr:to>
      <xdr:col>18</xdr:col>
      <xdr:colOff>0</xdr:colOff>
      <xdr:row>48</xdr:row>
      <xdr:rowOff>0</xdr:rowOff>
    </xdr:to>
    <xdr:sp macro="" textlink="">
      <xdr:nvSpPr>
        <xdr:cNvPr id="2" name="Line 41"/>
        <xdr:cNvSpPr>
          <a:spLocks noChangeShapeType="1"/>
        </xdr:cNvSpPr>
      </xdr:nvSpPr>
      <xdr:spPr bwMode="auto">
        <a:xfrm>
          <a:off x="24117300" y="0"/>
          <a:ext cx="1143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49</xdr:row>
          <xdr:rowOff>19050</xdr:rowOff>
        </xdr:from>
        <xdr:to>
          <xdr:col>1</xdr:col>
          <xdr:colOff>276225</xdr:colOff>
          <xdr:row>49</xdr:row>
          <xdr:rowOff>228600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50</xdr:row>
          <xdr:rowOff>19050</xdr:rowOff>
        </xdr:from>
        <xdr:to>
          <xdr:col>1</xdr:col>
          <xdr:colOff>276225</xdr:colOff>
          <xdr:row>50</xdr:row>
          <xdr:rowOff>228600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51</xdr:row>
          <xdr:rowOff>19050</xdr:rowOff>
        </xdr:from>
        <xdr:to>
          <xdr:col>1</xdr:col>
          <xdr:colOff>276225</xdr:colOff>
          <xdr:row>51</xdr:row>
          <xdr:rowOff>228600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52</xdr:row>
          <xdr:rowOff>19050</xdr:rowOff>
        </xdr:from>
        <xdr:to>
          <xdr:col>1</xdr:col>
          <xdr:colOff>276225</xdr:colOff>
          <xdr:row>52</xdr:row>
          <xdr:rowOff>228600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53</xdr:row>
          <xdr:rowOff>19050</xdr:rowOff>
        </xdr:from>
        <xdr:to>
          <xdr:col>1</xdr:col>
          <xdr:colOff>276225</xdr:colOff>
          <xdr:row>53</xdr:row>
          <xdr:rowOff>228600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54</xdr:row>
          <xdr:rowOff>19050</xdr:rowOff>
        </xdr:from>
        <xdr:to>
          <xdr:col>1</xdr:col>
          <xdr:colOff>276225</xdr:colOff>
          <xdr:row>54</xdr:row>
          <xdr:rowOff>228600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55</xdr:row>
          <xdr:rowOff>19050</xdr:rowOff>
        </xdr:from>
        <xdr:to>
          <xdr:col>1</xdr:col>
          <xdr:colOff>276225</xdr:colOff>
          <xdr:row>55</xdr:row>
          <xdr:rowOff>228600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56</xdr:row>
          <xdr:rowOff>19050</xdr:rowOff>
        </xdr:from>
        <xdr:to>
          <xdr:col>1</xdr:col>
          <xdr:colOff>276225</xdr:colOff>
          <xdr:row>56</xdr:row>
          <xdr:rowOff>228600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58</xdr:row>
          <xdr:rowOff>19050</xdr:rowOff>
        </xdr:from>
        <xdr:to>
          <xdr:col>1</xdr:col>
          <xdr:colOff>276225</xdr:colOff>
          <xdr:row>58</xdr:row>
          <xdr:rowOff>228600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59</xdr:row>
          <xdr:rowOff>19050</xdr:rowOff>
        </xdr:from>
        <xdr:to>
          <xdr:col>1</xdr:col>
          <xdr:colOff>276225</xdr:colOff>
          <xdr:row>59</xdr:row>
          <xdr:rowOff>228600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60</xdr:row>
          <xdr:rowOff>19050</xdr:rowOff>
        </xdr:from>
        <xdr:to>
          <xdr:col>1</xdr:col>
          <xdr:colOff>276225</xdr:colOff>
          <xdr:row>60</xdr:row>
          <xdr:rowOff>228600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61</xdr:row>
          <xdr:rowOff>19050</xdr:rowOff>
        </xdr:from>
        <xdr:to>
          <xdr:col>1</xdr:col>
          <xdr:colOff>276225</xdr:colOff>
          <xdr:row>61</xdr:row>
          <xdr:rowOff>228600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62</xdr:row>
          <xdr:rowOff>19050</xdr:rowOff>
        </xdr:from>
        <xdr:to>
          <xdr:col>1</xdr:col>
          <xdr:colOff>276225</xdr:colOff>
          <xdr:row>62</xdr:row>
          <xdr:rowOff>228600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63</xdr:row>
          <xdr:rowOff>19050</xdr:rowOff>
        </xdr:from>
        <xdr:to>
          <xdr:col>1</xdr:col>
          <xdr:colOff>276225</xdr:colOff>
          <xdr:row>63</xdr:row>
          <xdr:rowOff>228600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64</xdr:row>
          <xdr:rowOff>19050</xdr:rowOff>
        </xdr:from>
        <xdr:to>
          <xdr:col>1</xdr:col>
          <xdr:colOff>276225</xdr:colOff>
          <xdr:row>64</xdr:row>
          <xdr:rowOff>228600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65</xdr:row>
          <xdr:rowOff>19050</xdr:rowOff>
        </xdr:from>
        <xdr:to>
          <xdr:col>1</xdr:col>
          <xdr:colOff>276225</xdr:colOff>
          <xdr:row>65</xdr:row>
          <xdr:rowOff>228600</xdr:rowOff>
        </xdr:to>
        <xdr:sp macro="" textlink=""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49</xdr:row>
          <xdr:rowOff>19050</xdr:rowOff>
        </xdr:from>
        <xdr:to>
          <xdr:col>15</xdr:col>
          <xdr:colOff>276225</xdr:colOff>
          <xdr:row>49</xdr:row>
          <xdr:rowOff>228600</xdr:rowOff>
        </xdr:to>
        <xdr:sp macro="" textlink=""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50</xdr:row>
          <xdr:rowOff>19050</xdr:rowOff>
        </xdr:from>
        <xdr:to>
          <xdr:col>15</xdr:col>
          <xdr:colOff>276225</xdr:colOff>
          <xdr:row>50</xdr:row>
          <xdr:rowOff>228600</xdr:rowOff>
        </xdr:to>
        <xdr:sp macro="" textlink=""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51</xdr:row>
          <xdr:rowOff>19050</xdr:rowOff>
        </xdr:from>
        <xdr:to>
          <xdr:col>15</xdr:col>
          <xdr:colOff>276225</xdr:colOff>
          <xdr:row>51</xdr:row>
          <xdr:rowOff>228600</xdr:rowOff>
        </xdr:to>
        <xdr:sp macro="" textlink=""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52</xdr:row>
          <xdr:rowOff>19050</xdr:rowOff>
        </xdr:from>
        <xdr:to>
          <xdr:col>15</xdr:col>
          <xdr:colOff>276225</xdr:colOff>
          <xdr:row>52</xdr:row>
          <xdr:rowOff>228600</xdr:rowOff>
        </xdr:to>
        <xdr:sp macro="" textlink=""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53</xdr:row>
          <xdr:rowOff>19050</xdr:rowOff>
        </xdr:from>
        <xdr:to>
          <xdr:col>15</xdr:col>
          <xdr:colOff>276225</xdr:colOff>
          <xdr:row>53</xdr:row>
          <xdr:rowOff>228600</xdr:rowOff>
        </xdr:to>
        <xdr:sp macro="" textlink=""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54</xdr:row>
          <xdr:rowOff>19050</xdr:rowOff>
        </xdr:from>
        <xdr:to>
          <xdr:col>15</xdr:col>
          <xdr:colOff>276225</xdr:colOff>
          <xdr:row>54</xdr:row>
          <xdr:rowOff>228600</xdr:rowOff>
        </xdr:to>
        <xdr:sp macro="" textlink=""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56</xdr:row>
          <xdr:rowOff>19050</xdr:rowOff>
        </xdr:from>
        <xdr:to>
          <xdr:col>15</xdr:col>
          <xdr:colOff>276225</xdr:colOff>
          <xdr:row>56</xdr:row>
          <xdr:rowOff>228600</xdr:rowOff>
        </xdr:to>
        <xdr:sp macro="" textlink=""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57</xdr:row>
          <xdr:rowOff>19050</xdr:rowOff>
        </xdr:from>
        <xdr:to>
          <xdr:col>15</xdr:col>
          <xdr:colOff>276225</xdr:colOff>
          <xdr:row>57</xdr:row>
          <xdr:rowOff>228600</xdr:rowOff>
        </xdr:to>
        <xdr:sp macro="" textlink=""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58</xdr:row>
          <xdr:rowOff>19050</xdr:rowOff>
        </xdr:from>
        <xdr:to>
          <xdr:col>15</xdr:col>
          <xdr:colOff>276225</xdr:colOff>
          <xdr:row>58</xdr:row>
          <xdr:rowOff>228600</xdr:rowOff>
        </xdr:to>
        <xdr:sp macro="" textlink=""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59</xdr:row>
          <xdr:rowOff>19050</xdr:rowOff>
        </xdr:from>
        <xdr:to>
          <xdr:col>15</xdr:col>
          <xdr:colOff>276225</xdr:colOff>
          <xdr:row>59</xdr:row>
          <xdr:rowOff>228600</xdr:rowOff>
        </xdr:to>
        <xdr:sp macro="" textlink=""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4</xdr:row>
      <xdr:rowOff>323850</xdr:rowOff>
    </xdr:from>
    <xdr:to>
      <xdr:col>10</xdr:col>
      <xdr:colOff>304800</xdr:colOff>
      <xdr:row>6</xdr:row>
      <xdr:rowOff>38100</xdr:rowOff>
    </xdr:to>
    <xdr:sp macro="" textlink="">
      <xdr:nvSpPr>
        <xdr:cNvPr id="4" name="Tekstvak 3"/>
        <xdr:cNvSpPr txBox="1"/>
      </xdr:nvSpPr>
      <xdr:spPr>
        <a:xfrm>
          <a:off x="7029450" y="485775"/>
          <a:ext cx="619125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</xdr:row>
          <xdr:rowOff>19050</xdr:rowOff>
        </xdr:from>
        <xdr:to>
          <xdr:col>1</xdr:col>
          <xdr:colOff>276225</xdr:colOff>
          <xdr:row>8</xdr:row>
          <xdr:rowOff>228600</xdr:rowOff>
        </xdr:to>
        <xdr:sp macro="" textlink=""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</xdr:row>
          <xdr:rowOff>19050</xdr:rowOff>
        </xdr:from>
        <xdr:to>
          <xdr:col>1</xdr:col>
          <xdr:colOff>276225</xdr:colOff>
          <xdr:row>9</xdr:row>
          <xdr:rowOff>228600</xdr:rowOff>
        </xdr:to>
        <xdr:sp macro="" textlink=""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</xdr:row>
          <xdr:rowOff>19050</xdr:rowOff>
        </xdr:from>
        <xdr:to>
          <xdr:col>1</xdr:col>
          <xdr:colOff>276225</xdr:colOff>
          <xdr:row>10</xdr:row>
          <xdr:rowOff>228600</xdr:rowOff>
        </xdr:to>
        <xdr:sp macro="" textlink=""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19050</xdr:rowOff>
        </xdr:from>
        <xdr:to>
          <xdr:col>1</xdr:col>
          <xdr:colOff>276225</xdr:colOff>
          <xdr:row>11</xdr:row>
          <xdr:rowOff>228600</xdr:rowOff>
        </xdr:to>
        <xdr:sp macro="" textlink=""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</xdr:row>
          <xdr:rowOff>19050</xdr:rowOff>
        </xdr:from>
        <xdr:to>
          <xdr:col>1</xdr:col>
          <xdr:colOff>276225</xdr:colOff>
          <xdr:row>12</xdr:row>
          <xdr:rowOff>228600</xdr:rowOff>
        </xdr:to>
        <xdr:sp macro="" textlink=""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13</xdr:row>
          <xdr:rowOff>19050</xdr:rowOff>
        </xdr:from>
        <xdr:to>
          <xdr:col>1</xdr:col>
          <xdr:colOff>276225</xdr:colOff>
          <xdr:row>13</xdr:row>
          <xdr:rowOff>228600</xdr:rowOff>
        </xdr:to>
        <xdr:sp macro="" textlink=""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14</xdr:row>
          <xdr:rowOff>19050</xdr:rowOff>
        </xdr:from>
        <xdr:to>
          <xdr:col>1</xdr:col>
          <xdr:colOff>276225</xdr:colOff>
          <xdr:row>14</xdr:row>
          <xdr:rowOff>228600</xdr:rowOff>
        </xdr:to>
        <xdr:sp macro="" textlink=""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15</xdr:row>
          <xdr:rowOff>19050</xdr:rowOff>
        </xdr:from>
        <xdr:to>
          <xdr:col>1</xdr:col>
          <xdr:colOff>276225</xdr:colOff>
          <xdr:row>15</xdr:row>
          <xdr:rowOff>228600</xdr:rowOff>
        </xdr:to>
        <xdr:sp macro="" textlink=""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17</xdr:row>
          <xdr:rowOff>19050</xdr:rowOff>
        </xdr:from>
        <xdr:to>
          <xdr:col>1</xdr:col>
          <xdr:colOff>276225</xdr:colOff>
          <xdr:row>17</xdr:row>
          <xdr:rowOff>228600</xdr:rowOff>
        </xdr:to>
        <xdr:sp macro="" textlink=""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</xdr:row>
          <xdr:rowOff>19050</xdr:rowOff>
        </xdr:from>
        <xdr:to>
          <xdr:col>1</xdr:col>
          <xdr:colOff>276225</xdr:colOff>
          <xdr:row>19</xdr:row>
          <xdr:rowOff>228600</xdr:rowOff>
        </xdr:to>
        <xdr:sp macro="" textlink=""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20</xdr:row>
          <xdr:rowOff>19050</xdr:rowOff>
        </xdr:from>
        <xdr:to>
          <xdr:col>1</xdr:col>
          <xdr:colOff>276225</xdr:colOff>
          <xdr:row>20</xdr:row>
          <xdr:rowOff>228600</xdr:rowOff>
        </xdr:to>
        <xdr:sp macro="" textlink=""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21</xdr:row>
          <xdr:rowOff>19050</xdr:rowOff>
        </xdr:from>
        <xdr:to>
          <xdr:col>1</xdr:col>
          <xdr:colOff>276225</xdr:colOff>
          <xdr:row>21</xdr:row>
          <xdr:rowOff>228600</xdr:rowOff>
        </xdr:to>
        <xdr:sp macro="" textlink=""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22</xdr:row>
          <xdr:rowOff>19050</xdr:rowOff>
        </xdr:from>
        <xdr:to>
          <xdr:col>1</xdr:col>
          <xdr:colOff>276225</xdr:colOff>
          <xdr:row>22</xdr:row>
          <xdr:rowOff>228600</xdr:rowOff>
        </xdr:to>
        <xdr:sp macro="" textlink=""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23</xdr:row>
          <xdr:rowOff>19050</xdr:rowOff>
        </xdr:from>
        <xdr:to>
          <xdr:col>1</xdr:col>
          <xdr:colOff>276225</xdr:colOff>
          <xdr:row>23</xdr:row>
          <xdr:rowOff>228600</xdr:rowOff>
        </xdr:to>
        <xdr:sp macro="" textlink=""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24</xdr:row>
          <xdr:rowOff>19050</xdr:rowOff>
        </xdr:from>
        <xdr:to>
          <xdr:col>1</xdr:col>
          <xdr:colOff>276225</xdr:colOff>
          <xdr:row>24</xdr:row>
          <xdr:rowOff>228600</xdr:rowOff>
        </xdr:to>
        <xdr:sp macro="" textlink=""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8</xdr:row>
          <xdr:rowOff>19050</xdr:rowOff>
        </xdr:from>
        <xdr:to>
          <xdr:col>15</xdr:col>
          <xdr:colOff>276225</xdr:colOff>
          <xdr:row>8</xdr:row>
          <xdr:rowOff>228600</xdr:rowOff>
        </xdr:to>
        <xdr:sp macro="" textlink=""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</xdr:row>
          <xdr:rowOff>19050</xdr:rowOff>
        </xdr:from>
        <xdr:to>
          <xdr:col>15</xdr:col>
          <xdr:colOff>276225</xdr:colOff>
          <xdr:row>9</xdr:row>
          <xdr:rowOff>228600</xdr:rowOff>
        </xdr:to>
        <xdr:sp macro="" textlink=""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</xdr:row>
          <xdr:rowOff>19050</xdr:rowOff>
        </xdr:from>
        <xdr:to>
          <xdr:col>15</xdr:col>
          <xdr:colOff>276225</xdr:colOff>
          <xdr:row>10</xdr:row>
          <xdr:rowOff>228600</xdr:rowOff>
        </xdr:to>
        <xdr:sp macro="" textlink=""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</xdr:row>
          <xdr:rowOff>19050</xdr:rowOff>
        </xdr:from>
        <xdr:to>
          <xdr:col>15</xdr:col>
          <xdr:colOff>276225</xdr:colOff>
          <xdr:row>11</xdr:row>
          <xdr:rowOff>228600</xdr:rowOff>
        </xdr:to>
        <xdr:sp macro="" textlink=""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12</xdr:row>
          <xdr:rowOff>19050</xdr:rowOff>
        </xdr:from>
        <xdr:to>
          <xdr:col>15</xdr:col>
          <xdr:colOff>276225</xdr:colOff>
          <xdr:row>12</xdr:row>
          <xdr:rowOff>228600</xdr:rowOff>
        </xdr:to>
        <xdr:sp macro="" textlink=""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13</xdr:row>
          <xdr:rowOff>19050</xdr:rowOff>
        </xdr:from>
        <xdr:to>
          <xdr:col>15</xdr:col>
          <xdr:colOff>276225</xdr:colOff>
          <xdr:row>13</xdr:row>
          <xdr:rowOff>228600</xdr:rowOff>
        </xdr:to>
        <xdr:sp macro="" textlink=""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15</xdr:row>
          <xdr:rowOff>19050</xdr:rowOff>
        </xdr:from>
        <xdr:to>
          <xdr:col>15</xdr:col>
          <xdr:colOff>276225</xdr:colOff>
          <xdr:row>15</xdr:row>
          <xdr:rowOff>228600</xdr:rowOff>
        </xdr:to>
        <xdr:sp macro="" textlink=""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16</xdr:row>
          <xdr:rowOff>19050</xdr:rowOff>
        </xdr:from>
        <xdr:to>
          <xdr:col>15</xdr:col>
          <xdr:colOff>276225</xdr:colOff>
          <xdr:row>16</xdr:row>
          <xdr:rowOff>228600</xdr:rowOff>
        </xdr:to>
        <xdr:sp macro="" textlink=""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17</xdr:row>
          <xdr:rowOff>19050</xdr:rowOff>
        </xdr:from>
        <xdr:to>
          <xdr:col>15</xdr:col>
          <xdr:colOff>276225</xdr:colOff>
          <xdr:row>17</xdr:row>
          <xdr:rowOff>228600</xdr:rowOff>
        </xdr:to>
        <xdr:sp macro="" textlink=""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18</xdr:row>
          <xdr:rowOff>19050</xdr:rowOff>
        </xdr:from>
        <xdr:to>
          <xdr:col>15</xdr:col>
          <xdr:colOff>276225</xdr:colOff>
          <xdr:row>18</xdr:row>
          <xdr:rowOff>228600</xdr:rowOff>
        </xdr:to>
        <xdr:sp macro="" textlink=""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11</xdr:row>
      <xdr:rowOff>0</xdr:rowOff>
    </xdr:from>
    <xdr:to>
      <xdr:col>15</xdr:col>
      <xdr:colOff>9525</xdr:colOff>
      <xdr:row>18</xdr:row>
      <xdr:rowOff>66676</xdr:rowOff>
    </xdr:to>
    <xdr:sp macro="" textlink="" fLocksText="0">
      <xdr:nvSpPr>
        <xdr:cNvPr id="58" name="Tekstvak 57"/>
        <xdr:cNvSpPr txBox="1">
          <a:spLocks/>
        </xdr:cNvSpPr>
      </xdr:nvSpPr>
      <xdr:spPr>
        <a:xfrm>
          <a:off x="5505450" y="1981200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9</xdr:col>
      <xdr:colOff>9525</xdr:colOff>
      <xdr:row>45</xdr:row>
      <xdr:rowOff>295276</xdr:rowOff>
    </xdr:from>
    <xdr:to>
      <xdr:col>10</xdr:col>
      <xdr:colOff>314325</xdr:colOff>
      <xdr:row>47</xdr:row>
      <xdr:rowOff>28576</xdr:rowOff>
    </xdr:to>
    <xdr:sp macro="" textlink="">
      <xdr:nvSpPr>
        <xdr:cNvPr id="60" name="Tekstvak 59"/>
        <xdr:cNvSpPr txBox="1"/>
      </xdr:nvSpPr>
      <xdr:spPr>
        <a:xfrm>
          <a:off x="7038975" y="14430376"/>
          <a:ext cx="619125" cy="400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16</xdr:row>
          <xdr:rowOff>19050</xdr:rowOff>
        </xdr:from>
        <xdr:to>
          <xdr:col>1</xdr:col>
          <xdr:colOff>276225</xdr:colOff>
          <xdr:row>16</xdr:row>
          <xdr:rowOff>228600</xdr:rowOff>
        </xdr:to>
        <xdr:sp macro="" textlink="">
          <xdr:nvSpPr>
            <xdr:cNvPr id="14415" name="Check Box 79" hidden="1">
              <a:extLst>
                <a:ext uri="{63B3BB69-23CF-44E3-9099-C40C66FF867C}">
                  <a14:compatExt spid="_x0000_s14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25</xdr:row>
          <xdr:rowOff>19050</xdr:rowOff>
        </xdr:from>
        <xdr:to>
          <xdr:col>1</xdr:col>
          <xdr:colOff>276225</xdr:colOff>
          <xdr:row>25</xdr:row>
          <xdr:rowOff>228600</xdr:rowOff>
        </xdr:to>
        <xdr:sp macro="" textlink="">
          <xdr:nvSpPr>
            <xdr:cNvPr id="14416" name="Check Box 80" hidden="1">
              <a:extLst>
                <a:ext uri="{63B3BB69-23CF-44E3-9099-C40C66FF867C}">
                  <a14:compatExt spid="_x0000_s14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26</xdr:row>
          <xdr:rowOff>19050</xdr:rowOff>
        </xdr:from>
        <xdr:to>
          <xdr:col>1</xdr:col>
          <xdr:colOff>276225</xdr:colOff>
          <xdr:row>26</xdr:row>
          <xdr:rowOff>228600</xdr:rowOff>
        </xdr:to>
        <xdr:sp macro="" textlink="">
          <xdr:nvSpPr>
            <xdr:cNvPr id="14417" name="Check Box 81" hidden="1">
              <a:extLst>
                <a:ext uri="{63B3BB69-23CF-44E3-9099-C40C66FF867C}">
                  <a14:compatExt spid="_x0000_s14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19</xdr:row>
          <xdr:rowOff>19050</xdr:rowOff>
        </xdr:from>
        <xdr:to>
          <xdr:col>15</xdr:col>
          <xdr:colOff>276225</xdr:colOff>
          <xdr:row>19</xdr:row>
          <xdr:rowOff>228600</xdr:rowOff>
        </xdr:to>
        <xdr:sp macro="" textlink="">
          <xdr:nvSpPr>
            <xdr:cNvPr id="14418" name="Check Box 82" hidden="1">
              <a:extLst>
                <a:ext uri="{63B3BB69-23CF-44E3-9099-C40C66FF867C}">
                  <a14:compatExt spid="_x0000_s14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20</xdr:row>
          <xdr:rowOff>19050</xdr:rowOff>
        </xdr:from>
        <xdr:to>
          <xdr:col>15</xdr:col>
          <xdr:colOff>276225</xdr:colOff>
          <xdr:row>20</xdr:row>
          <xdr:rowOff>228600</xdr:rowOff>
        </xdr:to>
        <xdr:sp macro="" textlink="">
          <xdr:nvSpPr>
            <xdr:cNvPr id="14419" name="Check Box 83" hidden="1">
              <a:extLst>
                <a:ext uri="{63B3BB69-23CF-44E3-9099-C40C66FF867C}">
                  <a14:compatExt spid="_x0000_s14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21</xdr:row>
          <xdr:rowOff>19050</xdr:rowOff>
        </xdr:from>
        <xdr:to>
          <xdr:col>15</xdr:col>
          <xdr:colOff>276225</xdr:colOff>
          <xdr:row>21</xdr:row>
          <xdr:rowOff>228600</xdr:rowOff>
        </xdr:to>
        <xdr:sp macro="" textlink="">
          <xdr:nvSpPr>
            <xdr:cNvPr id="14420" name="Check Box 84" hidden="1">
              <a:extLst>
                <a:ext uri="{63B3BB69-23CF-44E3-9099-C40C66FF867C}">
                  <a14:compatExt spid="_x0000_s14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22</xdr:row>
          <xdr:rowOff>19050</xdr:rowOff>
        </xdr:from>
        <xdr:to>
          <xdr:col>15</xdr:col>
          <xdr:colOff>276225</xdr:colOff>
          <xdr:row>22</xdr:row>
          <xdr:rowOff>228600</xdr:rowOff>
        </xdr:to>
        <xdr:sp macro="" textlink="">
          <xdr:nvSpPr>
            <xdr:cNvPr id="14421" name="Check Box 85" hidden="1">
              <a:extLst>
                <a:ext uri="{63B3BB69-23CF-44E3-9099-C40C66FF867C}">
                  <a14:compatExt spid="_x0000_s14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23</xdr:row>
          <xdr:rowOff>19050</xdr:rowOff>
        </xdr:from>
        <xdr:to>
          <xdr:col>15</xdr:col>
          <xdr:colOff>276225</xdr:colOff>
          <xdr:row>23</xdr:row>
          <xdr:rowOff>228600</xdr:rowOff>
        </xdr:to>
        <xdr:sp macro="" textlink="">
          <xdr:nvSpPr>
            <xdr:cNvPr id="14422" name="Check Box 86" hidden="1">
              <a:extLst>
                <a:ext uri="{63B3BB69-23CF-44E3-9099-C40C66FF867C}">
                  <a14:compatExt spid="_x0000_s14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24</xdr:row>
          <xdr:rowOff>19050</xdr:rowOff>
        </xdr:from>
        <xdr:to>
          <xdr:col>15</xdr:col>
          <xdr:colOff>276225</xdr:colOff>
          <xdr:row>24</xdr:row>
          <xdr:rowOff>228600</xdr:rowOff>
        </xdr:to>
        <xdr:sp macro="" textlink="">
          <xdr:nvSpPr>
            <xdr:cNvPr id="14423" name="Check Box 87" hidden="1">
              <a:extLst>
                <a:ext uri="{63B3BB69-23CF-44E3-9099-C40C66FF867C}">
                  <a14:compatExt spid="_x0000_s14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26</xdr:row>
          <xdr:rowOff>19050</xdr:rowOff>
        </xdr:from>
        <xdr:to>
          <xdr:col>15</xdr:col>
          <xdr:colOff>276225</xdr:colOff>
          <xdr:row>26</xdr:row>
          <xdr:rowOff>228600</xdr:rowOff>
        </xdr:to>
        <xdr:sp macro="" textlink="">
          <xdr:nvSpPr>
            <xdr:cNvPr id="14424" name="Check Box 88" hidden="1">
              <a:extLst>
                <a:ext uri="{63B3BB69-23CF-44E3-9099-C40C66FF867C}">
                  <a14:compatExt spid="_x0000_s14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27</xdr:row>
          <xdr:rowOff>19050</xdr:rowOff>
        </xdr:from>
        <xdr:to>
          <xdr:col>15</xdr:col>
          <xdr:colOff>276225</xdr:colOff>
          <xdr:row>27</xdr:row>
          <xdr:rowOff>228600</xdr:rowOff>
        </xdr:to>
        <xdr:sp macro="" textlink="">
          <xdr:nvSpPr>
            <xdr:cNvPr id="14425" name="Check Box 89" hidden="1">
              <a:extLst>
                <a:ext uri="{63B3BB69-23CF-44E3-9099-C40C66FF867C}">
                  <a14:compatExt spid="_x0000_s14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28</xdr:row>
          <xdr:rowOff>19050</xdr:rowOff>
        </xdr:from>
        <xdr:to>
          <xdr:col>15</xdr:col>
          <xdr:colOff>276225</xdr:colOff>
          <xdr:row>28</xdr:row>
          <xdr:rowOff>228600</xdr:rowOff>
        </xdr:to>
        <xdr:sp macro="" textlink="">
          <xdr:nvSpPr>
            <xdr:cNvPr id="14426" name="Check Box 90" hidden="1">
              <a:extLst>
                <a:ext uri="{63B3BB69-23CF-44E3-9099-C40C66FF867C}">
                  <a14:compatExt spid="_x0000_s14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29</xdr:row>
          <xdr:rowOff>19050</xdr:rowOff>
        </xdr:from>
        <xdr:to>
          <xdr:col>15</xdr:col>
          <xdr:colOff>276225</xdr:colOff>
          <xdr:row>29</xdr:row>
          <xdr:rowOff>228600</xdr:rowOff>
        </xdr:to>
        <xdr:sp macro="" textlink="">
          <xdr:nvSpPr>
            <xdr:cNvPr id="14427" name="Check Box 91" hidden="1">
              <a:extLst>
                <a:ext uri="{63B3BB69-23CF-44E3-9099-C40C66FF867C}">
                  <a14:compatExt spid="_x0000_s14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380999</xdr:colOff>
      <xdr:row>37</xdr:row>
      <xdr:rowOff>0</xdr:rowOff>
    </xdr:from>
    <xdr:to>
      <xdr:col>17</xdr:col>
      <xdr:colOff>4365625</xdr:colOff>
      <xdr:row>40</xdr:row>
      <xdr:rowOff>247649</xdr:rowOff>
    </xdr:to>
    <xdr:sp macro="" textlink="" fLocksText="0">
      <xdr:nvSpPr>
        <xdr:cNvPr id="74" name="Tekstvak 73"/>
        <xdr:cNvSpPr txBox="1">
          <a:spLocks/>
        </xdr:cNvSpPr>
      </xdr:nvSpPr>
      <xdr:spPr>
        <a:xfrm>
          <a:off x="923924" y="8420100"/>
          <a:ext cx="14376401" cy="99059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3</xdr:col>
      <xdr:colOff>0</xdr:colOff>
      <xdr:row>77</xdr:row>
      <xdr:rowOff>238125</xdr:rowOff>
    </xdr:from>
    <xdr:to>
      <xdr:col>17</xdr:col>
      <xdr:colOff>4349750</xdr:colOff>
      <xdr:row>82</xdr:row>
      <xdr:rowOff>9524</xdr:rowOff>
    </xdr:to>
    <xdr:sp macro="" textlink="" fLocksText="0">
      <xdr:nvSpPr>
        <xdr:cNvPr id="75" name="Tekstvak 74"/>
        <xdr:cNvSpPr txBox="1">
          <a:spLocks/>
        </xdr:cNvSpPr>
      </xdr:nvSpPr>
      <xdr:spPr>
        <a:xfrm>
          <a:off x="923925" y="17983200"/>
          <a:ext cx="14360525" cy="100964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18</xdr:col>
      <xdr:colOff>0</xdr:colOff>
      <xdr:row>89</xdr:row>
      <xdr:rowOff>0</xdr:rowOff>
    </xdr:from>
    <xdr:to>
      <xdr:col>18</xdr:col>
      <xdr:colOff>0</xdr:colOff>
      <xdr:row>89</xdr:row>
      <xdr:rowOff>0</xdr:rowOff>
    </xdr:to>
    <xdr:sp macro="" textlink="">
      <xdr:nvSpPr>
        <xdr:cNvPr id="108" name="Line 41"/>
        <xdr:cNvSpPr>
          <a:spLocks noChangeShapeType="1"/>
        </xdr:cNvSpPr>
      </xdr:nvSpPr>
      <xdr:spPr bwMode="auto">
        <a:xfrm>
          <a:off x="14430375" y="213042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90</xdr:row>
          <xdr:rowOff>19050</xdr:rowOff>
        </xdr:from>
        <xdr:to>
          <xdr:col>1</xdr:col>
          <xdr:colOff>266700</xdr:colOff>
          <xdr:row>90</xdr:row>
          <xdr:rowOff>219075</xdr:rowOff>
        </xdr:to>
        <xdr:sp macro="" textlink="">
          <xdr:nvSpPr>
            <xdr:cNvPr id="14456" name="Check Box 120" hidden="1">
              <a:extLst>
                <a:ext uri="{63B3BB69-23CF-44E3-9099-C40C66FF867C}">
                  <a14:compatExt spid="_x0000_s14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91</xdr:row>
          <xdr:rowOff>19050</xdr:rowOff>
        </xdr:from>
        <xdr:to>
          <xdr:col>1</xdr:col>
          <xdr:colOff>266700</xdr:colOff>
          <xdr:row>91</xdr:row>
          <xdr:rowOff>219075</xdr:rowOff>
        </xdr:to>
        <xdr:sp macro="" textlink="">
          <xdr:nvSpPr>
            <xdr:cNvPr id="14457" name="Check Box 121" hidden="1">
              <a:extLst>
                <a:ext uri="{63B3BB69-23CF-44E3-9099-C40C66FF867C}">
                  <a14:compatExt spid="_x0000_s14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92</xdr:row>
          <xdr:rowOff>19050</xdr:rowOff>
        </xdr:from>
        <xdr:to>
          <xdr:col>1</xdr:col>
          <xdr:colOff>266700</xdr:colOff>
          <xdr:row>92</xdr:row>
          <xdr:rowOff>219075</xdr:rowOff>
        </xdr:to>
        <xdr:sp macro="" textlink="">
          <xdr:nvSpPr>
            <xdr:cNvPr id="14458" name="Check Box 122" hidden="1">
              <a:extLst>
                <a:ext uri="{63B3BB69-23CF-44E3-9099-C40C66FF867C}">
                  <a14:compatExt spid="_x0000_s14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93</xdr:row>
          <xdr:rowOff>19050</xdr:rowOff>
        </xdr:from>
        <xdr:to>
          <xdr:col>1</xdr:col>
          <xdr:colOff>266700</xdr:colOff>
          <xdr:row>93</xdr:row>
          <xdr:rowOff>219075</xdr:rowOff>
        </xdr:to>
        <xdr:sp macro="" textlink="">
          <xdr:nvSpPr>
            <xdr:cNvPr id="14459" name="Check Box 123" hidden="1">
              <a:extLst>
                <a:ext uri="{63B3BB69-23CF-44E3-9099-C40C66FF867C}">
                  <a14:compatExt spid="_x0000_s14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94</xdr:row>
          <xdr:rowOff>19050</xdr:rowOff>
        </xdr:from>
        <xdr:to>
          <xdr:col>1</xdr:col>
          <xdr:colOff>266700</xdr:colOff>
          <xdr:row>94</xdr:row>
          <xdr:rowOff>219075</xdr:rowOff>
        </xdr:to>
        <xdr:sp macro="" textlink="">
          <xdr:nvSpPr>
            <xdr:cNvPr id="14460" name="Check Box 124" hidden="1">
              <a:extLst>
                <a:ext uri="{63B3BB69-23CF-44E3-9099-C40C66FF867C}">
                  <a14:compatExt spid="_x0000_s14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95</xdr:row>
          <xdr:rowOff>19050</xdr:rowOff>
        </xdr:from>
        <xdr:to>
          <xdr:col>1</xdr:col>
          <xdr:colOff>266700</xdr:colOff>
          <xdr:row>95</xdr:row>
          <xdr:rowOff>219075</xdr:rowOff>
        </xdr:to>
        <xdr:sp macro="" textlink="">
          <xdr:nvSpPr>
            <xdr:cNvPr id="14461" name="Check Box 125" hidden="1">
              <a:extLst>
                <a:ext uri="{63B3BB69-23CF-44E3-9099-C40C66FF867C}">
                  <a14:compatExt spid="_x0000_s14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96</xdr:row>
          <xdr:rowOff>19050</xdr:rowOff>
        </xdr:from>
        <xdr:to>
          <xdr:col>1</xdr:col>
          <xdr:colOff>266700</xdr:colOff>
          <xdr:row>96</xdr:row>
          <xdr:rowOff>219075</xdr:rowOff>
        </xdr:to>
        <xdr:sp macro="" textlink="">
          <xdr:nvSpPr>
            <xdr:cNvPr id="14462" name="Check Box 126" hidden="1">
              <a:extLst>
                <a:ext uri="{63B3BB69-23CF-44E3-9099-C40C66FF867C}">
                  <a14:compatExt spid="_x0000_s14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97</xdr:row>
          <xdr:rowOff>19050</xdr:rowOff>
        </xdr:from>
        <xdr:to>
          <xdr:col>1</xdr:col>
          <xdr:colOff>266700</xdr:colOff>
          <xdr:row>97</xdr:row>
          <xdr:rowOff>219075</xdr:rowOff>
        </xdr:to>
        <xdr:sp macro="" textlink="">
          <xdr:nvSpPr>
            <xdr:cNvPr id="14463" name="Check Box 127" hidden="1">
              <a:extLst>
                <a:ext uri="{63B3BB69-23CF-44E3-9099-C40C66FF867C}">
                  <a14:compatExt spid="_x0000_s14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99</xdr:row>
          <xdr:rowOff>19050</xdr:rowOff>
        </xdr:from>
        <xdr:to>
          <xdr:col>1</xdr:col>
          <xdr:colOff>266700</xdr:colOff>
          <xdr:row>99</xdr:row>
          <xdr:rowOff>219075</xdr:rowOff>
        </xdr:to>
        <xdr:sp macro="" textlink="">
          <xdr:nvSpPr>
            <xdr:cNvPr id="14464" name="Check Box 128" hidden="1">
              <a:extLst>
                <a:ext uri="{63B3BB69-23CF-44E3-9099-C40C66FF867C}">
                  <a14:compatExt spid="_x0000_s14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90</xdr:row>
          <xdr:rowOff>19050</xdr:rowOff>
        </xdr:from>
        <xdr:to>
          <xdr:col>15</xdr:col>
          <xdr:colOff>266700</xdr:colOff>
          <xdr:row>90</xdr:row>
          <xdr:rowOff>219075</xdr:rowOff>
        </xdr:to>
        <xdr:sp macro="" textlink="">
          <xdr:nvSpPr>
            <xdr:cNvPr id="14465" name="Check Box 129" hidden="1">
              <a:extLst>
                <a:ext uri="{63B3BB69-23CF-44E3-9099-C40C66FF867C}">
                  <a14:compatExt spid="_x0000_s14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91</xdr:row>
          <xdr:rowOff>19050</xdr:rowOff>
        </xdr:from>
        <xdr:to>
          <xdr:col>15</xdr:col>
          <xdr:colOff>266700</xdr:colOff>
          <xdr:row>91</xdr:row>
          <xdr:rowOff>219075</xdr:rowOff>
        </xdr:to>
        <xdr:sp macro="" textlink="">
          <xdr:nvSpPr>
            <xdr:cNvPr id="14466" name="Check Box 130" hidden="1">
              <a:extLst>
                <a:ext uri="{63B3BB69-23CF-44E3-9099-C40C66FF867C}">
                  <a14:compatExt spid="_x0000_s14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92</xdr:row>
          <xdr:rowOff>19050</xdr:rowOff>
        </xdr:from>
        <xdr:to>
          <xdr:col>15</xdr:col>
          <xdr:colOff>266700</xdr:colOff>
          <xdr:row>92</xdr:row>
          <xdr:rowOff>219075</xdr:rowOff>
        </xdr:to>
        <xdr:sp macro="" textlink="">
          <xdr:nvSpPr>
            <xdr:cNvPr id="14467" name="Check Box 131" hidden="1">
              <a:extLst>
                <a:ext uri="{63B3BB69-23CF-44E3-9099-C40C66FF867C}">
                  <a14:compatExt spid="_x0000_s14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93</xdr:row>
          <xdr:rowOff>19050</xdr:rowOff>
        </xdr:from>
        <xdr:to>
          <xdr:col>15</xdr:col>
          <xdr:colOff>266700</xdr:colOff>
          <xdr:row>93</xdr:row>
          <xdr:rowOff>219075</xdr:rowOff>
        </xdr:to>
        <xdr:sp macro="" textlink="">
          <xdr:nvSpPr>
            <xdr:cNvPr id="14468" name="Check Box 132" hidden="1">
              <a:extLst>
                <a:ext uri="{63B3BB69-23CF-44E3-9099-C40C66FF867C}">
                  <a14:compatExt spid="_x0000_s14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94</xdr:row>
          <xdr:rowOff>19050</xdr:rowOff>
        </xdr:from>
        <xdr:to>
          <xdr:col>15</xdr:col>
          <xdr:colOff>266700</xdr:colOff>
          <xdr:row>94</xdr:row>
          <xdr:rowOff>219075</xdr:rowOff>
        </xdr:to>
        <xdr:sp macro="" textlink="">
          <xdr:nvSpPr>
            <xdr:cNvPr id="14469" name="Check Box 133" hidden="1">
              <a:extLst>
                <a:ext uri="{63B3BB69-23CF-44E3-9099-C40C66FF867C}">
                  <a14:compatExt spid="_x0000_s14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95</xdr:row>
          <xdr:rowOff>19050</xdr:rowOff>
        </xdr:from>
        <xdr:to>
          <xdr:col>15</xdr:col>
          <xdr:colOff>266700</xdr:colOff>
          <xdr:row>95</xdr:row>
          <xdr:rowOff>219075</xdr:rowOff>
        </xdr:to>
        <xdr:sp macro="" textlink="">
          <xdr:nvSpPr>
            <xdr:cNvPr id="14470" name="Check Box 134" hidden="1">
              <a:extLst>
                <a:ext uri="{63B3BB69-23CF-44E3-9099-C40C66FF867C}">
                  <a14:compatExt spid="_x0000_s14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97</xdr:row>
          <xdr:rowOff>19050</xdr:rowOff>
        </xdr:from>
        <xdr:to>
          <xdr:col>15</xdr:col>
          <xdr:colOff>266700</xdr:colOff>
          <xdr:row>97</xdr:row>
          <xdr:rowOff>219075</xdr:rowOff>
        </xdr:to>
        <xdr:sp macro="" textlink="">
          <xdr:nvSpPr>
            <xdr:cNvPr id="14471" name="Check Box 135" hidden="1">
              <a:extLst>
                <a:ext uri="{63B3BB69-23CF-44E3-9099-C40C66FF867C}">
                  <a14:compatExt spid="_x0000_s14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98</xdr:row>
          <xdr:rowOff>19050</xdr:rowOff>
        </xdr:from>
        <xdr:to>
          <xdr:col>15</xdr:col>
          <xdr:colOff>266700</xdr:colOff>
          <xdr:row>98</xdr:row>
          <xdr:rowOff>219075</xdr:rowOff>
        </xdr:to>
        <xdr:sp macro="" textlink="">
          <xdr:nvSpPr>
            <xdr:cNvPr id="14472" name="Check Box 136" hidden="1">
              <a:extLst>
                <a:ext uri="{63B3BB69-23CF-44E3-9099-C40C66FF867C}">
                  <a14:compatExt spid="_x0000_s14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99</xdr:row>
          <xdr:rowOff>19050</xdr:rowOff>
        </xdr:from>
        <xdr:to>
          <xdr:col>15</xdr:col>
          <xdr:colOff>266700</xdr:colOff>
          <xdr:row>99</xdr:row>
          <xdr:rowOff>219075</xdr:rowOff>
        </xdr:to>
        <xdr:sp macro="" textlink="">
          <xdr:nvSpPr>
            <xdr:cNvPr id="14473" name="Check Box 137" hidden="1">
              <a:extLst>
                <a:ext uri="{63B3BB69-23CF-44E3-9099-C40C66FF867C}">
                  <a14:compatExt spid="_x0000_s14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86</xdr:row>
      <xdr:rowOff>295276</xdr:rowOff>
    </xdr:from>
    <xdr:to>
      <xdr:col>10</xdr:col>
      <xdr:colOff>314325</xdr:colOff>
      <xdr:row>88</xdr:row>
      <xdr:rowOff>28576</xdr:rowOff>
    </xdr:to>
    <xdr:sp macro="" textlink="">
      <xdr:nvSpPr>
        <xdr:cNvPr id="129" name="Tekstvak 128"/>
        <xdr:cNvSpPr txBox="1"/>
      </xdr:nvSpPr>
      <xdr:spPr>
        <a:xfrm>
          <a:off x="7042150" y="20774026"/>
          <a:ext cx="622300" cy="400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119</xdr:row>
      <xdr:rowOff>0</xdr:rowOff>
    </xdr:from>
    <xdr:to>
      <xdr:col>17</xdr:col>
      <xdr:colOff>4349750</xdr:colOff>
      <xdr:row>123</xdr:row>
      <xdr:rowOff>206375</xdr:rowOff>
    </xdr:to>
    <xdr:sp macro="" textlink="" fLocksText="0">
      <xdr:nvSpPr>
        <xdr:cNvPr id="130" name="Tekstvak 129"/>
        <xdr:cNvSpPr txBox="1">
          <a:spLocks/>
        </xdr:cNvSpPr>
      </xdr:nvSpPr>
      <xdr:spPr>
        <a:xfrm>
          <a:off x="920750" y="29543375"/>
          <a:ext cx="14414500" cy="12223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98</xdr:row>
          <xdr:rowOff>19050</xdr:rowOff>
        </xdr:from>
        <xdr:to>
          <xdr:col>1</xdr:col>
          <xdr:colOff>266700</xdr:colOff>
          <xdr:row>98</xdr:row>
          <xdr:rowOff>219075</xdr:rowOff>
        </xdr:to>
        <xdr:sp macro="" textlink="">
          <xdr:nvSpPr>
            <xdr:cNvPr id="14474" name="Check Box 138" hidden="1">
              <a:extLst>
                <a:ext uri="{63B3BB69-23CF-44E3-9099-C40C66FF867C}">
                  <a14:compatExt spid="_x0000_s14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96</xdr:row>
          <xdr:rowOff>19050</xdr:rowOff>
        </xdr:from>
        <xdr:to>
          <xdr:col>15</xdr:col>
          <xdr:colOff>266700</xdr:colOff>
          <xdr:row>96</xdr:row>
          <xdr:rowOff>219075</xdr:rowOff>
        </xdr:to>
        <xdr:sp macro="" textlink="">
          <xdr:nvSpPr>
            <xdr:cNvPr id="14475" name="Check Box 139" hidden="1">
              <a:extLst>
                <a:ext uri="{63B3BB69-23CF-44E3-9099-C40C66FF867C}">
                  <a14:compatExt spid="_x0000_s14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100</xdr:row>
          <xdr:rowOff>19050</xdr:rowOff>
        </xdr:from>
        <xdr:to>
          <xdr:col>1</xdr:col>
          <xdr:colOff>266700</xdr:colOff>
          <xdr:row>100</xdr:row>
          <xdr:rowOff>219075</xdr:rowOff>
        </xdr:to>
        <xdr:sp macro="" textlink="">
          <xdr:nvSpPr>
            <xdr:cNvPr id="14476" name="Check Box 140" hidden="1">
              <a:extLst>
                <a:ext uri="{63B3BB69-23CF-44E3-9099-C40C66FF867C}">
                  <a14:compatExt spid="_x0000_s14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101</xdr:row>
          <xdr:rowOff>19050</xdr:rowOff>
        </xdr:from>
        <xdr:to>
          <xdr:col>1</xdr:col>
          <xdr:colOff>266700</xdr:colOff>
          <xdr:row>101</xdr:row>
          <xdr:rowOff>219075</xdr:rowOff>
        </xdr:to>
        <xdr:sp macro="" textlink="">
          <xdr:nvSpPr>
            <xdr:cNvPr id="14477" name="Check Box 141" hidden="1">
              <a:extLst>
                <a:ext uri="{63B3BB69-23CF-44E3-9099-C40C66FF867C}">
                  <a14:compatExt spid="_x0000_s14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102</xdr:row>
          <xdr:rowOff>19050</xdr:rowOff>
        </xdr:from>
        <xdr:to>
          <xdr:col>1</xdr:col>
          <xdr:colOff>266700</xdr:colOff>
          <xdr:row>102</xdr:row>
          <xdr:rowOff>219075</xdr:rowOff>
        </xdr:to>
        <xdr:sp macro="" textlink="">
          <xdr:nvSpPr>
            <xdr:cNvPr id="14478" name="Check Box 142" hidden="1">
              <a:extLst>
                <a:ext uri="{63B3BB69-23CF-44E3-9099-C40C66FF867C}">
                  <a14:compatExt spid="_x0000_s14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103</xdr:row>
          <xdr:rowOff>19050</xdr:rowOff>
        </xdr:from>
        <xdr:to>
          <xdr:col>1</xdr:col>
          <xdr:colOff>266700</xdr:colOff>
          <xdr:row>103</xdr:row>
          <xdr:rowOff>219075</xdr:rowOff>
        </xdr:to>
        <xdr:sp macro="" textlink="">
          <xdr:nvSpPr>
            <xdr:cNvPr id="14479" name="Check Box 143" hidden="1">
              <a:extLst>
                <a:ext uri="{63B3BB69-23CF-44E3-9099-C40C66FF867C}">
                  <a14:compatExt spid="_x0000_s14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104</xdr:row>
          <xdr:rowOff>19050</xdr:rowOff>
        </xdr:from>
        <xdr:to>
          <xdr:col>1</xdr:col>
          <xdr:colOff>266700</xdr:colOff>
          <xdr:row>104</xdr:row>
          <xdr:rowOff>219075</xdr:rowOff>
        </xdr:to>
        <xdr:sp macro="" textlink="">
          <xdr:nvSpPr>
            <xdr:cNvPr id="14480" name="Check Box 144" hidden="1">
              <a:extLst>
                <a:ext uri="{63B3BB69-23CF-44E3-9099-C40C66FF867C}">
                  <a14:compatExt spid="_x0000_s14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105</xdr:row>
          <xdr:rowOff>19050</xdr:rowOff>
        </xdr:from>
        <xdr:to>
          <xdr:col>1</xdr:col>
          <xdr:colOff>266700</xdr:colOff>
          <xdr:row>105</xdr:row>
          <xdr:rowOff>219075</xdr:rowOff>
        </xdr:to>
        <xdr:sp macro="" textlink="">
          <xdr:nvSpPr>
            <xdr:cNvPr id="14481" name="Check Box 145" hidden="1">
              <a:extLst>
                <a:ext uri="{63B3BB69-23CF-44E3-9099-C40C66FF867C}">
                  <a14:compatExt spid="_x0000_s14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106</xdr:row>
          <xdr:rowOff>19050</xdr:rowOff>
        </xdr:from>
        <xdr:to>
          <xdr:col>1</xdr:col>
          <xdr:colOff>266700</xdr:colOff>
          <xdr:row>106</xdr:row>
          <xdr:rowOff>219075</xdr:rowOff>
        </xdr:to>
        <xdr:sp macro="" textlink="">
          <xdr:nvSpPr>
            <xdr:cNvPr id="14482" name="Check Box 146" hidden="1">
              <a:extLst>
                <a:ext uri="{63B3BB69-23CF-44E3-9099-C40C66FF867C}">
                  <a14:compatExt spid="_x0000_s14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107</xdr:row>
          <xdr:rowOff>19050</xdr:rowOff>
        </xdr:from>
        <xdr:to>
          <xdr:col>1</xdr:col>
          <xdr:colOff>266700</xdr:colOff>
          <xdr:row>107</xdr:row>
          <xdr:rowOff>219075</xdr:rowOff>
        </xdr:to>
        <xdr:sp macro="" textlink="">
          <xdr:nvSpPr>
            <xdr:cNvPr id="14483" name="Check Box 147" hidden="1">
              <a:extLst>
                <a:ext uri="{63B3BB69-23CF-44E3-9099-C40C66FF867C}">
                  <a14:compatExt spid="_x0000_s14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109</xdr:row>
          <xdr:rowOff>19050</xdr:rowOff>
        </xdr:from>
        <xdr:to>
          <xdr:col>1</xdr:col>
          <xdr:colOff>266700</xdr:colOff>
          <xdr:row>109</xdr:row>
          <xdr:rowOff>219075</xdr:rowOff>
        </xdr:to>
        <xdr:sp macro="" textlink="">
          <xdr:nvSpPr>
            <xdr:cNvPr id="14484" name="Check Box 148" hidden="1">
              <a:extLst>
                <a:ext uri="{63B3BB69-23CF-44E3-9099-C40C66FF867C}">
                  <a14:compatExt spid="_x0000_s14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108</xdr:row>
          <xdr:rowOff>19050</xdr:rowOff>
        </xdr:from>
        <xdr:to>
          <xdr:col>1</xdr:col>
          <xdr:colOff>266700</xdr:colOff>
          <xdr:row>108</xdr:row>
          <xdr:rowOff>219075</xdr:rowOff>
        </xdr:to>
        <xdr:sp macro="" textlink="">
          <xdr:nvSpPr>
            <xdr:cNvPr id="14485" name="Check Box 149" hidden="1">
              <a:extLst>
                <a:ext uri="{63B3BB69-23CF-44E3-9099-C40C66FF867C}">
                  <a14:compatExt spid="_x0000_s14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110</xdr:row>
          <xdr:rowOff>19050</xdr:rowOff>
        </xdr:from>
        <xdr:to>
          <xdr:col>1</xdr:col>
          <xdr:colOff>266700</xdr:colOff>
          <xdr:row>110</xdr:row>
          <xdr:rowOff>219075</xdr:rowOff>
        </xdr:to>
        <xdr:sp macro="" textlink="">
          <xdr:nvSpPr>
            <xdr:cNvPr id="14496" name="Check Box 160" hidden="1">
              <a:extLst>
                <a:ext uri="{63B3BB69-23CF-44E3-9099-C40C66FF867C}">
                  <a14:compatExt spid="_x0000_s14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111</xdr:row>
          <xdr:rowOff>19050</xdr:rowOff>
        </xdr:from>
        <xdr:to>
          <xdr:col>1</xdr:col>
          <xdr:colOff>266700</xdr:colOff>
          <xdr:row>111</xdr:row>
          <xdr:rowOff>219075</xdr:rowOff>
        </xdr:to>
        <xdr:sp macro="" textlink="">
          <xdr:nvSpPr>
            <xdr:cNvPr id="14497" name="Check Box 161" hidden="1">
              <a:extLst>
                <a:ext uri="{63B3BB69-23CF-44E3-9099-C40C66FF867C}">
                  <a14:compatExt spid="_x0000_s14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112</xdr:row>
          <xdr:rowOff>19050</xdr:rowOff>
        </xdr:from>
        <xdr:to>
          <xdr:col>1</xdr:col>
          <xdr:colOff>266700</xdr:colOff>
          <xdr:row>112</xdr:row>
          <xdr:rowOff>219075</xdr:rowOff>
        </xdr:to>
        <xdr:sp macro="" textlink="">
          <xdr:nvSpPr>
            <xdr:cNvPr id="14498" name="Check Box 162" hidden="1">
              <a:extLst>
                <a:ext uri="{63B3BB69-23CF-44E3-9099-C40C66FF867C}">
                  <a14:compatExt spid="_x0000_s14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113</xdr:row>
          <xdr:rowOff>19050</xdr:rowOff>
        </xdr:from>
        <xdr:to>
          <xdr:col>1</xdr:col>
          <xdr:colOff>266700</xdr:colOff>
          <xdr:row>113</xdr:row>
          <xdr:rowOff>219075</xdr:rowOff>
        </xdr:to>
        <xdr:sp macro="" textlink="">
          <xdr:nvSpPr>
            <xdr:cNvPr id="14499" name="Check Box 163" hidden="1">
              <a:extLst>
                <a:ext uri="{63B3BB69-23CF-44E3-9099-C40C66FF867C}">
                  <a14:compatExt spid="_x0000_s14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114</xdr:row>
          <xdr:rowOff>19050</xdr:rowOff>
        </xdr:from>
        <xdr:to>
          <xdr:col>1</xdr:col>
          <xdr:colOff>266700</xdr:colOff>
          <xdr:row>114</xdr:row>
          <xdr:rowOff>219075</xdr:rowOff>
        </xdr:to>
        <xdr:sp macro="" textlink="">
          <xdr:nvSpPr>
            <xdr:cNvPr id="14500" name="Check Box 164" hidden="1">
              <a:extLst>
                <a:ext uri="{63B3BB69-23CF-44E3-9099-C40C66FF867C}">
                  <a14:compatExt spid="_x0000_s14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115</xdr:row>
          <xdr:rowOff>19050</xdr:rowOff>
        </xdr:from>
        <xdr:to>
          <xdr:col>1</xdr:col>
          <xdr:colOff>266700</xdr:colOff>
          <xdr:row>115</xdr:row>
          <xdr:rowOff>219075</xdr:rowOff>
        </xdr:to>
        <xdr:sp macro="" textlink="">
          <xdr:nvSpPr>
            <xdr:cNvPr id="14501" name="Check Box 165" hidden="1">
              <a:extLst>
                <a:ext uri="{63B3BB69-23CF-44E3-9099-C40C66FF867C}">
                  <a14:compatExt spid="_x0000_s14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116</xdr:row>
          <xdr:rowOff>19050</xdr:rowOff>
        </xdr:from>
        <xdr:to>
          <xdr:col>1</xdr:col>
          <xdr:colOff>266700</xdr:colOff>
          <xdr:row>116</xdr:row>
          <xdr:rowOff>219075</xdr:rowOff>
        </xdr:to>
        <xdr:sp macro="" textlink="">
          <xdr:nvSpPr>
            <xdr:cNvPr id="14502" name="Check Box 166" hidden="1">
              <a:extLst>
                <a:ext uri="{63B3BB69-23CF-44E3-9099-C40C66FF867C}">
                  <a14:compatExt spid="_x0000_s14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117</xdr:row>
          <xdr:rowOff>19050</xdr:rowOff>
        </xdr:from>
        <xdr:to>
          <xdr:col>1</xdr:col>
          <xdr:colOff>266700</xdr:colOff>
          <xdr:row>117</xdr:row>
          <xdr:rowOff>219075</xdr:rowOff>
        </xdr:to>
        <xdr:sp macro="" textlink="">
          <xdr:nvSpPr>
            <xdr:cNvPr id="14503" name="Check Box 167" hidden="1">
              <a:extLst>
                <a:ext uri="{63B3BB69-23CF-44E3-9099-C40C66FF867C}">
                  <a14:compatExt spid="_x0000_s14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100</xdr:row>
          <xdr:rowOff>19050</xdr:rowOff>
        </xdr:from>
        <xdr:to>
          <xdr:col>15</xdr:col>
          <xdr:colOff>266700</xdr:colOff>
          <xdr:row>100</xdr:row>
          <xdr:rowOff>219075</xdr:rowOff>
        </xdr:to>
        <xdr:sp macro="" textlink="">
          <xdr:nvSpPr>
            <xdr:cNvPr id="14506" name="Check Box 170" hidden="1">
              <a:extLst>
                <a:ext uri="{63B3BB69-23CF-44E3-9099-C40C66FF867C}">
                  <a14:compatExt spid="_x0000_s14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101</xdr:row>
          <xdr:rowOff>19050</xdr:rowOff>
        </xdr:from>
        <xdr:to>
          <xdr:col>15</xdr:col>
          <xdr:colOff>266700</xdr:colOff>
          <xdr:row>101</xdr:row>
          <xdr:rowOff>219075</xdr:rowOff>
        </xdr:to>
        <xdr:sp macro="" textlink="">
          <xdr:nvSpPr>
            <xdr:cNvPr id="14507" name="Check Box 171" hidden="1">
              <a:extLst>
                <a:ext uri="{63B3BB69-23CF-44E3-9099-C40C66FF867C}">
                  <a14:compatExt spid="_x0000_s14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102</xdr:row>
          <xdr:rowOff>19050</xdr:rowOff>
        </xdr:from>
        <xdr:to>
          <xdr:col>15</xdr:col>
          <xdr:colOff>266700</xdr:colOff>
          <xdr:row>102</xdr:row>
          <xdr:rowOff>219075</xdr:rowOff>
        </xdr:to>
        <xdr:sp macro="" textlink="">
          <xdr:nvSpPr>
            <xdr:cNvPr id="14508" name="Check Box 172" hidden="1">
              <a:extLst>
                <a:ext uri="{63B3BB69-23CF-44E3-9099-C40C66FF867C}">
                  <a14:compatExt spid="_x0000_s14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103</xdr:row>
          <xdr:rowOff>19050</xdr:rowOff>
        </xdr:from>
        <xdr:to>
          <xdr:col>15</xdr:col>
          <xdr:colOff>266700</xdr:colOff>
          <xdr:row>103</xdr:row>
          <xdr:rowOff>219075</xdr:rowOff>
        </xdr:to>
        <xdr:sp macro="" textlink="">
          <xdr:nvSpPr>
            <xdr:cNvPr id="14509" name="Check Box 173" hidden="1">
              <a:extLst>
                <a:ext uri="{63B3BB69-23CF-44E3-9099-C40C66FF867C}">
                  <a14:compatExt spid="_x0000_s14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104</xdr:row>
          <xdr:rowOff>19050</xdr:rowOff>
        </xdr:from>
        <xdr:to>
          <xdr:col>15</xdr:col>
          <xdr:colOff>266700</xdr:colOff>
          <xdr:row>104</xdr:row>
          <xdr:rowOff>219075</xdr:rowOff>
        </xdr:to>
        <xdr:sp macro="" textlink="">
          <xdr:nvSpPr>
            <xdr:cNvPr id="14510" name="Check Box 174" hidden="1">
              <a:extLst>
                <a:ext uri="{63B3BB69-23CF-44E3-9099-C40C66FF867C}">
                  <a14:compatExt spid="_x0000_s14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105</xdr:row>
          <xdr:rowOff>19050</xdr:rowOff>
        </xdr:from>
        <xdr:to>
          <xdr:col>15</xdr:col>
          <xdr:colOff>266700</xdr:colOff>
          <xdr:row>105</xdr:row>
          <xdr:rowOff>219075</xdr:rowOff>
        </xdr:to>
        <xdr:sp macro="" textlink="">
          <xdr:nvSpPr>
            <xdr:cNvPr id="14511" name="Check Box 175" hidden="1">
              <a:extLst>
                <a:ext uri="{63B3BB69-23CF-44E3-9099-C40C66FF867C}">
                  <a14:compatExt spid="_x0000_s14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106</xdr:row>
          <xdr:rowOff>19050</xdr:rowOff>
        </xdr:from>
        <xdr:to>
          <xdr:col>15</xdr:col>
          <xdr:colOff>266700</xdr:colOff>
          <xdr:row>106</xdr:row>
          <xdr:rowOff>219075</xdr:rowOff>
        </xdr:to>
        <xdr:sp macro="" textlink="">
          <xdr:nvSpPr>
            <xdr:cNvPr id="14512" name="Check Box 176" hidden="1">
              <a:extLst>
                <a:ext uri="{63B3BB69-23CF-44E3-9099-C40C66FF867C}">
                  <a14:compatExt spid="_x0000_s14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107</xdr:row>
          <xdr:rowOff>19050</xdr:rowOff>
        </xdr:from>
        <xdr:to>
          <xdr:col>15</xdr:col>
          <xdr:colOff>266700</xdr:colOff>
          <xdr:row>107</xdr:row>
          <xdr:rowOff>219075</xdr:rowOff>
        </xdr:to>
        <xdr:sp macro="" textlink="">
          <xdr:nvSpPr>
            <xdr:cNvPr id="14513" name="Check Box 177" hidden="1">
              <a:extLst>
                <a:ext uri="{63B3BB69-23CF-44E3-9099-C40C66FF867C}">
                  <a14:compatExt spid="_x0000_s14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109</xdr:row>
          <xdr:rowOff>19050</xdr:rowOff>
        </xdr:from>
        <xdr:to>
          <xdr:col>15</xdr:col>
          <xdr:colOff>266700</xdr:colOff>
          <xdr:row>109</xdr:row>
          <xdr:rowOff>219075</xdr:rowOff>
        </xdr:to>
        <xdr:sp macro="" textlink="">
          <xdr:nvSpPr>
            <xdr:cNvPr id="14514" name="Check Box 178" hidden="1">
              <a:extLst>
                <a:ext uri="{63B3BB69-23CF-44E3-9099-C40C66FF867C}">
                  <a14:compatExt spid="_x0000_s14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108</xdr:row>
          <xdr:rowOff>19050</xdr:rowOff>
        </xdr:from>
        <xdr:to>
          <xdr:col>15</xdr:col>
          <xdr:colOff>266700</xdr:colOff>
          <xdr:row>108</xdr:row>
          <xdr:rowOff>219075</xdr:rowOff>
        </xdr:to>
        <xdr:sp macro="" textlink="">
          <xdr:nvSpPr>
            <xdr:cNvPr id="14515" name="Check Box 179" hidden="1">
              <a:extLst>
                <a:ext uri="{63B3BB69-23CF-44E3-9099-C40C66FF867C}">
                  <a14:compatExt spid="_x0000_s14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110</xdr:row>
          <xdr:rowOff>19050</xdr:rowOff>
        </xdr:from>
        <xdr:to>
          <xdr:col>15</xdr:col>
          <xdr:colOff>266700</xdr:colOff>
          <xdr:row>110</xdr:row>
          <xdr:rowOff>219075</xdr:rowOff>
        </xdr:to>
        <xdr:sp macro="" textlink="">
          <xdr:nvSpPr>
            <xdr:cNvPr id="14516" name="Check Box 180" hidden="1">
              <a:extLst>
                <a:ext uri="{63B3BB69-23CF-44E3-9099-C40C66FF867C}">
                  <a14:compatExt spid="_x0000_s14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111</xdr:row>
          <xdr:rowOff>19050</xdr:rowOff>
        </xdr:from>
        <xdr:to>
          <xdr:col>15</xdr:col>
          <xdr:colOff>266700</xdr:colOff>
          <xdr:row>111</xdr:row>
          <xdr:rowOff>219075</xdr:rowOff>
        </xdr:to>
        <xdr:sp macro="" textlink="">
          <xdr:nvSpPr>
            <xdr:cNvPr id="14517" name="Check Box 181" hidden="1">
              <a:extLst>
                <a:ext uri="{63B3BB69-23CF-44E3-9099-C40C66FF867C}">
                  <a14:compatExt spid="_x0000_s14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193675</xdr:colOff>
      <xdr:row>45</xdr:row>
      <xdr:rowOff>234950</xdr:rowOff>
    </xdr:from>
    <xdr:to>
      <xdr:col>15</xdr:col>
      <xdr:colOff>3175</xdr:colOff>
      <xdr:row>47</xdr:row>
      <xdr:rowOff>15875</xdr:rowOff>
    </xdr:to>
    <xdr:sp macro="" textlink="">
      <xdr:nvSpPr>
        <xdr:cNvPr id="5" name="Rechthoek 4">
          <a:hlinkClick xmlns:r="http://schemas.openxmlformats.org/officeDocument/2006/relationships" r:id="rId1"/>
        </xdr:cNvPr>
        <xdr:cNvSpPr/>
      </xdr:nvSpPr>
      <xdr:spPr bwMode="auto">
        <a:xfrm>
          <a:off x="5495925" y="11220450"/>
          <a:ext cx="4810125" cy="3524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3175</xdr:colOff>
      <xdr:row>87</xdr:row>
      <xdr:rowOff>6350</xdr:rowOff>
    </xdr:from>
    <xdr:to>
      <xdr:col>15</xdr:col>
      <xdr:colOff>9525</xdr:colOff>
      <xdr:row>88</xdr:row>
      <xdr:rowOff>25400</xdr:rowOff>
    </xdr:to>
    <xdr:sp macro="" textlink="">
      <xdr:nvSpPr>
        <xdr:cNvPr id="166" name="Rechthoek 165">
          <a:hlinkClick xmlns:r="http://schemas.openxmlformats.org/officeDocument/2006/relationships" r:id="rId1"/>
        </xdr:cNvPr>
        <xdr:cNvSpPr/>
      </xdr:nvSpPr>
      <xdr:spPr bwMode="auto">
        <a:xfrm>
          <a:off x="5511800" y="21437600"/>
          <a:ext cx="4800600" cy="3524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oneCellAnchor>
    <xdr:from>
      <xdr:col>4</xdr:col>
      <xdr:colOff>200026</xdr:colOff>
      <xdr:row>8</xdr:row>
      <xdr:rowOff>19050</xdr:rowOff>
    </xdr:from>
    <xdr:ext cx="4762500" cy="264560"/>
    <xdr:sp macro="" textlink="" fLocksText="0">
      <xdr:nvSpPr>
        <xdr:cNvPr id="132" name="Tekstvak 131"/>
        <xdr:cNvSpPr txBox="1">
          <a:spLocks/>
        </xdr:cNvSpPr>
      </xdr:nvSpPr>
      <xdr:spPr>
        <a:xfrm>
          <a:off x="5505451" y="1257300"/>
          <a:ext cx="4762500" cy="264560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52</xdr:row>
      <xdr:rowOff>0</xdr:rowOff>
    </xdr:from>
    <xdr:to>
      <xdr:col>15</xdr:col>
      <xdr:colOff>9525</xdr:colOff>
      <xdr:row>59</xdr:row>
      <xdr:rowOff>66676</xdr:rowOff>
    </xdr:to>
    <xdr:sp macro="" textlink="" fLocksText="0">
      <xdr:nvSpPr>
        <xdr:cNvPr id="133" name="Tekstvak 132"/>
        <xdr:cNvSpPr txBox="1">
          <a:spLocks/>
        </xdr:cNvSpPr>
      </xdr:nvSpPr>
      <xdr:spPr>
        <a:xfrm>
          <a:off x="5505450" y="1981200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oneCellAnchor>
    <xdr:from>
      <xdr:col>5</xdr:col>
      <xdr:colOff>9526</xdr:colOff>
      <xdr:row>49</xdr:row>
      <xdr:rowOff>3175</xdr:rowOff>
    </xdr:from>
    <xdr:ext cx="4762500" cy="264560"/>
    <xdr:sp macro="" textlink="" fLocksText="0">
      <xdr:nvSpPr>
        <xdr:cNvPr id="134" name="Tekstvak 133"/>
        <xdr:cNvSpPr txBox="1">
          <a:spLocks/>
        </xdr:cNvSpPr>
      </xdr:nvSpPr>
      <xdr:spPr>
        <a:xfrm>
          <a:off x="5518151" y="11972925"/>
          <a:ext cx="4762500" cy="264560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93</xdr:row>
      <xdr:rowOff>0</xdr:rowOff>
    </xdr:from>
    <xdr:to>
      <xdr:col>15</xdr:col>
      <xdr:colOff>9525</xdr:colOff>
      <xdr:row>100</xdr:row>
      <xdr:rowOff>66676</xdr:rowOff>
    </xdr:to>
    <xdr:sp macro="" textlink="" fLocksText="0">
      <xdr:nvSpPr>
        <xdr:cNvPr id="135" name="Tekstvak 134"/>
        <xdr:cNvSpPr txBox="1">
          <a:spLocks/>
        </xdr:cNvSpPr>
      </xdr:nvSpPr>
      <xdr:spPr>
        <a:xfrm>
          <a:off x="5505450" y="21126450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200026</xdr:colOff>
      <xdr:row>90</xdr:row>
      <xdr:rowOff>19050</xdr:rowOff>
    </xdr:from>
    <xdr:ext cx="4762500" cy="264560"/>
    <xdr:sp macro="" textlink="" fLocksText="0">
      <xdr:nvSpPr>
        <xdr:cNvPr id="136" name="Tekstvak 135"/>
        <xdr:cNvSpPr txBox="1">
          <a:spLocks/>
        </xdr:cNvSpPr>
      </xdr:nvSpPr>
      <xdr:spPr>
        <a:xfrm>
          <a:off x="5505451" y="21793200"/>
          <a:ext cx="4762500" cy="264560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87</xdr:row>
      <xdr:rowOff>0</xdr:rowOff>
    </xdr:from>
    <xdr:to>
      <xdr:col>3</xdr:col>
      <xdr:colOff>879475</xdr:colOff>
      <xdr:row>87</xdr:row>
      <xdr:rowOff>295275</xdr:rowOff>
    </xdr:to>
    <xdr:sp macro="" textlink="">
      <xdr:nvSpPr>
        <xdr:cNvPr id="143" name="AutoShape 1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539750" y="21431250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46</xdr:row>
      <xdr:rowOff>0</xdr:rowOff>
    </xdr:from>
    <xdr:to>
      <xdr:col>3</xdr:col>
      <xdr:colOff>879475</xdr:colOff>
      <xdr:row>46</xdr:row>
      <xdr:rowOff>295275</xdr:rowOff>
    </xdr:to>
    <xdr:sp macro="" textlink="">
      <xdr:nvSpPr>
        <xdr:cNvPr id="144" name="AutoShape 1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539750" y="11223625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5</xdr:row>
      <xdr:rowOff>0</xdr:rowOff>
    </xdr:from>
    <xdr:to>
      <xdr:col>3</xdr:col>
      <xdr:colOff>879475</xdr:colOff>
      <xdr:row>5</xdr:row>
      <xdr:rowOff>295275</xdr:rowOff>
    </xdr:to>
    <xdr:sp macro="" textlink="">
      <xdr:nvSpPr>
        <xdr:cNvPr id="145" name="AutoShape 1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539750" y="1047750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48</xdr:row>
      <xdr:rowOff>0</xdr:rowOff>
    </xdr:from>
    <xdr:to>
      <xdr:col>18</xdr:col>
      <xdr:colOff>0</xdr:colOff>
      <xdr:row>48</xdr:row>
      <xdr:rowOff>0</xdr:rowOff>
    </xdr:to>
    <xdr:sp macro="" textlink="">
      <xdr:nvSpPr>
        <xdr:cNvPr id="2" name="Line 41"/>
        <xdr:cNvSpPr>
          <a:spLocks noChangeShapeType="1"/>
        </xdr:cNvSpPr>
      </xdr:nvSpPr>
      <xdr:spPr bwMode="auto">
        <a:xfrm>
          <a:off x="15316200" y="115252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49</xdr:row>
          <xdr:rowOff>19050</xdr:rowOff>
        </xdr:from>
        <xdr:to>
          <xdr:col>1</xdr:col>
          <xdr:colOff>276225</xdr:colOff>
          <xdr:row>49</xdr:row>
          <xdr:rowOff>228600</xdr:rowOff>
        </xdr:to>
        <xdr:sp macro="" textlink="">
          <xdr:nvSpPr>
            <xdr:cNvPr id="30721" name="Check Box 1" hidden="1">
              <a:extLst>
                <a:ext uri="{63B3BB69-23CF-44E3-9099-C40C66FF867C}">
                  <a14:compatExt spid="_x0000_s30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50</xdr:row>
          <xdr:rowOff>19050</xdr:rowOff>
        </xdr:from>
        <xdr:to>
          <xdr:col>1</xdr:col>
          <xdr:colOff>276225</xdr:colOff>
          <xdr:row>50</xdr:row>
          <xdr:rowOff>228600</xdr:rowOff>
        </xdr:to>
        <xdr:sp macro="" textlink="">
          <xdr:nvSpPr>
            <xdr:cNvPr id="30722" name="Check Box 2" hidden="1">
              <a:extLst>
                <a:ext uri="{63B3BB69-23CF-44E3-9099-C40C66FF867C}">
                  <a14:compatExt spid="_x0000_s30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51</xdr:row>
          <xdr:rowOff>19050</xdr:rowOff>
        </xdr:from>
        <xdr:to>
          <xdr:col>1</xdr:col>
          <xdr:colOff>276225</xdr:colOff>
          <xdr:row>51</xdr:row>
          <xdr:rowOff>228600</xdr:rowOff>
        </xdr:to>
        <xdr:sp macro="" textlink="">
          <xdr:nvSpPr>
            <xdr:cNvPr id="30723" name="Check Box 3" hidden="1">
              <a:extLst>
                <a:ext uri="{63B3BB69-23CF-44E3-9099-C40C66FF867C}">
                  <a14:compatExt spid="_x0000_s30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52</xdr:row>
          <xdr:rowOff>19050</xdr:rowOff>
        </xdr:from>
        <xdr:to>
          <xdr:col>1</xdr:col>
          <xdr:colOff>276225</xdr:colOff>
          <xdr:row>52</xdr:row>
          <xdr:rowOff>228600</xdr:rowOff>
        </xdr:to>
        <xdr:sp macro="" textlink="">
          <xdr:nvSpPr>
            <xdr:cNvPr id="30724" name="Check Box 4" hidden="1">
              <a:extLst>
                <a:ext uri="{63B3BB69-23CF-44E3-9099-C40C66FF867C}">
                  <a14:compatExt spid="_x0000_s30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53</xdr:row>
          <xdr:rowOff>19050</xdr:rowOff>
        </xdr:from>
        <xdr:to>
          <xdr:col>1</xdr:col>
          <xdr:colOff>276225</xdr:colOff>
          <xdr:row>53</xdr:row>
          <xdr:rowOff>228600</xdr:rowOff>
        </xdr:to>
        <xdr:sp macro="" textlink="">
          <xdr:nvSpPr>
            <xdr:cNvPr id="30725" name="Check Box 5" hidden="1">
              <a:extLst>
                <a:ext uri="{63B3BB69-23CF-44E3-9099-C40C66FF867C}">
                  <a14:compatExt spid="_x0000_s30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54</xdr:row>
          <xdr:rowOff>19050</xdr:rowOff>
        </xdr:from>
        <xdr:to>
          <xdr:col>1</xdr:col>
          <xdr:colOff>276225</xdr:colOff>
          <xdr:row>54</xdr:row>
          <xdr:rowOff>228600</xdr:rowOff>
        </xdr:to>
        <xdr:sp macro="" textlink="">
          <xdr:nvSpPr>
            <xdr:cNvPr id="30726" name="Check Box 6" hidden="1">
              <a:extLst>
                <a:ext uri="{63B3BB69-23CF-44E3-9099-C40C66FF867C}">
                  <a14:compatExt spid="_x0000_s30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55</xdr:row>
          <xdr:rowOff>19050</xdr:rowOff>
        </xdr:from>
        <xdr:to>
          <xdr:col>1</xdr:col>
          <xdr:colOff>276225</xdr:colOff>
          <xdr:row>55</xdr:row>
          <xdr:rowOff>228600</xdr:rowOff>
        </xdr:to>
        <xdr:sp macro="" textlink="">
          <xdr:nvSpPr>
            <xdr:cNvPr id="30727" name="Check Box 7" hidden="1">
              <a:extLst>
                <a:ext uri="{63B3BB69-23CF-44E3-9099-C40C66FF867C}">
                  <a14:compatExt spid="_x0000_s30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56</xdr:row>
          <xdr:rowOff>19050</xdr:rowOff>
        </xdr:from>
        <xdr:to>
          <xdr:col>1</xdr:col>
          <xdr:colOff>276225</xdr:colOff>
          <xdr:row>56</xdr:row>
          <xdr:rowOff>228600</xdr:rowOff>
        </xdr:to>
        <xdr:sp macro="" textlink="">
          <xdr:nvSpPr>
            <xdr:cNvPr id="30728" name="Check Box 8" hidden="1">
              <a:extLst>
                <a:ext uri="{63B3BB69-23CF-44E3-9099-C40C66FF867C}">
                  <a14:compatExt spid="_x0000_s30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58</xdr:row>
          <xdr:rowOff>19050</xdr:rowOff>
        </xdr:from>
        <xdr:to>
          <xdr:col>1</xdr:col>
          <xdr:colOff>276225</xdr:colOff>
          <xdr:row>58</xdr:row>
          <xdr:rowOff>228600</xdr:rowOff>
        </xdr:to>
        <xdr:sp macro="" textlink="">
          <xdr:nvSpPr>
            <xdr:cNvPr id="30729" name="Check Box 9" hidden="1">
              <a:extLst>
                <a:ext uri="{63B3BB69-23CF-44E3-9099-C40C66FF867C}">
                  <a14:compatExt spid="_x0000_s30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59</xdr:row>
          <xdr:rowOff>19050</xdr:rowOff>
        </xdr:from>
        <xdr:to>
          <xdr:col>1</xdr:col>
          <xdr:colOff>276225</xdr:colOff>
          <xdr:row>59</xdr:row>
          <xdr:rowOff>228600</xdr:rowOff>
        </xdr:to>
        <xdr:sp macro="" textlink="">
          <xdr:nvSpPr>
            <xdr:cNvPr id="30730" name="Check Box 10" hidden="1">
              <a:extLst>
                <a:ext uri="{63B3BB69-23CF-44E3-9099-C40C66FF867C}">
                  <a14:compatExt spid="_x0000_s30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60</xdr:row>
          <xdr:rowOff>19050</xdr:rowOff>
        </xdr:from>
        <xdr:to>
          <xdr:col>1</xdr:col>
          <xdr:colOff>276225</xdr:colOff>
          <xdr:row>60</xdr:row>
          <xdr:rowOff>228600</xdr:rowOff>
        </xdr:to>
        <xdr:sp macro="" textlink="">
          <xdr:nvSpPr>
            <xdr:cNvPr id="30731" name="Check Box 11" hidden="1">
              <a:extLst>
                <a:ext uri="{63B3BB69-23CF-44E3-9099-C40C66FF867C}">
                  <a14:compatExt spid="_x0000_s30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61</xdr:row>
          <xdr:rowOff>19050</xdr:rowOff>
        </xdr:from>
        <xdr:to>
          <xdr:col>1</xdr:col>
          <xdr:colOff>276225</xdr:colOff>
          <xdr:row>61</xdr:row>
          <xdr:rowOff>228600</xdr:rowOff>
        </xdr:to>
        <xdr:sp macro="" textlink="">
          <xdr:nvSpPr>
            <xdr:cNvPr id="30732" name="Check Box 12" hidden="1">
              <a:extLst>
                <a:ext uri="{63B3BB69-23CF-44E3-9099-C40C66FF867C}">
                  <a14:compatExt spid="_x0000_s30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62</xdr:row>
          <xdr:rowOff>19050</xdr:rowOff>
        </xdr:from>
        <xdr:to>
          <xdr:col>1</xdr:col>
          <xdr:colOff>276225</xdr:colOff>
          <xdr:row>62</xdr:row>
          <xdr:rowOff>228600</xdr:rowOff>
        </xdr:to>
        <xdr:sp macro="" textlink="">
          <xdr:nvSpPr>
            <xdr:cNvPr id="30733" name="Check Box 13" hidden="1">
              <a:extLst>
                <a:ext uri="{63B3BB69-23CF-44E3-9099-C40C66FF867C}">
                  <a14:compatExt spid="_x0000_s30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63</xdr:row>
          <xdr:rowOff>19050</xdr:rowOff>
        </xdr:from>
        <xdr:to>
          <xdr:col>1</xdr:col>
          <xdr:colOff>276225</xdr:colOff>
          <xdr:row>63</xdr:row>
          <xdr:rowOff>228600</xdr:rowOff>
        </xdr:to>
        <xdr:sp macro="" textlink="">
          <xdr:nvSpPr>
            <xdr:cNvPr id="30734" name="Check Box 14" hidden="1">
              <a:extLst>
                <a:ext uri="{63B3BB69-23CF-44E3-9099-C40C66FF867C}">
                  <a14:compatExt spid="_x0000_s30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64</xdr:row>
          <xdr:rowOff>19050</xdr:rowOff>
        </xdr:from>
        <xdr:to>
          <xdr:col>1</xdr:col>
          <xdr:colOff>276225</xdr:colOff>
          <xdr:row>64</xdr:row>
          <xdr:rowOff>228600</xdr:rowOff>
        </xdr:to>
        <xdr:sp macro="" textlink="">
          <xdr:nvSpPr>
            <xdr:cNvPr id="30735" name="Check Box 15" hidden="1">
              <a:extLst>
                <a:ext uri="{63B3BB69-23CF-44E3-9099-C40C66FF867C}">
                  <a14:compatExt spid="_x0000_s30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65</xdr:row>
          <xdr:rowOff>19050</xdr:rowOff>
        </xdr:from>
        <xdr:to>
          <xdr:col>1</xdr:col>
          <xdr:colOff>276225</xdr:colOff>
          <xdr:row>65</xdr:row>
          <xdr:rowOff>228600</xdr:rowOff>
        </xdr:to>
        <xdr:sp macro="" textlink="">
          <xdr:nvSpPr>
            <xdr:cNvPr id="30736" name="Check Box 16" hidden="1">
              <a:extLst>
                <a:ext uri="{63B3BB69-23CF-44E3-9099-C40C66FF867C}">
                  <a14:compatExt spid="_x0000_s30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49</xdr:row>
          <xdr:rowOff>19050</xdr:rowOff>
        </xdr:from>
        <xdr:to>
          <xdr:col>15</xdr:col>
          <xdr:colOff>276225</xdr:colOff>
          <xdr:row>49</xdr:row>
          <xdr:rowOff>228600</xdr:rowOff>
        </xdr:to>
        <xdr:sp macro="" textlink="">
          <xdr:nvSpPr>
            <xdr:cNvPr id="30737" name="Check Box 17" hidden="1">
              <a:extLst>
                <a:ext uri="{63B3BB69-23CF-44E3-9099-C40C66FF867C}">
                  <a14:compatExt spid="_x0000_s30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50</xdr:row>
          <xdr:rowOff>19050</xdr:rowOff>
        </xdr:from>
        <xdr:to>
          <xdr:col>15</xdr:col>
          <xdr:colOff>276225</xdr:colOff>
          <xdr:row>50</xdr:row>
          <xdr:rowOff>228600</xdr:rowOff>
        </xdr:to>
        <xdr:sp macro="" textlink="">
          <xdr:nvSpPr>
            <xdr:cNvPr id="30738" name="Check Box 18" hidden="1">
              <a:extLst>
                <a:ext uri="{63B3BB69-23CF-44E3-9099-C40C66FF867C}">
                  <a14:compatExt spid="_x0000_s30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51</xdr:row>
          <xdr:rowOff>19050</xdr:rowOff>
        </xdr:from>
        <xdr:to>
          <xdr:col>15</xdr:col>
          <xdr:colOff>276225</xdr:colOff>
          <xdr:row>51</xdr:row>
          <xdr:rowOff>228600</xdr:rowOff>
        </xdr:to>
        <xdr:sp macro="" textlink="">
          <xdr:nvSpPr>
            <xdr:cNvPr id="30739" name="Check Box 19" hidden="1">
              <a:extLst>
                <a:ext uri="{63B3BB69-23CF-44E3-9099-C40C66FF867C}">
                  <a14:compatExt spid="_x0000_s30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52</xdr:row>
          <xdr:rowOff>19050</xdr:rowOff>
        </xdr:from>
        <xdr:to>
          <xdr:col>15</xdr:col>
          <xdr:colOff>276225</xdr:colOff>
          <xdr:row>52</xdr:row>
          <xdr:rowOff>228600</xdr:rowOff>
        </xdr:to>
        <xdr:sp macro="" textlink="">
          <xdr:nvSpPr>
            <xdr:cNvPr id="30740" name="Check Box 20" hidden="1">
              <a:extLst>
                <a:ext uri="{63B3BB69-23CF-44E3-9099-C40C66FF867C}">
                  <a14:compatExt spid="_x0000_s30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53</xdr:row>
          <xdr:rowOff>19050</xdr:rowOff>
        </xdr:from>
        <xdr:to>
          <xdr:col>15</xdr:col>
          <xdr:colOff>276225</xdr:colOff>
          <xdr:row>53</xdr:row>
          <xdr:rowOff>228600</xdr:rowOff>
        </xdr:to>
        <xdr:sp macro="" textlink="">
          <xdr:nvSpPr>
            <xdr:cNvPr id="30741" name="Check Box 21" hidden="1">
              <a:extLst>
                <a:ext uri="{63B3BB69-23CF-44E3-9099-C40C66FF867C}">
                  <a14:compatExt spid="_x0000_s30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54</xdr:row>
          <xdr:rowOff>19050</xdr:rowOff>
        </xdr:from>
        <xdr:to>
          <xdr:col>15</xdr:col>
          <xdr:colOff>276225</xdr:colOff>
          <xdr:row>54</xdr:row>
          <xdr:rowOff>228600</xdr:rowOff>
        </xdr:to>
        <xdr:sp macro="" textlink="">
          <xdr:nvSpPr>
            <xdr:cNvPr id="30742" name="Check Box 22" hidden="1">
              <a:extLst>
                <a:ext uri="{63B3BB69-23CF-44E3-9099-C40C66FF867C}">
                  <a14:compatExt spid="_x0000_s30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56</xdr:row>
          <xdr:rowOff>19050</xdr:rowOff>
        </xdr:from>
        <xdr:to>
          <xdr:col>15</xdr:col>
          <xdr:colOff>276225</xdr:colOff>
          <xdr:row>56</xdr:row>
          <xdr:rowOff>228600</xdr:rowOff>
        </xdr:to>
        <xdr:sp macro="" textlink="">
          <xdr:nvSpPr>
            <xdr:cNvPr id="30743" name="Check Box 23" hidden="1">
              <a:extLst>
                <a:ext uri="{63B3BB69-23CF-44E3-9099-C40C66FF867C}">
                  <a14:compatExt spid="_x0000_s30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57</xdr:row>
          <xdr:rowOff>19050</xdr:rowOff>
        </xdr:from>
        <xdr:to>
          <xdr:col>15</xdr:col>
          <xdr:colOff>276225</xdr:colOff>
          <xdr:row>57</xdr:row>
          <xdr:rowOff>228600</xdr:rowOff>
        </xdr:to>
        <xdr:sp macro="" textlink="">
          <xdr:nvSpPr>
            <xdr:cNvPr id="30744" name="Check Box 24" hidden="1">
              <a:extLst>
                <a:ext uri="{63B3BB69-23CF-44E3-9099-C40C66FF867C}">
                  <a14:compatExt spid="_x0000_s30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58</xdr:row>
          <xdr:rowOff>19050</xdr:rowOff>
        </xdr:from>
        <xdr:to>
          <xdr:col>15</xdr:col>
          <xdr:colOff>276225</xdr:colOff>
          <xdr:row>58</xdr:row>
          <xdr:rowOff>228600</xdr:rowOff>
        </xdr:to>
        <xdr:sp macro="" textlink="">
          <xdr:nvSpPr>
            <xdr:cNvPr id="30745" name="Check Box 25" hidden="1">
              <a:extLst>
                <a:ext uri="{63B3BB69-23CF-44E3-9099-C40C66FF867C}">
                  <a14:compatExt spid="_x0000_s30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59</xdr:row>
          <xdr:rowOff>19050</xdr:rowOff>
        </xdr:from>
        <xdr:to>
          <xdr:col>15</xdr:col>
          <xdr:colOff>276225</xdr:colOff>
          <xdr:row>59</xdr:row>
          <xdr:rowOff>228600</xdr:rowOff>
        </xdr:to>
        <xdr:sp macro="" textlink="">
          <xdr:nvSpPr>
            <xdr:cNvPr id="30746" name="Check Box 26" hidden="1">
              <a:extLst>
                <a:ext uri="{63B3BB69-23CF-44E3-9099-C40C66FF867C}">
                  <a14:compatExt spid="_x0000_s30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4</xdr:row>
      <xdr:rowOff>323850</xdr:rowOff>
    </xdr:from>
    <xdr:to>
      <xdr:col>10</xdr:col>
      <xdr:colOff>304800</xdr:colOff>
      <xdr:row>6</xdr:row>
      <xdr:rowOff>38100</xdr:rowOff>
    </xdr:to>
    <xdr:sp macro="" textlink="">
      <xdr:nvSpPr>
        <xdr:cNvPr id="29" name="Tekstvak 28"/>
        <xdr:cNvSpPr txBox="1"/>
      </xdr:nvSpPr>
      <xdr:spPr>
        <a:xfrm>
          <a:off x="7639050" y="1057275"/>
          <a:ext cx="552450" cy="371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</xdr:row>
          <xdr:rowOff>19050</xdr:rowOff>
        </xdr:from>
        <xdr:to>
          <xdr:col>1</xdr:col>
          <xdr:colOff>276225</xdr:colOff>
          <xdr:row>8</xdr:row>
          <xdr:rowOff>228600</xdr:rowOff>
        </xdr:to>
        <xdr:sp macro="" textlink="">
          <xdr:nvSpPr>
            <xdr:cNvPr id="30747" name="Check Box 27" hidden="1">
              <a:extLst>
                <a:ext uri="{63B3BB69-23CF-44E3-9099-C40C66FF867C}">
                  <a14:compatExt spid="_x0000_s30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</xdr:row>
          <xdr:rowOff>19050</xdr:rowOff>
        </xdr:from>
        <xdr:to>
          <xdr:col>1</xdr:col>
          <xdr:colOff>276225</xdr:colOff>
          <xdr:row>9</xdr:row>
          <xdr:rowOff>228600</xdr:rowOff>
        </xdr:to>
        <xdr:sp macro="" textlink="">
          <xdr:nvSpPr>
            <xdr:cNvPr id="30748" name="Check Box 28" hidden="1">
              <a:extLst>
                <a:ext uri="{63B3BB69-23CF-44E3-9099-C40C66FF867C}">
                  <a14:compatExt spid="_x0000_s30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</xdr:row>
          <xdr:rowOff>19050</xdr:rowOff>
        </xdr:from>
        <xdr:to>
          <xdr:col>1</xdr:col>
          <xdr:colOff>276225</xdr:colOff>
          <xdr:row>10</xdr:row>
          <xdr:rowOff>228600</xdr:rowOff>
        </xdr:to>
        <xdr:sp macro="" textlink="">
          <xdr:nvSpPr>
            <xdr:cNvPr id="30749" name="Check Box 29" hidden="1">
              <a:extLst>
                <a:ext uri="{63B3BB69-23CF-44E3-9099-C40C66FF867C}">
                  <a14:compatExt spid="_x0000_s30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19050</xdr:rowOff>
        </xdr:from>
        <xdr:to>
          <xdr:col>1</xdr:col>
          <xdr:colOff>276225</xdr:colOff>
          <xdr:row>11</xdr:row>
          <xdr:rowOff>228600</xdr:rowOff>
        </xdr:to>
        <xdr:sp macro="" textlink="">
          <xdr:nvSpPr>
            <xdr:cNvPr id="30750" name="Check Box 30" hidden="1">
              <a:extLst>
                <a:ext uri="{63B3BB69-23CF-44E3-9099-C40C66FF867C}">
                  <a14:compatExt spid="_x0000_s30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</xdr:row>
          <xdr:rowOff>19050</xdr:rowOff>
        </xdr:from>
        <xdr:to>
          <xdr:col>1</xdr:col>
          <xdr:colOff>276225</xdr:colOff>
          <xdr:row>12</xdr:row>
          <xdr:rowOff>228600</xdr:rowOff>
        </xdr:to>
        <xdr:sp macro="" textlink="">
          <xdr:nvSpPr>
            <xdr:cNvPr id="30751" name="Check Box 31" hidden="1">
              <a:extLst>
                <a:ext uri="{63B3BB69-23CF-44E3-9099-C40C66FF867C}">
                  <a14:compatExt spid="_x0000_s30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13</xdr:row>
          <xdr:rowOff>19050</xdr:rowOff>
        </xdr:from>
        <xdr:to>
          <xdr:col>1</xdr:col>
          <xdr:colOff>276225</xdr:colOff>
          <xdr:row>13</xdr:row>
          <xdr:rowOff>228600</xdr:rowOff>
        </xdr:to>
        <xdr:sp macro="" textlink="">
          <xdr:nvSpPr>
            <xdr:cNvPr id="30752" name="Check Box 32" hidden="1">
              <a:extLst>
                <a:ext uri="{63B3BB69-23CF-44E3-9099-C40C66FF867C}">
                  <a14:compatExt spid="_x0000_s30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14</xdr:row>
          <xdr:rowOff>19050</xdr:rowOff>
        </xdr:from>
        <xdr:to>
          <xdr:col>1</xdr:col>
          <xdr:colOff>276225</xdr:colOff>
          <xdr:row>14</xdr:row>
          <xdr:rowOff>228600</xdr:rowOff>
        </xdr:to>
        <xdr:sp macro="" textlink="">
          <xdr:nvSpPr>
            <xdr:cNvPr id="30753" name="Check Box 33" hidden="1">
              <a:extLst>
                <a:ext uri="{63B3BB69-23CF-44E3-9099-C40C66FF867C}">
                  <a14:compatExt spid="_x0000_s30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15</xdr:row>
          <xdr:rowOff>19050</xdr:rowOff>
        </xdr:from>
        <xdr:to>
          <xdr:col>1</xdr:col>
          <xdr:colOff>276225</xdr:colOff>
          <xdr:row>15</xdr:row>
          <xdr:rowOff>228600</xdr:rowOff>
        </xdr:to>
        <xdr:sp macro="" textlink="">
          <xdr:nvSpPr>
            <xdr:cNvPr id="30754" name="Check Box 34" hidden="1">
              <a:extLst>
                <a:ext uri="{63B3BB69-23CF-44E3-9099-C40C66FF867C}">
                  <a14:compatExt spid="_x0000_s30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17</xdr:row>
          <xdr:rowOff>19050</xdr:rowOff>
        </xdr:from>
        <xdr:to>
          <xdr:col>1</xdr:col>
          <xdr:colOff>276225</xdr:colOff>
          <xdr:row>17</xdr:row>
          <xdr:rowOff>228600</xdr:rowOff>
        </xdr:to>
        <xdr:sp macro="" textlink="">
          <xdr:nvSpPr>
            <xdr:cNvPr id="30755" name="Check Box 35" hidden="1">
              <a:extLst>
                <a:ext uri="{63B3BB69-23CF-44E3-9099-C40C66FF867C}">
                  <a14:compatExt spid="_x0000_s30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</xdr:row>
          <xdr:rowOff>19050</xdr:rowOff>
        </xdr:from>
        <xdr:to>
          <xdr:col>1</xdr:col>
          <xdr:colOff>276225</xdr:colOff>
          <xdr:row>19</xdr:row>
          <xdr:rowOff>228600</xdr:rowOff>
        </xdr:to>
        <xdr:sp macro="" textlink="">
          <xdr:nvSpPr>
            <xdr:cNvPr id="30756" name="Check Box 36" hidden="1">
              <a:extLst>
                <a:ext uri="{63B3BB69-23CF-44E3-9099-C40C66FF867C}">
                  <a14:compatExt spid="_x0000_s30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20</xdr:row>
          <xdr:rowOff>19050</xdr:rowOff>
        </xdr:from>
        <xdr:to>
          <xdr:col>1</xdr:col>
          <xdr:colOff>276225</xdr:colOff>
          <xdr:row>20</xdr:row>
          <xdr:rowOff>228600</xdr:rowOff>
        </xdr:to>
        <xdr:sp macro="" textlink="">
          <xdr:nvSpPr>
            <xdr:cNvPr id="30757" name="Check Box 37" hidden="1">
              <a:extLst>
                <a:ext uri="{63B3BB69-23CF-44E3-9099-C40C66FF867C}">
                  <a14:compatExt spid="_x0000_s30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21</xdr:row>
          <xdr:rowOff>19050</xdr:rowOff>
        </xdr:from>
        <xdr:to>
          <xdr:col>1</xdr:col>
          <xdr:colOff>276225</xdr:colOff>
          <xdr:row>21</xdr:row>
          <xdr:rowOff>228600</xdr:rowOff>
        </xdr:to>
        <xdr:sp macro="" textlink="">
          <xdr:nvSpPr>
            <xdr:cNvPr id="30758" name="Check Box 38" hidden="1">
              <a:extLst>
                <a:ext uri="{63B3BB69-23CF-44E3-9099-C40C66FF867C}">
                  <a14:compatExt spid="_x0000_s30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22</xdr:row>
          <xdr:rowOff>19050</xdr:rowOff>
        </xdr:from>
        <xdr:to>
          <xdr:col>1</xdr:col>
          <xdr:colOff>276225</xdr:colOff>
          <xdr:row>22</xdr:row>
          <xdr:rowOff>228600</xdr:rowOff>
        </xdr:to>
        <xdr:sp macro="" textlink="">
          <xdr:nvSpPr>
            <xdr:cNvPr id="30759" name="Check Box 39" hidden="1">
              <a:extLst>
                <a:ext uri="{63B3BB69-23CF-44E3-9099-C40C66FF867C}">
                  <a14:compatExt spid="_x0000_s30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23</xdr:row>
          <xdr:rowOff>19050</xdr:rowOff>
        </xdr:from>
        <xdr:to>
          <xdr:col>1</xdr:col>
          <xdr:colOff>276225</xdr:colOff>
          <xdr:row>23</xdr:row>
          <xdr:rowOff>228600</xdr:rowOff>
        </xdr:to>
        <xdr:sp macro="" textlink="">
          <xdr:nvSpPr>
            <xdr:cNvPr id="30760" name="Check Box 40" hidden="1">
              <a:extLst>
                <a:ext uri="{63B3BB69-23CF-44E3-9099-C40C66FF867C}">
                  <a14:compatExt spid="_x0000_s30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24</xdr:row>
          <xdr:rowOff>19050</xdr:rowOff>
        </xdr:from>
        <xdr:to>
          <xdr:col>1</xdr:col>
          <xdr:colOff>276225</xdr:colOff>
          <xdr:row>24</xdr:row>
          <xdr:rowOff>228600</xdr:rowOff>
        </xdr:to>
        <xdr:sp macro="" textlink="">
          <xdr:nvSpPr>
            <xdr:cNvPr id="30761" name="Check Box 41" hidden="1">
              <a:extLst>
                <a:ext uri="{63B3BB69-23CF-44E3-9099-C40C66FF867C}">
                  <a14:compatExt spid="_x0000_s30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8</xdr:row>
          <xdr:rowOff>19050</xdr:rowOff>
        </xdr:from>
        <xdr:to>
          <xdr:col>15</xdr:col>
          <xdr:colOff>276225</xdr:colOff>
          <xdr:row>8</xdr:row>
          <xdr:rowOff>228600</xdr:rowOff>
        </xdr:to>
        <xdr:sp macro="" textlink="">
          <xdr:nvSpPr>
            <xdr:cNvPr id="30762" name="Check Box 42" hidden="1">
              <a:extLst>
                <a:ext uri="{63B3BB69-23CF-44E3-9099-C40C66FF867C}">
                  <a14:compatExt spid="_x0000_s30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</xdr:row>
          <xdr:rowOff>19050</xdr:rowOff>
        </xdr:from>
        <xdr:to>
          <xdr:col>15</xdr:col>
          <xdr:colOff>276225</xdr:colOff>
          <xdr:row>9</xdr:row>
          <xdr:rowOff>228600</xdr:rowOff>
        </xdr:to>
        <xdr:sp macro="" textlink="">
          <xdr:nvSpPr>
            <xdr:cNvPr id="30763" name="Check Box 43" hidden="1">
              <a:extLst>
                <a:ext uri="{63B3BB69-23CF-44E3-9099-C40C66FF867C}">
                  <a14:compatExt spid="_x0000_s30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</xdr:row>
          <xdr:rowOff>19050</xdr:rowOff>
        </xdr:from>
        <xdr:to>
          <xdr:col>15</xdr:col>
          <xdr:colOff>276225</xdr:colOff>
          <xdr:row>10</xdr:row>
          <xdr:rowOff>228600</xdr:rowOff>
        </xdr:to>
        <xdr:sp macro="" textlink="">
          <xdr:nvSpPr>
            <xdr:cNvPr id="30764" name="Check Box 44" hidden="1">
              <a:extLst>
                <a:ext uri="{63B3BB69-23CF-44E3-9099-C40C66FF867C}">
                  <a14:compatExt spid="_x0000_s30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</xdr:row>
          <xdr:rowOff>19050</xdr:rowOff>
        </xdr:from>
        <xdr:to>
          <xdr:col>15</xdr:col>
          <xdr:colOff>276225</xdr:colOff>
          <xdr:row>11</xdr:row>
          <xdr:rowOff>228600</xdr:rowOff>
        </xdr:to>
        <xdr:sp macro="" textlink="">
          <xdr:nvSpPr>
            <xdr:cNvPr id="30765" name="Check Box 45" hidden="1">
              <a:extLst>
                <a:ext uri="{63B3BB69-23CF-44E3-9099-C40C66FF867C}">
                  <a14:compatExt spid="_x0000_s30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12</xdr:row>
          <xdr:rowOff>19050</xdr:rowOff>
        </xdr:from>
        <xdr:to>
          <xdr:col>15</xdr:col>
          <xdr:colOff>276225</xdr:colOff>
          <xdr:row>12</xdr:row>
          <xdr:rowOff>228600</xdr:rowOff>
        </xdr:to>
        <xdr:sp macro="" textlink="">
          <xdr:nvSpPr>
            <xdr:cNvPr id="30766" name="Check Box 46" hidden="1">
              <a:extLst>
                <a:ext uri="{63B3BB69-23CF-44E3-9099-C40C66FF867C}">
                  <a14:compatExt spid="_x0000_s30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13</xdr:row>
          <xdr:rowOff>19050</xdr:rowOff>
        </xdr:from>
        <xdr:to>
          <xdr:col>15</xdr:col>
          <xdr:colOff>276225</xdr:colOff>
          <xdr:row>13</xdr:row>
          <xdr:rowOff>228600</xdr:rowOff>
        </xdr:to>
        <xdr:sp macro="" textlink="">
          <xdr:nvSpPr>
            <xdr:cNvPr id="30767" name="Check Box 47" hidden="1">
              <a:extLst>
                <a:ext uri="{63B3BB69-23CF-44E3-9099-C40C66FF867C}">
                  <a14:compatExt spid="_x0000_s30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15</xdr:row>
          <xdr:rowOff>19050</xdr:rowOff>
        </xdr:from>
        <xdr:to>
          <xdr:col>15</xdr:col>
          <xdr:colOff>276225</xdr:colOff>
          <xdr:row>15</xdr:row>
          <xdr:rowOff>228600</xdr:rowOff>
        </xdr:to>
        <xdr:sp macro="" textlink="">
          <xdr:nvSpPr>
            <xdr:cNvPr id="30768" name="Check Box 48" hidden="1">
              <a:extLst>
                <a:ext uri="{63B3BB69-23CF-44E3-9099-C40C66FF867C}">
                  <a14:compatExt spid="_x0000_s30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16</xdr:row>
          <xdr:rowOff>19050</xdr:rowOff>
        </xdr:from>
        <xdr:to>
          <xdr:col>15</xdr:col>
          <xdr:colOff>276225</xdr:colOff>
          <xdr:row>16</xdr:row>
          <xdr:rowOff>228600</xdr:rowOff>
        </xdr:to>
        <xdr:sp macro="" textlink="">
          <xdr:nvSpPr>
            <xdr:cNvPr id="30769" name="Check Box 49" hidden="1">
              <a:extLst>
                <a:ext uri="{63B3BB69-23CF-44E3-9099-C40C66FF867C}">
                  <a14:compatExt spid="_x0000_s30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17</xdr:row>
          <xdr:rowOff>19050</xdr:rowOff>
        </xdr:from>
        <xdr:to>
          <xdr:col>15</xdr:col>
          <xdr:colOff>276225</xdr:colOff>
          <xdr:row>17</xdr:row>
          <xdr:rowOff>228600</xdr:rowOff>
        </xdr:to>
        <xdr:sp macro="" textlink="">
          <xdr:nvSpPr>
            <xdr:cNvPr id="30770" name="Check Box 50" hidden="1">
              <a:extLst>
                <a:ext uri="{63B3BB69-23CF-44E3-9099-C40C66FF867C}">
                  <a14:compatExt spid="_x0000_s30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18</xdr:row>
          <xdr:rowOff>19050</xdr:rowOff>
        </xdr:from>
        <xdr:to>
          <xdr:col>15</xdr:col>
          <xdr:colOff>276225</xdr:colOff>
          <xdr:row>18</xdr:row>
          <xdr:rowOff>228600</xdr:rowOff>
        </xdr:to>
        <xdr:sp macro="" textlink="">
          <xdr:nvSpPr>
            <xdr:cNvPr id="30771" name="Check Box 51" hidden="1">
              <a:extLst>
                <a:ext uri="{63B3BB69-23CF-44E3-9099-C40C66FF867C}">
                  <a14:compatExt spid="_x0000_s30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11</xdr:row>
      <xdr:rowOff>0</xdr:rowOff>
    </xdr:from>
    <xdr:to>
      <xdr:col>15</xdr:col>
      <xdr:colOff>9525</xdr:colOff>
      <xdr:row>18</xdr:row>
      <xdr:rowOff>66676</xdr:rowOff>
    </xdr:to>
    <xdr:sp macro="" textlink="" fLocksText="0">
      <xdr:nvSpPr>
        <xdr:cNvPr id="55" name="Tekstvak 54"/>
        <xdr:cNvSpPr txBox="1">
          <a:spLocks/>
        </xdr:cNvSpPr>
      </xdr:nvSpPr>
      <xdr:spPr>
        <a:xfrm>
          <a:off x="5505450" y="2543175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9</xdr:col>
      <xdr:colOff>9525</xdr:colOff>
      <xdr:row>45</xdr:row>
      <xdr:rowOff>295276</xdr:rowOff>
    </xdr:from>
    <xdr:to>
      <xdr:col>10</xdr:col>
      <xdr:colOff>314325</xdr:colOff>
      <xdr:row>47</xdr:row>
      <xdr:rowOff>28576</xdr:rowOff>
    </xdr:to>
    <xdr:sp macro="" textlink="">
      <xdr:nvSpPr>
        <xdr:cNvPr id="56" name="Tekstvak 55"/>
        <xdr:cNvSpPr txBox="1"/>
      </xdr:nvSpPr>
      <xdr:spPr>
        <a:xfrm>
          <a:off x="7648575" y="11029951"/>
          <a:ext cx="5524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16</xdr:row>
          <xdr:rowOff>19050</xdr:rowOff>
        </xdr:from>
        <xdr:to>
          <xdr:col>1</xdr:col>
          <xdr:colOff>276225</xdr:colOff>
          <xdr:row>16</xdr:row>
          <xdr:rowOff>228600</xdr:rowOff>
        </xdr:to>
        <xdr:sp macro="" textlink="">
          <xdr:nvSpPr>
            <xdr:cNvPr id="30772" name="Check Box 52" hidden="1">
              <a:extLst>
                <a:ext uri="{63B3BB69-23CF-44E3-9099-C40C66FF867C}">
                  <a14:compatExt spid="_x0000_s30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25</xdr:row>
          <xdr:rowOff>19050</xdr:rowOff>
        </xdr:from>
        <xdr:to>
          <xdr:col>1</xdr:col>
          <xdr:colOff>276225</xdr:colOff>
          <xdr:row>25</xdr:row>
          <xdr:rowOff>228600</xdr:rowOff>
        </xdr:to>
        <xdr:sp macro="" textlink="">
          <xdr:nvSpPr>
            <xdr:cNvPr id="30773" name="Check Box 53" hidden="1">
              <a:extLst>
                <a:ext uri="{63B3BB69-23CF-44E3-9099-C40C66FF867C}">
                  <a14:compatExt spid="_x0000_s30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26</xdr:row>
          <xdr:rowOff>19050</xdr:rowOff>
        </xdr:from>
        <xdr:to>
          <xdr:col>1</xdr:col>
          <xdr:colOff>276225</xdr:colOff>
          <xdr:row>26</xdr:row>
          <xdr:rowOff>228600</xdr:rowOff>
        </xdr:to>
        <xdr:sp macro="" textlink="">
          <xdr:nvSpPr>
            <xdr:cNvPr id="30774" name="Check Box 54" hidden="1">
              <a:extLst>
                <a:ext uri="{63B3BB69-23CF-44E3-9099-C40C66FF867C}">
                  <a14:compatExt spid="_x0000_s30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19</xdr:row>
          <xdr:rowOff>19050</xdr:rowOff>
        </xdr:from>
        <xdr:to>
          <xdr:col>15</xdr:col>
          <xdr:colOff>276225</xdr:colOff>
          <xdr:row>19</xdr:row>
          <xdr:rowOff>228600</xdr:rowOff>
        </xdr:to>
        <xdr:sp macro="" textlink="">
          <xdr:nvSpPr>
            <xdr:cNvPr id="30775" name="Check Box 55" hidden="1">
              <a:extLst>
                <a:ext uri="{63B3BB69-23CF-44E3-9099-C40C66FF867C}">
                  <a14:compatExt spid="_x0000_s30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20</xdr:row>
          <xdr:rowOff>19050</xdr:rowOff>
        </xdr:from>
        <xdr:to>
          <xdr:col>15</xdr:col>
          <xdr:colOff>276225</xdr:colOff>
          <xdr:row>20</xdr:row>
          <xdr:rowOff>228600</xdr:rowOff>
        </xdr:to>
        <xdr:sp macro="" textlink="">
          <xdr:nvSpPr>
            <xdr:cNvPr id="30776" name="Check Box 56" hidden="1">
              <a:extLst>
                <a:ext uri="{63B3BB69-23CF-44E3-9099-C40C66FF867C}">
                  <a14:compatExt spid="_x0000_s30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21</xdr:row>
          <xdr:rowOff>19050</xdr:rowOff>
        </xdr:from>
        <xdr:to>
          <xdr:col>15</xdr:col>
          <xdr:colOff>276225</xdr:colOff>
          <xdr:row>21</xdr:row>
          <xdr:rowOff>228600</xdr:rowOff>
        </xdr:to>
        <xdr:sp macro="" textlink="">
          <xdr:nvSpPr>
            <xdr:cNvPr id="30777" name="Check Box 57" hidden="1">
              <a:extLst>
                <a:ext uri="{63B3BB69-23CF-44E3-9099-C40C66FF867C}">
                  <a14:compatExt spid="_x0000_s30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22</xdr:row>
          <xdr:rowOff>19050</xdr:rowOff>
        </xdr:from>
        <xdr:to>
          <xdr:col>15</xdr:col>
          <xdr:colOff>276225</xdr:colOff>
          <xdr:row>22</xdr:row>
          <xdr:rowOff>228600</xdr:rowOff>
        </xdr:to>
        <xdr:sp macro="" textlink="">
          <xdr:nvSpPr>
            <xdr:cNvPr id="30778" name="Check Box 58" hidden="1">
              <a:extLst>
                <a:ext uri="{63B3BB69-23CF-44E3-9099-C40C66FF867C}">
                  <a14:compatExt spid="_x0000_s30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23</xdr:row>
          <xdr:rowOff>19050</xdr:rowOff>
        </xdr:from>
        <xdr:to>
          <xdr:col>15</xdr:col>
          <xdr:colOff>276225</xdr:colOff>
          <xdr:row>23</xdr:row>
          <xdr:rowOff>228600</xdr:rowOff>
        </xdr:to>
        <xdr:sp macro="" textlink="">
          <xdr:nvSpPr>
            <xdr:cNvPr id="30779" name="Check Box 59" hidden="1">
              <a:extLst>
                <a:ext uri="{63B3BB69-23CF-44E3-9099-C40C66FF867C}">
                  <a14:compatExt spid="_x0000_s30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24</xdr:row>
          <xdr:rowOff>19050</xdr:rowOff>
        </xdr:from>
        <xdr:to>
          <xdr:col>15</xdr:col>
          <xdr:colOff>276225</xdr:colOff>
          <xdr:row>24</xdr:row>
          <xdr:rowOff>228600</xdr:rowOff>
        </xdr:to>
        <xdr:sp macro="" textlink="">
          <xdr:nvSpPr>
            <xdr:cNvPr id="30780" name="Check Box 60" hidden="1">
              <a:extLst>
                <a:ext uri="{63B3BB69-23CF-44E3-9099-C40C66FF867C}">
                  <a14:compatExt spid="_x0000_s30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26</xdr:row>
          <xdr:rowOff>19050</xdr:rowOff>
        </xdr:from>
        <xdr:to>
          <xdr:col>15</xdr:col>
          <xdr:colOff>276225</xdr:colOff>
          <xdr:row>26</xdr:row>
          <xdr:rowOff>228600</xdr:rowOff>
        </xdr:to>
        <xdr:sp macro="" textlink="">
          <xdr:nvSpPr>
            <xdr:cNvPr id="30781" name="Check Box 61" hidden="1">
              <a:extLst>
                <a:ext uri="{63B3BB69-23CF-44E3-9099-C40C66FF867C}">
                  <a14:compatExt spid="_x0000_s30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27</xdr:row>
          <xdr:rowOff>19050</xdr:rowOff>
        </xdr:from>
        <xdr:to>
          <xdr:col>15</xdr:col>
          <xdr:colOff>276225</xdr:colOff>
          <xdr:row>27</xdr:row>
          <xdr:rowOff>228600</xdr:rowOff>
        </xdr:to>
        <xdr:sp macro="" textlink="">
          <xdr:nvSpPr>
            <xdr:cNvPr id="30782" name="Check Box 62" hidden="1">
              <a:extLst>
                <a:ext uri="{63B3BB69-23CF-44E3-9099-C40C66FF867C}">
                  <a14:compatExt spid="_x0000_s30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28</xdr:row>
          <xdr:rowOff>19050</xdr:rowOff>
        </xdr:from>
        <xdr:to>
          <xdr:col>15</xdr:col>
          <xdr:colOff>276225</xdr:colOff>
          <xdr:row>28</xdr:row>
          <xdr:rowOff>228600</xdr:rowOff>
        </xdr:to>
        <xdr:sp macro="" textlink="">
          <xdr:nvSpPr>
            <xdr:cNvPr id="30783" name="Check Box 63" hidden="1">
              <a:extLst>
                <a:ext uri="{63B3BB69-23CF-44E3-9099-C40C66FF867C}">
                  <a14:compatExt spid="_x0000_s30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29</xdr:row>
          <xdr:rowOff>19050</xdr:rowOff>
        </xdr:from>
        <xdr:to>
          <xdr:col>15</xdr:col>
          <xdr:colOff>276225</xdr:colOff>
          <xdr:row>29</xdr:row>
          <xdr:rowOff>228600</xdr:rowOff>
        </xdr:to>
        <xdr:sp macro="" textlink="">
          <xdr:nvSpPr>
            <xdr:cNvPr id="30784" name="Check Box 64" hidden="1">
              <a:extLst>
                <a:ext uri="{63B3BB69-23CF-44E3-9099-C40C66FF867C}">
                  <a14:compatExt spid="_x0000_s30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380999</xdr:colOff>
      <xdr:row>37</xdr:row>
      <xdr:rowOff>0</xdr:rowOff>
    </xdr:from>
    <xdr:to>
      <xdr:col>17</xdr:col>
      <xdr:colOff>4365625</xdr:colOff>
      <xdr:row>40</xdr:row>
      <xdr:rowOff>247649</xdr:rowOff>
    </xdr:to>
    <xdr:sp macro="" textlink="" fLocksText="0">
      <xdr:nvSpPr>
        <xdr:cNvPr id="70" name="Tekstvak 69"/>
        <xdr:cNvSpPr txBox="1">
          <a:spLocks/>
        </xdr:cNvSpPr>
      </xdr:nvSpPr>
      <xdr:spPr>
        <a:xfrm>
          <a:off x="923924" y="8982075"/>
          <a:ext cx="14376401" cy="99059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3</xdr:col>
      <xdr:colOff>0</xdr:colOff>
      <xdr:row>77</xdr:row>
      <xdr:rowOff>238125</xdr:rowOff>
    </xdr:from>
    <xdr:to>
      <xdr:col>17</xdr:col>
      <xdr:colOff>4349750</xdr:colOff>
      <xdr:row>82</xdr:row>
      <xdr:rowOff>9524</xdr:rowOff>
    </xdr:to>
    <xdr:sp macro="" textlink="" fLocksText="0">
      <xdr:nvSpPr>
        <xdr:cNvPr id="71" name="Tekstvak 70"/>
        <xdr:cNvSpPr txBox="1">
          <a:spLocks/>
        </xdr:cNvSpPr>
      </xdr:nvSpPr>
      <xdr:spPr>
        <a:xfrm>
          <a:off x="923925" y="18945225"/>
          <a:ext cx="14360525" cy="100964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18</xdr:col>
      <xdr:colOff>0</xdr:colOff>
      <xdr:row>89</xdr:row>
      <xdr:rowOff>0</xdr:rowOff>
    </xdr:from>
    <xdr:to>
      <xdr:col>18</xdr:col>
      <xdr:colOff>0</xdr:colOff>
      <xdr:row>89</xdr:row>
      <xdr:rowOff>0</xdr:rowOff>
    </xdr:to>
    <xdr:sp macro="" textlink="">
      <xdr:nvSpPr>
        <xdr:cNvPr id="72" name="Line 41"/>
        <xdr:cNvSpPr>
          <a:spLocks noChangeShapeType="1"/>
        </xdr:cNvSpPr>
      </xdr:nvSpPr>
      <xdr:spPr bwMode="auto">
        <a:xfrm>
          <a:off x="15316200" y="215265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90</xdr:row>
          <xdr:rowOff>19050</xdr:rowOff>
        </xdr:from>
        <xdr:to>
          <xdr:col>1</xdr:col>
          <xdr:colOff>266700</xdr:colOff>
          <xdr:row>90</xdr:row>
          <xdr:rowOff>219075</xdr:rowOff>
        </xdr:to>
        <xdr:sp macro="" textlink="">
          <xdr:nvSpPr>
            <xdr:cNvPr id="30785" name="Check Box 65" hidden="1">
              <a:extLst>
                <a:ext uri="{63B3BB69-23CF-44E3-9099-C40C66FF867C}">
                  <a14:compatExt spid="_x0000_s30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91</xdr:row>
          <xdr:rowOff>19050</xdr:rowOff>
        </xdr:from>
        <xdr:to>
          <xdr:col>1</xdr:col>
          <xdr:colOff>266700</xdr:colOff>
          <xdr:row>91</xdr:row>
          <xdr:rowOff>219075</xdr:rowOff>
        </xdr:to>
        <xdr:sp macro="" textlink="">
          <xdr:nvSpPr>
            <xdr:cNvPr id="30786" name="Check Box 66" hidden="1">
              <a:extLst>
                <a:ext uri="{63B3BB69-23CF-44E3-9099-C40C66FF867C}">
                  <a14:compatExt spid="_x0000_s30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92</xdr:row>
          <xdr:rowOff>19050</xdr:rowOff>
        </xdr:from>
        <xdr:to>
          <xdr:col>1</xdr:col>
          <xdr:colOff>266700</xdr:colOff>
          <xdr:row>92</xdr:row>
          <xdr:rowOff>219075</xdr:rowOff>
        </xdr:to>
        <xdr:sp macro="" textlink="">
          <xdr:nvSpPr>
            <xdr:cNvPr id="30787" name="Check Box 67" hidden="1">
              <a:extLst>
                <a:ext uri="{63B3BB69-23CF-44E3-9099-C40C66FF867C}">
                  <a14:compatExt spid="_x0000_s30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93</xdr:row>
          <xdr:rowOff>19050</xdr:rowOff>
        </xdr:from>
        <xdr:to>
          <xdr:col>1</xdr:col>
          <xdr:colOff>266700</xdr:colOff>
          <xdr:row>93</xdr:row>
          <xdr:rowOff>219075</xdr:rowOff>
        </xdr:to>
        <xdr:sp macro="" textlink="">
          <xdr:nvSpPr>
            <xdr:cNvPr id="30788" name="Check Box 68" hidden="1">
              <a:extLst>
                <a:ext uri="{63B3BB69-23CF-44E3-9099-C40C66FF867C}">
                  <a14:compatExt spid="_x0000_s30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94</xdr:row>
          <xdr:rowOff>19050</xdr:rowOff>
        </xdr:from>
        <xdr:to>
          <xdr:col>1</xdr:col>
          <xdr:colOff>266700</xdr:colOff>
          <xdr:row>94</xdr:row>
          <xdr:rowOff>219075</xdr:rowOff>
        </xdr:to>
        <xdr:sp macro="" textlink="">
          <xdr:nvSpPr>
            <xdr:cNvPr id="30789" name="Check Box 69" hidden="1">
              <a:extLst>
                <a:ext uri="{63B3BB69-23CF-44E3-9099-C40C66FF867C}">
                  <a14:compatExt spid="_x0000_s30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95</xdr:row>
          <xdr:rowOff>19050</xdr:rowOff>
        </xdr:from>
        <xdr:to>
          <xdr:col>1</xdr:col>
          <xdr:colOff>266700</xdr:colOff>
          <xdr:row>95</xdr:row>
          <xdr:rowOff>219075</xdr:rowOff>
        </xdr:to>
        <xdr:sp macro="" textlink="">
          <xdr:nvSpPr>
            <xdr:cNvPr id="30790" name="Check Box 70" hidden="1">
              <a:extLst>
                <a:ext uri="{63B3BB69-23CF-44E3-9099-C40C66FF867C}">
                  <a14:compatExt spid="_x0000_s30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96</xdr:row>
          <xdr:rowOff>19050</xdr:rowOff>
        </xdr:from>
        <xdr:to>
          <xdr:col>1</xdr:col>
          <xdr:colOff>266700</xdr:colOff>
          <xdr:row>96</xdr:row>
          <xdr:rowOff>219075</xdr:rowOff>
        </xdr:to>
        <xdr:sp macro="" textlink="">
          <xdr:nvSpPr>
            <xdr:cNvPr id="30791" name="Check Box 71" hidden="1">
              <a:extLst>
                <a:ext uri="{63B3BB69-23CF-44E3-9099-C40C66FF867C}">
                  <a14:compatExt spid="_x0000_s30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97</xdr:row>
          <xdr:rowOff>19050</xdr:rowOff>
        </xdr:from>
        <xdr:to>
          <xdr:col>1</xdr:col>
          <xdr:colOff>266700</xdr:colOff>
          <xdr:row>97</xdr:row>
          <xdr:rowOff>219075</xdr:rowOff>
        </xdr:to>
        <xdr:sp macro="" textlink="">
          <xdr:nvSpPr>
            <xdr:cNvPr id="30792" name="Check Box 72" hidden="1">
              <a:extLst>
                <a:ext uri="{63B3BB69-23CF-44E3-9099-C40C66FF867C}">
                  <a14:compatExt spid="_x0000_s30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99</xdr:row>
          <xdr:rowOff>19050</xdr:rowOff>
        </xdr:from>
        <xdr:to>
          <xdr:col>1</xdr:col>
          <xdr:colOff>266700</xdr:colOff>
          <xdr:row>99</xdr:row>
          <xdr:rowOff>219075</xdr:rowOff>
        </xdr:to>
        <xdr:sp macro="" textlink="">
          <xdr:nvSpPr>
            <xdr:cNvPr id="30793" name="Check Box 73" hidden="1">
              <a:extLst>
                <a:ext uri="{63B3BB69-23CF-44E3-9099-C40C66FF867C}">
                  <a14:compatExt spid="_x0000_s30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90</xdr:row>
          <xdr:rowOff>19050</xdr:rowOff>
        </xdr:from>
        <xdr:to>
          <xdr:col>15</xdr:col>
          <xdr:colOff>266700</xdr:colOff>
          <xdr:row>90</xdr:row>
          <xdr:rowOff>219075</xdr:rowOff>
        </xdr:to>
        <xdr:sp macro="" textlink="">
          <xdr:nvSpPr>
            <xdr:cNvPr id="30794" name="Check Box 74" hidden="1">
              <a:extLst>
                <a:ext uri="{63B3BB69-23CF-44E3-9099-C40C66FF867C}">
                  <a14:compatExt spid="_x0000_s30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91</xdr:row>
          <xdr:rowOff>19050</xdr:rowOff>
        </xdr:from>
        <xdr:to>
          <xdr:col>15</xdr:col>
          <xdr:colOff>266700</xdr:colOff>
          <xdr:row>91</xdr:row>
          <xdr:rowOff>219075</xdr:rowOff>
        </xdr:to>
        <xdr:sp macro="" textlink="">
          <xdr:nvSpPr>
            <xdr:cNvPr id="30795" name="Check Box 75" hidden="1">
              <a:extLst>
                <a:ext uri="{63B3BB69-23CF-44E3-9099-C40C66FF867C}">
                  <a14:compatExt spid="_x0000_s30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92</xdr:row>
          <xdr:rowOff>19050</xdr:rowOff>
        </xdr:from>
        <xdr:to>
          <xdr:col>15</xdr:col>
          <xdr:colOff>266700</xdr:colOff>
          <xdr:row>92</xdr:row>
          <xdr:rowOff>219075</xdr:rowOff>
        </xdr:to>
        <xdr:sp macro="" textlink="">
          <xdr:nvSpPr>
            <xdr:cNvPr id="30796" name="Check Box 76" hidden="1">
              <a:extLst>
                <a:ext uri="{63B3BB69-23CF-44E3-9099-C40C66FF867C}">
                  <a14:compatExt spid="_x0000_s30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93</xdr:row>
          <xdr:rowOff>19050</xdr:rowOff>
        </xdr:from>
        <xdr:to>
          <xdr:col>15</xdr:col>
          <xdr:colOff>266700</xdr:colOff>
          <xdr:row>93</xdr:row>
          <xdr:rowOff>219075</xdr:rowOff>
        </xdr:to>
        <xdr:sp macro="" textlink="">
          <xdr:nvSpPr>
            <xdr:cNvPr id="30797" name="Check Box 77" hidden="1">
              <a:extLst>
                <a:ext uri="{63B3BB69-23CF-44E3-9099-C40C66FF867C}">
                  <a14:compatExt spid="_x0000_s30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94</xdr:row>
          <xdr:rowOff>19050</xdr:rowOff>
        </xdr:from>
        <xdr:to>
          <xdr:col>15</xdr:col>
          <xdr:colOff>266700</xdr:colOff>
          <xdr:row>94</xdr:row>
          <xdr:rowOff>219075</xdr:rowOff>
        </xdr:to>
        <xdr:sp macro="" textlink="">
          <xdr:nvSpPr>
            <xdr:cNvPr id="30798" name="Check Box 78" hidden="1">
              <a:extLst>
                <a:ext uri="{63B3BB69-23CF-44E3-9099-C40C66FF867C}">
                  <a14:compatExt spid="_x0000_s30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95</xdr:row>
          <xdr:rowOff>19050</xdr:rowOff>
        </xdr:from>
        <xdr:to>
          <xdr:col>15</xdr:col>
          <xdr:colOff>266700</xdr:colOff>
          <xdr:row>95</xdr:row>
          <xdr:rowOff>219075</xdr:rowOff>
        </xdr:to>
        <xdr:sp macro="" textlink="">
          <xdr:nvSpPr>
            <xdr:cNvPr id="30799" name="Check Box 79" hidden="1">
              <a:extLst>
                <a:ext uri="{63B3BB69-23CF-44E3-9099-C40C66FF867C}">
                  <a14:compatExt spid="_x0000_s30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97</xdr:row>
          <xdr:rowOff>19050</xdr:rowOff>
        </xdr:from>
        <xdr:to>
          <xdr:col>15</xdr:col>
          <xdr:colOff>266700</xdr:colOff>
          <xdr:row>97</xdr:row>
          <xdr:rowOff>219075</xdr:rowOff>
        </xdr:to>
        <xdr:sp macro="" textlink="">
          <xdr:nvSpPr>
            <xdr:cNvPr id="30800" name="Check Box 80" hidden="1">
              <a:extLst>
                <a:ext uri="{63B3BB69-23CF-44E3-9099-C40C66FF867C}">
                  <a14:compatExt spid="_x0000_s30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98</xdr:row>
          <xdr:rowOff>19050</xdr:rowOff>
        </xdr:from>
        <xdr:to>
          <xdr:col>15</xdr:col>
          <xdr:colOff>266700</xdr:colOff>
          <xdr:row>98</xdr:row>
          <xdr:rowOff>219075</xdr:rowOff>
        </xdr:to>
        <xdr:sp macro="" textlink="">
          <xdr:nvSpPr>
            <xdr:cNvPr id="30801" name="Check Box 81" hidden="1">
              <a:extLst>
                <a:ext uri="{63B3BB69-23CF-44E3-9099-C40C66FF867C}">
                  <a14:compatExt spid="_x0000_s30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99</xdr:row>
          <xdr:rowOff>19050</xdr:rowOff>
        </xdr:from>
        <xdr:to>
          <xdr:col>15</xdr:col>
          <xdr:colOff>266700</xdr:colOff>
          <xdr:row>99</xdr:row>
          <xdr:rowOff>219075</xdr:rowOff>
        </xdr:to>
        <xdr:sp macro="" textlink="">
          <xdr:nvSpPr>
            <xdr:cNvPr id="30802" name="Check Box 82" hidden="1">
              <a:extLst>
                <a:ext uri="{63B3BB69-23CF-44E3-9099-C40C66FF867C}">
                  <a14:compatExt spid="_x0000_s30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86</xdr:row>
      <xdr:rowOff>295276</xdr:rowOff>
    </xdr:from>
    <xdr:to>
      <xdr:col>10</xdr:col>
      <xdr:colOff>314325</xdr:colOff>
      <xdr:row>88</xdr:row>
      <xdr:rowOff>28576</xdr:rowOff>
    </xdr:to>
    <xdr:sp macro="" textlink="">
      <xdr:nvSpPr>
        <xdr:cNvPr id="91" name="Tekstvak 90"/>
        <xdr:cNvSpPr txBox="1"/>
      </xdr:nvSpPr>
      <xdr:spPr>
        <a:xfrm>
          <a:off x="7648575" y="21031201"/>
          <a:ext cx="5524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119</xdr:row>
      <xdr:rowOff>0</xdr:rowOff>
    </xdr:from>
    <xdr:to>
      <xdr:col>17</xdr:col>
      <xdr:colOff>4349750</xdr:colOff>
      <xdr:row>123</xdr:row>
      <xdr:rowOff>206375</xdr:rowOff>
    </xdr:to>
    <xdr:sp macro="" textlink="" fLocksText="0">
      <xdr:nvSpPr>
        <xdr:cNvPr id="92" name="Tekstvak 91"/>
        <xdr:cNvSpPr txBox="1">
          <a:spLocks/>
        </xdr:cNvSpPr>
      </xdr:nvSpPr>
      <xdr:spPr>
        <a:xfrm>
          <a:off x="923925" y="28956000"/>
          <a:ext cx="14360525" cy="11969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98</xdr:row>
          <xdr:rowOff>19050</xdr:rowOff>
        </xdr:from>
        <xdr:to>
          <xdr:col>1</xdr:col>
          <xdr:colOff>266700</xdr:colOff>
          <xdr:row>98</xdr:row>
          <xdr:rowOff>219075</xdr:rowOff>
        </xdr:to>
        <xdr:sp macro="" textlink="">
          <xdr:nvSpPr>
            <xdr:cNvPr id="30803" name="Check Box 83" hidden="1">
              <a:extLst>
                <a:ext uri="{63B3BB69-23CF-44E3-9099-C40C66FF867C}">
                  <a14:compatExt spid="_x0000_s30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96</xdr:row>
          <xdr:rowOff>19050</xdr:rowOff>
        </xdr:from>
        <xdr:to>
          <xdr:col>15</xdr:col>
          <xdr:colOff>266700</xdr:colOff>
          <xdr:row>96</xdr:row>
          <xdr:rowOff>219075</xdr:rowOff>
        </xdr:to>
        <xdr:sp macro="" textlink="">
          <xdr:nvSpPr>
            <xdr:cNvPr id="30804" name="Check Box 84" hidden="1">
              <a:extLst>
                <a:ext uri="{63B3BB69-23CF-44E3-9099-C40C66FF867C}">
                  <a14:compatExt spid="_x0000_s30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100</xdr:row>
          <xdr:rowOff>19050</xdr:rowOff>
        </xdr:from>
        <xdr:to>
          <xdr:col>1</xdr:col>
          <xdr:colOff>266700</xdr:colOff>
          <xdr:row>100</xdr:row>
          <xdr:rowOff>219075</xdr:rowOff>
        </xdr:to>
        <xdr:sp macro="" textlink="">
          <xdr:nvSpPr>
            <xdr:cNvPr id="30805" name="Check Box 85" hidden="1">
              <a:extLst>
                <a:ext uri="{63B3BB69-23CF-44E3-9099-C40C66FF867C}">
                  <a14:compatExt spid="_x0000_s30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101</xdr:row>
          <xdr:rowOff>19050</xdr:rowOff>
        </xdr:from>
        <xdr:to>
          <xdr:col>1</xdr:col>
          <xdr:colOff>266700</xdr:colOff>
          <xdr:row>101</xdr:row>
          <xdr:rowOff>219075</xdr:rowOff>
        </xdr:to>
        <xdr:sp macro="" textlink="">
          <xdr:nvSpPr>
            <xdr:cNvPr id="30806" name="Check Box 86" hidden="1">
              <a:extLst>
                <a:ext uri="{63B3BB69-23CF-44E3-9099-C40C66FF867C}">
                  <a14:compatExt spid="_x0000_s30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102</xdr:row>
          <xdr:rowOff>19050</xdr:rowOff>
        </xdr:from>
        <xdr:to>
          <xdr:col>1</xdr:col>
          <xdr:colOff>266700</xdr:colOff>
          <xdr:row>102</xdr:row>
          <xdr:rowOff>219075</xdr:rowOff>
        </xdr:to>
        <xdr:sp macro="" textlink="">
          <xdr:nvSpPr>
            <xdr:cNvPr id="30807" name="Check Box 87" hidden="1">
              <a:extLst>
                <a:ext uri="{63B3BB69-23CF-44E3-9099-C40C66FF867C}">
                  <a14:compatExt spid="_x0000_s30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103</xdr:row>
          <xdr:rowOff>19050</xdr:rowOff>
        </xdr:from>
        <xdr:to>
          <xdr:col>1</xdr:col>
          <xdr:colOff>266700</xdr:colOff>
          <xdr:row>103</xdr:row>
          <xdr:rowOff>219075</xdr:rowOff>
        </xdr:to>
        <xdr:sp macro="" textlink="">
          <xdr:nvSpPr>
            <xdr:cNvPr id="30808" name="Check Box 88" hidden="1">
              <a:extLst>
                <a:ext uri="{63B3BB69-23CF-44E3-9099-C40C66FF867C}">
                  <a14:compatExt spid="_x0000_s30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104</xdr:row>
          <xdr:rowOff>19050</xdr:rowOff>
        </xdr:from>
        <xdr:to>
          <xdr:col>1</xdr:col>
          <xdr:colOff>266700</xdr:colOff>
          <xdr:row>104</xdr:row>
          <xdr:rowOff>219075</xdr:rowOff>
        </xdr:to>
        <xdr:sp macro="" textlink="">
          <xdr:nvSpPr>
            <xdr:cNvPr id="30809" name="Check Box 89" hidden="1">
              <a:extLst>
                <a:ext uri="{63B3BB69-23CF-44E3-9099-C40C66FF867C}">
                  <a14:compatExt spid="_x0000_s30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105</xdr:row>
          <xdr:rowOff>19050</xdr:rowOff>
        </xdr:from>
        <xdr:to>
          <xdr:col>1</xdr:col>
          <xdr:colOff>266700</xdr:colOff>
          <xdr:row>105</xdr:row>
          <xdr:rowOff>219075</xdr:rowOff>
        </xdr:to>
        <xdr:sp macro="" textlink="">
          <xdr:nvSpPr>
            <xdr:cNvPr id="30810" name="Check Box 90" hidden="1">
              <a:extLst>
                <a:ext uri="{63B3BB69-23CF-44E3-9099-C40C66FF867C}">
                  <a14:compatExt spid="_x0000_s30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106</xdr:row>
          <xdr:rowOff>19050</xdr:rowOff>
        </xdr:from>
        <xdr:to>
          <xdr:col>1</xdr:col>
          <xdr:colOff>266700</xdr:colOff>
          <xdr:row>106</xdr:row>
          <xdr:rowOff>219075</xdr:rowOff>
        </xdr:to>
        <xdr:sp macro="" textlink="">
          <xdr:nvSpPr>
            <xdr:cNvPr id="30811" name="Check Box 91" hidden="1">
              <a:extLst>
                <a:ext uri="{63B3BB69-23CF-44E3-9099-C40C66FF867C}">
                  <a14:compatExt spid="_x0000_s30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107</xdr:row>
          <xdr:rowOff>19050</xdr:rowOff>
        </xdr:from>
        <xdr:to>
          <xdr:col>1</xdr:col>
          <xdr:colOff>266700</xdr:colOff>
          <xdr:row>107</xdr:row>
          <xdr:rowOff>219075</xdr:rowOff>
        </xdr:to>
        <xdr:sp macro="" textlink="">
          <xdr:nvSpPr>
            <xdr:cNvPr id="30812" name="Check Box 92" hidden="1">
              <a:extLst>
                <a:ext uri="{63B3BB69-23CF-44E3-9099-C40C66FF867C}">
                  <a14:compatExt spid="_x0000_s30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109</xdr:row>
          <xdr:rowOff>19050</xdr:rowOff>
        </xdr:from>
        <xdr:to>
          <xdr:col>1</xdr:col>
          <xdr:colOff>266700</xdr:colOff>
          <xdr:row>109</xdr:row>
          <xdr:rowOff>219075</xdr:rowOff>
        </xdr:to>
        <xdr:sp macro="" textlink="">
          <xdr:nvSpPr>
            <xdr:cNvPr id="30813" name="Check Box 93" hidden="1">
              <a:extLst>
                <a:ext uri="{63B3BB69-23CF-44E3-9099-C40C66FF867C}">
                  <a14:compatExt spid="_x0000_s30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108</xdr:row>
          <xdr:rowOff>19050</xdr:rowOff>
        </xdr:from>
        <xdr:to>
          <xdr:col>1</xdr:col>
          <xdr:colOff>266700</xdr:colOff>
          <xdr:row>108</xdr:row>
          <xdr:rowOff>219075</xdr:rowOff>
        </xdr:to>
        <xdr:sp macro="" textlink="">
          <xdr:nvSpPr>
            <xdr:cNvPr id="30814" name="Check Box 94" hidden="1">
              <a:extLst>
                <a:ext uri="{63B3BB69-23CF-44E3-9099-C40C66FF867C}">
                  <a14:compatExt spid="_x0000_s30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110</xdr:row>
          <xdr:rowOff>19050</xdr:rowOff>
        </xdr:from>
        <xdr:to>
          <xdr:col>1</xdr:col>
          <xdr:colOff>266700</xdr:colOff>
          <xdr:row>110</xdr:row>
          <xdr:rowOff>219075</xdr:rowOff>
        </xdr:to>
        <xdr:sp macro="" textlink="">
          <xdr:nvSpPr>
            <xdr:cNvPr id="30815" name="Check Box 95" hidden="1">
              <a:extLst>
                <a:ext uri="{63B3BB69-23CF-44E3-9099-C40C66FF867C}">
                  <a14:compatExt spid="_x0000_s30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111</xdr:row>
          <xdr:rowOff>19050</xdr:rowOff>
        </xdr:from>
        <xdr:to>
          <xdr:col>1</xdr:col>
          <xdr:colOff>266700</xdr:colOff>
          <xdr:row>111</xdr:row>
          <xdr:rowOff>219075</xdr:rowOff>
        </xdr:to>
        <xdr:sp macro="" textlink="">
          <xdr:nvSpPr>
            <xdr:cNvPr id="30816" name="Check Box 96" hidden="1">
              <a:extLst>
                <a:ext uri="{63B3BB69-23CF-44E3-9099-C40C66FF867C}">
                  <a14:compatExt spid="_x0000_s30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112</xdr:row>
          <xdr:rowOff>19050</xdr:rowOff>
        </xdr:from>
        <xdr:to>
          <xdr:col>1</xdr:col>
          <xdr:colOff>266700</xdr:colOff>
          <xdr:row>112</xdr:row>
          <xdr:rowOff>219075</xdr:rowOff>
        </xdr:to>
        <xdr:sp macro="" textlink="">
          <xdr:nvSpPr>
            <xdr:cNvPr id="30817" name="Check Box 97" hidden="1">
              <a:extLst>
                <a:ext uri="{63B3BB69-23CF-44E3-9099-C40C66FF867C}">
                  <a14:compatExt spid="_x0000_s30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113</xdr:row>
          <xdr:rowOff>19050</xdr:rowOff>
        </xdr:from>
        <xdr:to>
          <xdr:col>1</xdr:col>
          <xdr:colOff>266700</xdr:colOff>
          <xdr:row>113</xdr:row>
          <xdr:rowOff>219075</xdr:rowOff>
        </xdr:to>
        <xdr:sp macro="" textlink="">
          <xdr:nvSpPr>
            <xdr:cNvPr id="30818" name="Check Box 98" hidden="1">
              <a:extLst>
                <a:ext uri="{63B3BB69-23CF-44E3-9099-C40C66FF867C}">
                  <a14:compatExt spid="_x0000_s30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114</xdr:row>
          <xdr:rowOff>19050</xdr:rowOff>
        </xdr:from>
        <xdr:to>
          <xdr:col>1</xdr:col>
          <xdr:colOff>266700</xdr:colOff>
          <xdr:row>114</xdr:row>
          <xdr:rowOff>219075</xdr:rowOff>
        </xdr:to>
        <xdr:sp macro="" textlink="">
          <xdr:nvSpPr>
            <xdr:cNvPr id="30819" name="Check Box 99" hidden="1">
              <a:extLst>
                <a:ext uri="{63B3BB69-23CF-44E3-9099-C40C66FF867C}">
                  <a14:compatExt spid="_x0000_s30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115</xdr:row>
          <xdr:rowOff>19050</xdr:rowOff>
        </xdr:from>
        <xdr:to>
          <xdr:col>1</xdr:col>
          <xdr:colOff>266700</xdr:colOff>
          <xdr:row>115</xdr:row>
          <xdr:rowOff>219075</xdr:rowOff>
        </xdr:to>
        <xdr:sp macro="" textlink="">
          <xdr:nvSpPr>
            <xdr:cNvPr id="30820" name="Check Box 100" hidden="1">
              <a:extLst>
                <a:ext uri="{63B3BB69-23CF-44E3-9099-C40C66FF867C}">
                  <a14:compatExt spid="_x0000_s30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116</xdr:row>
          <xdr:rowOff>19050</xdr:rowOff>
        </xdr:from>
        <xdr:to>
          <xdr:col>1</xdr:col>
          <xdr:colOff>266700</xdr:colOff>
          <xdr:row>116</xdr:row>
          <xdr:rowOff>219075</xdr:rowOff>
        </xdr:to>
        <xdr:sp macro="" textlink="">
          <xdr:nvSpPr>
            <xdr:cNvPr id="30821" name="Check Box 101" hidden="1">
              <a:extLst>
                <a:ext uri="{63B3BB69-23CF-44E3-9099-C40C66FF867C}">
                  <a14:compatExt spid="_x0000_s30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117</xdr:row>
          <xdr:rowOff>19050</xdr:rowOff>
        </xdr:from>
        <xdr:to>
          <xdr:col>1</xdr:col>
          <xdr:colOff>266700</xdr:colOff>
          <xdr:row>117</xdr:row>
          <xdr:rowOff>219075</xdr:rowOff>
        </xdr:to>
        <xdr:sp macro="" textlink="">
          <xdr:nvSpPr>
            <xdr:cNvPr id="30822" name="Check Box 102" hidden="1">
              <a:extLst>
                <a:ext uri="{63B3BB69-23CF-44E3-9099-C40C66FF867C}">
                  <a14:compatExt spid="_x0000_s30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100</xdr:row>
          <xdr:rowOff>19050</xdr:rowOff>
        </xdr:from>
        <xdr:to>
          <xdr:col>15</xdr:col>
          <xdr:colOff>266700</xdr:colOff>
          <xdr:row>100</xdr:row>
          <xdr:rowOff>219075</xdr:rowOff>
        </xdr:to>
        <xdr:sp macro="" textlink="">
          <xdr:nvSpPr>
            <xdr:cNvPr id="30823" name="Check Box 103" hidden="1">
              <a:extLst>
                <a:ext uri="{63B3BB69-23CF-44E3-9099-C40C66FF867C}">
                  <a14:compatExt spid="_x0000_s30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101</xdr:row>
          <xdr:rowOff>19050</xdr:rowOff>
        </xdr:from>
        <xdr:to>
          <xdr:col>15</xdr:col>
          <xdr:colOff>266700</xdr:colOff>
          <xdr:row>101</xdr:row>
          <xdr:rowOff>219075</xdr:rowOff>
        </xdr:to>
        <xdr:sp macro="" textlink="">
          <xdr:nvSpPr>
            <xdr:cNvPr id="30824" name="Check Box 104" hidden="1">
              <a:extLst>
                <a:ext uri="{63B3BB69-23CF-44E3-9099-C40C66FF867C}">
                  <a14:compatExt spid="_x0000_s30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102</xdr:row>
          <xdr:rowOff>19050</xdr:rowOff>
        </xdr:from>
        <xdr:to>
          <xdr:col>15</xdr:col>
          <xdr:colOff>266700</xdr:colOff>
          <xdr:row>102</xdr:row>
          <xdr:rowOff>219075</xdr:rowOff>
        </xdr:to>
        <xdr:sp macro="" textlink="">
          <xdr:nvSpPr>
            <xdr:cNvPr id="30825" name="Check Box 105" hidden="1">
              <a:extLst>
                <a:ext uri="{63B3BB69-23CF-44E3-9099-C40C66FF867C}">
                  <a14:compatExt spid="_x0000_s30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103</xdr:row>
          <xdr:rowOff>19050</xdr:rowOff>
        </xdr:from>
        <xdr:to>
          <xdr:col>15</xdr:col>
          <xdr:colOff>266700</xdr:colOff>
          <xdr:row>103</xdr:row>
          <xdr:rowOff>219075</xdr:rowOff>
        </xdr:to>
        <xdr:sp macro="" textlink="">
          <xdr:nvSpPr>
            <xdr:cNvPr id="30826" name="Check Box 106" hidden="1">
              <a:extLst>
                <a:ext uri="{63B3BB69-23CF-44E3-9099-C40C66FF867C}">
                  <a14:compatExt spid="_x0000_s30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104</xdr:row>
          <xdr:rowOff>19050</xdr:rowOff>
        </xdr:from>
        <xdr:to>
          <xdr:col>15</xdr:col>
          <xdr:colOff>266700</xdr:colOff>
          <xdr:row>104</xdr:row>
          <xdr:rowOff>219075</xdr:rowOff>
        </xdr:to>
        <xdr:sp macro="" textlink="">
          <xdr:nvSpPr>
            <xdr:cNvPr id="30827" name="Check Box 107" hidden="1">
              <a:extLst>
                <a:ext uri="{63B3BB69-23CF-44E3-9099-C40C66FF867C}">
                  <a14:compatExt spid="_x0000_s30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105</xdr:row>
          <xdr:rowOff>19050</xdr:rowOff>
        </xdr:from>
        <xdr:to>
          <xdr:col>15</xdr:col>
          <xdr:colOff>266700</xdr:colOff>
          <xdr:row>105</xdr:row>
          <xdr:rowOff>219075</xdr:rowOff>
        </xdr:to>
        <xdr:sp macro="" textlink="">
          <xdr:nvSpPr>
            <xdr:cNvPr id="30828" name="Check Box 108" hidden="1">
              <a:extLst>
                <a:ext uri="{63B3BB69-23CF-44E3-9099-C40C66FF867C}">
                  <a14:compatExt spid="_x0000_s30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106</xdr:row>
          <xdr:rowOff>19050</xdr:rowOff>
        </xdr:from>
        <xdr:to>
          <xdr:col>15</xdr:col>
          <xdr:colOff>266700</xdr:colOff>
          <xdr:row>106</xdr:row>
          <xdr:rowOff>219075</xdr:rowOff>
        </xdr:to>
        <xdr:sp macro="" textlink="">
          <xdr:nvSpPr>
            <xdr:cNvPr id="30829" name="Check Box 109" hidden="1">
              <a:extLst>
                <a:ext uri="{63B3BB69-23CF-44E3-9099-C40C66FF867C}">
                  <a14:compatExt spid="_x0000_s30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107</xdr:row>
          <xdr:rowOff>19050</xdr:rowOff>
        </xdr:from>
        <xdr:to>
          <xdr:col>15</xdr:col>
          <xdr:colOff>266700</xdr:colOff>
          <xdr:row>107</xdr:row>
          <xdr:rowOff>219075</xdr:rowOff>
        </xdr:to>
        <xdr:sp macro="" textlink="">
          <xdr:nvSpPr>
            <xdr:cNvPr id="30830" name="Check Box 110" hidden="1">
              <a:extLst>
                <a:ext uri="{63B3BB69-23CF-44E3-9099-C40C66FF867C}">
                  <a14:compatExt spid="_x0000_s30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109</xdr:row>
          <xdr:rowOff>19050</xdr:rowOff>
        </xdr:from>
        <xdr:to>
          <xdr:col>15</xdr:col>
          <xdr:colOff>266700</xdr:colOff>
          <xdr:row>109</xdr:row>
          <xdr:rowOff>219075</xdr:rowOff>
        </xdr:to>
        <xdr:sp macro="" textlink="">
          <xdr:nvSpPr>
            <xdr:cNvPr id="30831" name="Check Box 111" hidden="1">
              <a:extLst>
                <a:ext uri="{63B3BB69-23CF-44E3-9099-C40C66FF867C}">
                  <a14:compatExt spid="_x0000_s30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108</xdr:row>
          <xdr:rowOff>19050</xdr:rowOff>
        </xdr:from>
        <xdr:to>
          <xdr:col>15</xdr:col>
          <xdr:colOff>266700</xdr:colOff>
          <xdr:row>108</xdr:row>
          <xdr:rowOff>219075</xdr:rowOff>
        </xdr:to>
        <xdr:sp macro="" textlink="">
          <xdr:nvSpPr>
            <xdr:cNvPr id="30832" name="Check Box 112" hidden="1">
              <a:extLst>
                <a:ext uri="{63B3BB69-23CF-44E3-9099-C40C66FF867C}">
                  <a14:compatExt spid="_x0000_s30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110</xdr:row>
          <xdr:rowOff>19050</xdr:rowOff>
        </xdr:from>
        <xdr:to>
          <xdr:col>15</xdr:col>
          <xdr:colOff>266700</xdr:colOff>
          <xdr:row>110</xdr:row>
          <xdr:rowOff>219075</xdr:rowOff>
        </xdr:to>
        <xdr:sp macro="" textlink="">
          <xdr:nvSpPr>
            <xdr:cNvPr id="30833" name="Check Box 113" hidden="1">
              <a:extLst>
                <a:ext uri="{63B3BB69-23CF-44E3-9099-C40C66FF867C}">
                  <a14:compatExt spid="_x0000_s30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111</xdr:row>
          <xdr:rowOff>19050</xdr:rowOff>
        </xdr:from>
        <xdr:to>
          <xdr:col>15</xdr:col>
          <xdr:colOff>266700</xdr:colOff>
          <xdr:row>111</xdr:row>
          <xdr:rowOff>219075</xdr:rowOff>
        </xdr:to>
        <xdr:sp macro="" textlink="">
          <xdr:nvSpPr>
            <xdr:cNvPr id="30834" name="Check Box 114" hidden="1">
              <a:extLst>
                <a:ext uri="{63B3BB69-23CF-44E3-9099-C40C66FF867C}">
                  <a14:compatExt spid="_x0000_s30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193675</xdr:colOff>
      <xdr:row>45</xdr:row>
      <xdr:rowOff>234950</xdr:rowOff>
    </xdr:from>
    <xdr:to>
      <xdr:col>15</xdr:col>
      <xdr:colOff>3175</xdr:colOff>
      <xdr:row>47</xdr:row>
      <xdr:rowOff>15875</xdr:rowOff>
    </xdr:to>
    <xdr:sp macro="" textlink="">
      <xdr:nvSpPr>
        <xdr:cNvPr id="125" name="Rechthoek 124">
          <a:hlinkClick xmlns:r="http://schemas.openxmlformats.org/officeDocument/2006/relationships" r:id="rId1"/>
        </xdr:cNvPr>
        <xdr:cNvSpPr/>
      </xdr:nvSpPr>
      <xdr:spPr bwMode="auto">
        <a:xfrm>
          <a:off x="5499100" y="11026775"/>
          <a:ext cx="4762500" cy="3524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3175</xdr:colOff>
      <xdr:row>87</xdr:row>
      <xdr:rowOff>6350</xdr:rowOff>
    </xdr:from>
    <xdr:to>
      <xdr:col>15</xdr:col>
      <xdr:colOff>9525</xdr:colOff>
      <xdr:row>88</xdr:row>
      <xdr:rowOff>25400</xdr:rowOff>
    </xdr:to>
    <xdr:sp macro="" textlink="">
      <xdr:nvSpPr>
        <xdr:cNvPr id="126" name="Rechthoek 125">
          <a:hlinkClick xmlns:r="http://schemas.openxmlformats.org/officeDocument/2006/relationships" r:id="rId1"/>
        </xdr:cNvPr>
        <xdr:cNvSpPr/>
      </xdr:nvSpPr>
      <xdr:spPr bwMode="auto">
        <a:xfrm>
          <a:off x="5518150" y="21037550"/>
          <a:ext cx="4749800" cy="3524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oneCellAnchor>
    <xdr:from>
      <xdr:col>4</xdr:col>
      <xdr:colOff>200026</xdr:colOff>
      <xdr:row>8</xdr:row>
      <xdr:rowOff>19050</xdr:rowOff>
    </xdr:from>
    <xdr:ext cx="4762500" cy="264560"/>
    <xdr:sp macro="" textlink="" fLocksText="0">
      <xdr:nvSpPr>
        <xdr:cNvPr id="127" name="Tekstvak 126"/>
        <xdr:cNvSpPr txBox="1">
          <a:spLocks/>
        </xdr:cNvSpPr>
      </xdr:nvSpPr>
      <xdr:spPr>
        <a:xfrm>
          <a:off x="5505451" y="1819275"/>
          <a:ext cx="4762500" cy="264560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52</xdr:row>
      <xdr:rowOff>0</xdr:rowOff>
    </xdr:from>
    <xdr:to>
      <xdr:col>15</xdr:col>
      <xdr:colOff>9525</xdr:colOff>
      <xdr:row>59</xdr:row>
      <xdr:rowOff>66676</xdr:rowOff>
    </xdr:to>
    <xdr:sp macro="" textlink="" fLocksText="0">
      <xdr:nvSpPr>
        <xdr:cNvPr id="128" name="Tekstvak 127"/>
        <xdr:cNvSpPr txBox="1">
          <a:spLocks/>
        </xdr:cNvSpPr>
      </xdr:nvSpPr>
      <xdr:spPr>
        <a:xfrm>
          <a:off x="5505450" y="12515850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oneCellAnchor>
    <xdr:from>
      <xdr:col>5</xdr:col>
      <xdr:colOff>9526</xdr:colOff>
      <xdr:row>49</xdr:row>
      <xdr:rowOff>3175</xdr:rowOff>
    </xdr:from>
    <xdr:ext cx="4762500" cy="264560"/>
    <xdr:sp macro="" textlink="" fLocksText="0">
      <xdr:nvSpPr>
        <xdr:cNvPr id="129" name="Tekstvak 128"/>
        <xdr:cNvSpPr txBox="1">
          <a:spLocks/>
        </xdr:cNvSpPr>
      </xdr:nvSpPr>
      <xdr:spPr>
        <a:xfrm>
          <a:off x="5524501" y="11776075"/>
          <a:ext cx="4762500" cy="264560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93</xdr:row>
      <xdr:rowOff>0</xdr:rowOff>
    </xdr:from>
    <xdr:to>
      <xdr:col>15</xdr:col>
      <xdr:colOff>9525</xdr:colOff>
      <xdr:row>100</xdr:row>
      <xdr:rowOff>66676</xdr:rowOff>
    </xdr:to>
    <xdr:sp macro="" textlink="" fLocksText="0">
      <xdr:nvSpPr>
        <xdr:cNvPr id="130" name="Tekstvak 129"/>
        <xdr:cNvSpPr txBox="1">
          <a:spLocks/>
        </xdr:cNvSpPr>
      </xdr:nvSpPr>
      <xdr:spPr>
        <a:xfrm>
          <a:off x="5505450" y="22517100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200026</xdr:colOff>
      <xdr:row>90</xdr:row>
      <xdr:rowOff>19050</xdr:rowOff>
    </xdr:from>
    <xdr:ext cx="4762500" cy="264560"/>
    <xdr:sp macro="" textlink="" fLocksText="0">
      <xdr:nvSpPr>
        <xdr:cNvPr id="131" name="Tekstvak 130"/>
        <xdr:cNvSpPr txBox="1">
          <a:spLocks/>
        </xdr:cNvSpPr>
      </xdr:nvSpPr>
      <xdr:spPr>
        <a:xfrm>
          <a:off x="5505451" y="21793200"/>
          <a:ext cx="4762500" cy="264560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87</xdr:row>
      <xdr:rowOff>0</xdr:rowOff>
    </xdr:from>
    <xdr:to>
      <xdr:col>3</xdr:col>
      <xdr:colOff>879475</xdr:colOff>
      <xdr:row>87</xdr:row>
      <xdr:rowOff>295275</xdr:rowOff>
    </xdr:to>
    <xdr:sp macro="" textlink="">
      <xdr:nvSpPr>
        <xdr:cNvPr id="132" name="AutoShape 1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542925" y="21031200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46</xdr:row>
      <xdr:rowOff>0</xdr:rowOff>
    </xdr:from>
    <xdr:to>
      <xdr:col>3</xdr:col>
      <xdr:colOff>879475</xdr:colOff>
      <xdr:row>46</xdr:row>
      <xdr:rowOff>295275</xdr:rowOff>
    </xdr:to>
    <xdr:sp macro="" textlink="">
      <xdr:nvSpPr>
        <xdr:cNvPr id="133" name="AutoShape 1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542925" y="11029950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5</xdr:row>
      <xdr:rowOff>0</xdr:rowOff>
    </xdr:from>
    <xdr:to>
      <xdr:col>3</xdr:col>
      <xdr:colOff>879475</xdr:colOff>
      <xdr:row>5</xdr:row>
      <xdr:rowOff>295275</xdr:rowOff>
    </xdr:to>
    <xdr:sp macro="" textlink="">
      <xdr:nvSpPr>
        <xdr:cNvPr id="134" name="AutoShape 1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542925" y="1057275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48</xdr:row>
      <xdr:rowOff>0</xdr:rowOff>
    </xdr:from>
    <xdr:to>
      <xdr:col>18</xdr:col>
      <xdr:colOff>0</xdr:colOff>
      <xdr:row>48</xdr:row>
      <xdr:rowOff>0</xdr:rowOff>
    </xdr:to>
    <xdr:sp macro="" textlink="">
      <xdr:nvSpPr>
        <xdr:cNvPr id="2" name="Line 41"/>
        <xdr:cNvSpPr>
          <a:spLocks noChangeShapeType="1"/>
        </xdr:cNvSpPr>
      </xdr:nvSpPr>
      <xdr:spPr bwMode="auto">
        <a:xfrm>
          <a:off x="15316200" y="115252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49</xdr:row>
          <xdr:rowOff>19050</xdr:rowOff>
        </xdr:from>
        <xdr:to>
          <xdr:col>1</xdr:col>
          <xdr:colOff>276225</xdr:colOff>
          <xdr:row>49</xdr:row>
          <xdr:rowOff>228600</xdr:rowOff>
        </xdr:to>
        <xdr:sp macro="" textlink="">
          <xdr:nvSpPr>
            <xdr:cNvPr id="31745" name="Check Box 1" hidden="1">
              <a:extLst>
                <a:ext uri="{63B3BB69-23CF-44E3-9099-C40C66FF867C}">
                  <a14:compatExt spid="_x0000_s31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50</xdr:row>
          <xdr:rowOff>19050</xdr:rowOff>
        </xdr:from>
        <xdr:to>
          <xdr:col>1</xdr:col>
          <xdr:colOff>276225</xdr:colOff>
          <xdr:row>50</xdr:row>
          <xdr:rowOff>228600</xdr:rowOff>
        </xdr:to>
        <xdr:sp macro="" textlink="">
          <xdr:nvSpPr>
            <xdr:cNvPr id="31746" name="Check Box 2" hidden="1">
              <a:extLst>
                <a:ext uri="{63B3BB69-23CF-44E3-9099-C40C66FF867C}">
                  <a14:compatExt spid="_x0000_s31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51</xdr:row>
          <xdr:rowOff>19050</xdr:rowOff>
        </xdr:from>
        <xdr:to>
          <xdr:col>1</xdr:col>
          <xdr:colOff>276225</xdr:colOff>
          <xdr:row>51</xdr:row>
          <xdr:rowOff>228600</xdr:rowOff>
        </xdr:to>
        <xdr:sp macro="" textlink="">
          <xdr:nvSpPr>
            <xdr:cNvPr id="31747" name="Check Box 3" hidden="1">
              <a:extLst>
                <a:ext uri="{63B3BB69-23CF-44E3-9099-C40C66FF867C}">
                  <a14:compatExt spid="_x0000_s31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52</xdr:row>
          <xdr:rowOff>19050</xdr:rowOff>
        </xdr:from>
        <xdr:to>
          <xdr:col>1</xdr:col>
          <xdr:colOff>276225</xdr:colOff>
          <xdr:row>52</xdr:row>
          <xdr:rowOff>228600</xdr:rowOff>
        </xdr:to>
        <xdr:sp macro="" textlink="">
          <xdr:nvSpPr>
            <xdr:cNvPr id="31748" name="Check Box 4" hidden="1">
              <a:extLst>
                <a:ext uri="{63B3BB69-23CF-44E3-9099-C40C66FF867C}">
                  <a14:compatExt spid="_x0000_s31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53</xdr:row>
          <xdr:rowOff>19050</xdr:rowOff>
        </xdr:from>
        <xdr:to>
          <xdr:col>1</xdr:col>
          <xdr:colOff>276225</xdr:colOff>
          <xdr:row>53</xdr:row>
          <xdr:rowOff>228600</xdr:rowOff>
        </xdr:to>
        <xdr:sp macro="" textlink="">
          <xdr:nvSpPr>
            <xdr:cNvPr id="31749" name="Check Box 5" hidden="1">
              <a:extLst>
                <a:ext uri="{63B3BB69-23CF-44E3-9099-C40C66FF867C}">
                  <a14:compatExt spid="_x0000_s31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54</xdr:row>
          <xdr:rowOff>19050</xdr:rowOff>
        </xdr:from>
        <xdr:to>
          <xdr:col>1</xdr:col>
          <xdr:colOff>276225</xdr:colOff>
          <xdr:row>54</xdr:row>
          <xdr:rowOff>228600</xdr:rowOff>
        </xdr:to>
        <xdr:sp macro="" textlink="">
          <xdr:nvSpPr>
            <xdr:cNvPr id="31750" name="Check Box 6" hidden="1">
              <a:extLst>
                <a:ext uri="{63B3BB69-23CF-44E3-9099-C40C66FF867C}">
                  <a14:compatExt spid="_x0000_s31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55</xdr:row>
          <xdr:rowOff>19050</xdr:rowOff>
        </xdr:from>
        <xdr:to>
          <xdr:col>1</xdr:col>
          <xdr:colOff>276225</xdr:colOff>
          <xdr:row>55</xdr:row>
          <xdr:rowOff>228600</xdr:rowOff>
        </xdr:to>
        <xdr:sp macro="" textlink="">
          <xdr:nvSpPr>
            <xdr:cNvPr id="31751" name="Check Box 7" hidden="1">
              <a:extLst>
                <a:ext uri="{63B3BB69-23CF-44E3-9099-C40C66FF867C}">
                  <a14:compatExt spid="_x0000_s31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56</xdr:row>
          <xdr:rowOff>19050</xdr:rowOff>
        </xdr:from>
        <xdr:to>
          <xdr:col>1</xdr:col>
          <xdr:colOff>276225</xdr:colOff>
          <xdr:row>56</xdr:row>
          <xdr:rowOff>228600</xdr:rowOff>
        </xdr:to>
        <xdr:sp macro="" textlink="">
          <xdr:nvSpPr>
            <xdr:cNvPr id="31752" name="Check Box 8" hidden="1">
              <a:extLst>
                <a:ext uri="{63B3BB69-23CF-44E3-9099-C40C66FF867C}">
                  <a14:compatExt spid="_x0000_s31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58</xdr:row>
          <xdr:rowOff>19050</xdr:rowOff>
        </xdr:from>
        <xdr:to>
          <xdr:col>1</xdr:col>
          <xdr:colOff>276225</xdr:colOff>
          <xdr:row>58</xdr:row>
          <xdr:rowOff>228600</xdr:rowOff>
        </xdr:to>
        <xdr:sp macro="" textlink="">
          <xdr:nvSpPr>
            <xdr:cNvPr id="31753" name="Check Box 9" hidden="1">
              <a:extLst>
                <a:ext uri="{63B3BB69-23CF-44E3-9099-C40C66FF867C}">
                  <a14:compatExt spid="_x0000_s31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59</xdr:row>
          <xdr:rowOff>19050</xdr:rowOff>
        </xdr:from>
        <xdr:to>
          <xdr:col>1</xdr:col>
          <xdr:colOff>276225</xdr:colOff>
          <xdr:row>59</xdr:row>
          <xdr:rowOff>228600</xdr:rowOff>
        </xdr:to>
        <xdr:sp macro="" textlink="">
          <xdr:nvSpPr>
            <xdr:cNvPr id="31754" name="Check Box 10" hidden="1">
              <a:extLst>
                <a:ext uri="{63B3BB69-23CF-44E3-9099-C40C66FF867C}">
                  <a14:compatExt spid="_x0000_s31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60</xdr:row>
          <xdr:rowOff>19050</xdr:rowOff>
        </xdr:from>
        <xdr:to>
          <xdr:col>1</xdr:col>
          <xdr:colOff>276225</xdr:colOff>
          <xdr:row>60</xdr:row>
          <xdr:rowOff>228600</xdr:rowOff>
        </xdr:to>
        <xdr:sp macro="" textlink="">
          <xdr:nvSpPr>
            <xdr:cNvPr id="31755" name="Check Box 11" hidden="1">
              <a:extLst>
                <a:ext uri="{63B3BB69-23CF-44E3-9099-C40C66FF867C}">
                  <a14:compatExt spid="_x0000_s31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61</xdr:row>
          <xdr:rowOff>19050</xdr:rowOff>
        </xdr:from>
        <xdr:to>
          <xdr:col>1</xdr:col>
          <xdr:colOff>276225</xdr:colOff>
          <xdr:row>61</xdr:row>
          <xdr:rowOff>228600</xdr:rowOff>
        </xdr:to>
        <xdr:sp macro="" textlink="">
          <xdr:nvSpPr>
            <xdr:cNvPr id="31756" name="Check Box 12" hidden="1">
              <a:extLst>
                <a:ext uri="{63B3BB69-23CF-44E3-9099-C40C66FF867C}">
                  <a14:compatExt spid="_x0000_s31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62</xdr:row>
          <xdr:rowOff>19050</xdr:rowOff>
        </xdr:from>
        <xdr:to>
          <xdr:col>1</xdr:col>
          <xdr:colOff>276225</xdr:colOff>
          <xdr:row>62</xdr:row>
          <xdr:rowOff>228600</xdr:rowOff>
        </xdr:to>
        <xdr:sp macro="" textlink="">
          <xdr:nvSpPr>
            <xdr:cNvPr id="31757" name="Check Box 13" hidden="1">
              <a:extLst>
                <a:ext uri="{63B3BB69-23CF-44E3-9099-C40C66FF867C}">
                  <a14:compatExt spid="_x0000_s31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63</xdr:row>
          <xdr:rowOff>19050</xdr:rowOff>
        </xdr:from>
        <xdr:to>
          <xdr:col>1</xdr:col>
          <xdr:colOff>276225</xdr:colOff>
          <xdr:row>63</xdr:row>
          <xdr:rowOff>228600</xdr:rowOff>
        </xdr:to>
        <xdr:sp macro="" textlink="">
          <xdr:nvSpPr>
            <xdr:cNvPr id="31758" name="Check Box 14" hidden="1">
              <a:extLst>
                <a:ext uri="{63B3BB69-23CF-44E3-9099-C40C66FF867C}">
                  <a14:compatExt spid="_x0000_s31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64</xdr:row>
          <xdr:rowOff>19050</xdr:rowOff>
        </xdr:from>
        <xdr:to>
          <xdr:col>1</xdr:col>
          <xdr:colOff>276225</xdr:colOff>
          <xdr:row>64</xdr:row>
          <xdr:rowOff>228600</xdr:rowOff>
        </xdr:to>
        <xdr:sp macro="" textlink="">
          <xdr:nvSpPr>
            <xdr:cNvPr id="31759" name="Check Box 15" hidden="1">
              <a:extLst>
                <a:ext uri="{63B3BB69-23CF-44E3-9099-C40C66FF867C}">
                  <a14:compatExt spid="_x0000_s31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65</xdr:row>
          <xdr:rowOff>19050</xdr:rowOff>
        </xdr:from>
        <xdr:to>
          <xdr:col>1</xdr:col>
          <xdr:colOff>276225</xdr:colOff>
          <xdr:row>65</xdr:row>
          <xdr:rowOff>228600</xdr:rowOff>
        </xdr:to>
        <xdr:sp macro="" textlink="">
          <xdr:nvSpPr>
            <xdr:cNvPr id="31760" name="Check Box 16" hidden="1">
              <a:extLst>
                <a:ext uri="{63B3BB69-23CF-44E3-9099-C40C66FF867C}">
                  <a14:compatExt spid="_x0000_s31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49</xdr:row>
          <xdr:rowOff>19050</xdr:rowOff>
        </xdr:from>
        <xdr:to>
          <xdr:col>15</xdr:col>
          <xdr:colOff>276225</xdr:colOff>
          <xdr:row>49</xdr:row>
          <xdr:rowOff>228600</xdr:rowOff>
        </xdr:to>
        <xdr:sp macro="" textlink="">
          <xdr:nvSpPr>
            <xdr:cNvPr id="31761" name="Check Box 17" hidden="1">
              <a:extLst>
                <a:ext uri="{63B3BB69-23CF-44E3-9099-C40C66FF867C}">
                  <a14:compatExt spid="_x0000_s31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50</xdr:row>
          <xdr:rowOff>19050</xdr:rowOff>
        </xdr:from>
        <xdr:to>
          <xdr:col>15</xdr:col>
          <xdr:colOff>276225</xdr:colOff>
          <xdr:row>50</xdr:row>
          <xdr:rowOff>228600</xdr:rowOff>
        </xdr:to>
        <xdr:sp macro="" textlink="">
          <xdr:nvSpPr>
            <xdr:cNvPr id="31762" name="Check Box 18" hidden="1">
              <a:extLst>
                <a:ext uri="{63B3BB69-23CF-44E3-9099-C40C66FF867C}">
                  <a14:compatExt spid="_x0000_s31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51</xdr:row>
          <xdr:rowOff>19050</xdr:rowOff>
        </xdr:from>
        <xdr:to>
          <xdr:col>15</xdr:col>
          <xdr:colOff>276225</xdr:colOff>
          <xdr:row>51</xdr:row>
          <xdr:rowOff>228600</xdr:rowOff>
        </xdr:to>
        <xdr:sp macro="" textlink="">
          <xdr:nvSpPr>
            <xdr:cNvPr id="31763" name="Check Box 19" hidden="1">
              <a:extLst>
                <a:ext uri="{63B3BB69-23CF-44E3-9099-C40C66FF867C}">
                  <a14:compatExt spid="_x0000_s31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52</xdr:row>
          <xdr:rowOff>19050</xdr:rowOff>
        </xdr:from>
        <xdr:to>
          <xdr:col>15</xdr:col>
          <xdr:colOff>276225</xdr:colOff>
          <xdr:row>52</xdr:row>
          <xdr:rowOff>228600</xdr:rowOff>
        </xdr:to>
        <xdr:sp macro="" textlink="">
          <xdr:nvSpPr>
            <xdr:cNvPr id="31764" name="Check Box 20" hidden="1">
              <a:extLst>
                <a:ext uri="{63B3BB69-23CF-44E3-9099-C40C66FF867C}">
                  <a14:compatExt spid="_x0000_s31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53</xdr:row>
          <xdr:rowOff>19050</xdr:rowOff>
        </xdr:from>
        <xdr:to>
          <xdr:col>15</xdr:col>
          <xdr:colOff>276225</xdr:colOff>
          <xdr:row>53</xdr:row>
          <xdr:rowOff>228600</xdr:rowOff>
        </xdr:to>
        <xdr:sp macro="" textlink="">
          <xdr:nvSpPr>
            <xdr:cNvPr id="31765" name="Check Box 21" hidden="1">
              <a:extLst>
                <a:ext uri="{63B3BB69-23CF-44E3-9099-C40C66FF867C}">
                  <a14:compatExt spid="_x0000_s31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54</xdr:row>
          <xdr:rowOff>19050</xdr:rowOff>
        </xdr:from>
        <xdr:to>
          <xdr:col>15</xdr:col>
          <xdr:colOff>276225</xdr:colOff>
          <xdr:row>54</xdr:row>
          <xdr:rowOff>228600</xdr:rowOff>
        </xdr:to>
        <xdr:sp macro="" textlink="">
          <xdr:nvSpPr>
            <xdr:cNvPr id="31766" name="Check Box 22" hidden="1">
              <a:extLst>
                <a:ext uri="{63B3BB69-23CF-44E3-9099-C40C66FF867C}">
                  <a14:compatExt spid="_x0000_s31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56</xdr:row>
          <xdr:rowOff>19050</xdr:rowOff>
        </xdr:from>
        <xdr:to>
          <xdr:col>15</xdr:col>
          <xdr:colOff>276225</xdr:colOff>
          <xdr:row>56</xdr:row>
          <xdr:rowOff>228600</xdr:rowOff>
        </xdr:to>
        <xdr:sp macro="" textlink="">
          <xdr:nvSpPr>
            <xdr:cNvPr id="31767" name="Check Box 23" hidden="1">
              <a:extLst>
                <a:ext uri="{63B3BB69-23CF-44E3-9099-C40C66FF867C}">
                  <a14:compatExt spid="_x0000_s31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57</xdr:row>
          <xdr:rowOff>19050</xdr:rowOff>
        </xdr:from>
        <xdr:to>
          <xdr:col>15</xdr:col>
          <xdr:colOff>276225</xdr:colOff>
          <xdr:row>57</xdr:row>
          <xdr:rowOff>228600</xdr:rowOff>
        </xdr:to>
        <xdr:sp macro="" textlink="">
          <xdr:nvSpPr>
            <xdr:cNvPr id="31768" name="Check Box 24" hidden="1">
              <a:extLst>
                <a:ext uri="{63B3BB69-23CF-44E3-9099-C40C66FF867C}">
                  <a14:compatExt spid="_x0000_s31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58</xdr:row>
          <xdr:rowOff>19050</xdr:rowOff>
        </xdr:from>
        <xdr:to>
          <xdr:col>15</xdr:col>
          <xdr:colOff>276225</xdr:colOff>
          <xdr:row>58</xdr:row>
          <xdr:rowOff>228600</xdr:rowOff>
        </xdr:to>
        <xdr:sp macro="" textlink="">
          <xdr:nvSpPr>
            <xdr:cNvPr id="31769" name="Check Box 25" hidden="1">
              <a:extLst>
                <a:ext uri="{63B3BB69-23CF-44E3-9099-C40C66FF867C}">
                  <a14:compatExt spid="_x0000_s31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59</xdr:row>
          <xdr:rowOff>19050</xdr:rowOff>
        </xdr:from>
        <xdr:to>
          <xdr:col>15</xdr:col>
          <xdr:colOff>276225</xdr:colOff>
          <xdr:row>59</xdr:row>
          <xdr:rowOff>228600</xdr:rowOff>
        </xdr:to>
        <xdr:sp macro="" textlink="">
          <xdr:nvSpPr>
            <xdr:cNvPr id="31770" name="Check Box 26" hidden="1">
              <a:extLst>
                <a:ext uri="{63B3BB69-23CF-44E3-9099-C40C66FF867C}">
                  <a14:compatExt spid="_x0000_s31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4</xdr:row>
      <xdr:rowOff>323850</xdr:rowOff>
    </xdr:from>
    <xdr:to>
      <xdr:col>10</xdr:col>
      <xdr:colOff>304800</xdr:colOff>
      <xdr:row>6</xdr:row>
      <xdr:rowOff>38100</xdr:rowOff>
    </xdr:to>
    <xdr:sp macro="" textlink="">
      <xdr:nvSpPr>
        <xdr:cNvPr id="29" name="Tekstvak 28"/>
        <xdr:cNvSpPr txBox="1"/>
      </xdr:nvSpPr>
      <xdr:spPr>
        <a:xfrm>
          <a:off x="7639050" y="1057275"/>
          <a:ext cx="552450" cy="371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</xdr:row>
          <xdr:rowOff>19050</xdr:rowOff>
        </xdr:from>
        <xdr:to>
          <xdr:col>1</xdr:col>
          <xdr:colOff>276225</xdr:colOff>
          <xdr:row>8</xdr:row>
          <xdr:rowOff>228600</xdr:rowOff>
        </xdr:to>
        <xdr:sp macro="" textlink="">
          <xdr:nvSpPr>
            <xdr:cNvPr id="31771" name="Check Box 27" hidden="1">
              <a:extLst>
                <a:ext uri="{63B3BB69-23CF-44E3-9099-C40C66FF867C}">
                  <a14:compatExt spid="_x0000_s31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</xdr:row>
          <xdr:rowOff>19050</xdr:rowOff>
        </xdr:from>
        <xdr:to>
          <xdr:col>1</xdr:col>
          <xdr:colOff>276225</xdr:colOff>
          <xdr:row>9</xdr:row>
          <xdr:rowOff>228600</xdr:rowOff>
        </xdr:to>
        <xdr:sp macro="" textlink="">
          <xdr:nvSpPr>
            <xdr:cNvPr id="31772" name="Check Box 28" hidden="1">
              <a:extLst>
                <a:ext uri="{63B3BB69-23CF-44E3-9099-C40C66FF867C}">
                  <a14:compatExt spid="_x0000_s31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</xdr:row>
          <xdr:rowOff>19050</xdr:rowOff>
        </xdr:from>
        <xdr:to>
          <xdr:col>1</xdr:col>
          <xdr:colOff>276225</xdr:colOff>
          <xdr:row>10</xdr:row>
          <xdr:rowOff>228600</xdr:rowOff>
        </xdr:to>
        <xdr:sp macro="" textlink="">
          <xdr:nvSpPr>
            <xdr:cNvPr id="31773" name="Check Box 29" hidden="1">
              <a:extLst>
                <a:ext uri="{63B3BB69-23CF-44E3-9099-C40C66FF867C}">
                  <a14:compatExt spid="_x0000_s31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19050</xdr:rowOff>
        </xdr:from>
        <xdr:to>
          <xdr:col>1</xdr:col>
          <xdr:colOff>276225</xdr:colOff>
          <xdr:row>11</xdr:row>
          <xdr:rowOff>228600</xdr:rowOff>
        </xdr:to>
        <xdr:sp macro="" textlink="">
          <xdr:nvSpPr>
            <xdr:cNvPr id="31774" name="Check Box 30" hidden="1">
              <a:extLst>
                <a:ext uri="{63B3BB69-23CF-44E3-9099-C40C66FF867C}">
                  <a14:compatExt spid="_x0000_s31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</xdr:row>
          <xdr:rowOff>19050</xdr:rowOff>
        </xdr:from>
        <xdr:to>
          <xdr:col>1</xdr:col>
          <xdr:colOff>276225</xdr:colOff>
          <xdr:row>12</xdr:row>
          <xdr:rowOff>228600</xdr:rowOff>
        </xdr:to>
        <xdr:sp macro="" textlink="">
          <xdr:nvSpPr>
            <xdr:cNvPr id="31775" name="Check Box 31" hidden="1">
              <a:extLst>
                <a:ext uri="{63B3BB69-23CF-44E3-9099-C40C66FF867C}">
                  <a14:compatExt spid="_x0000_s31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13</xdr:row>
          <xdr:rowOff>19050</xdr:rowOff>
        </xdr:from>
        <xdr:to>
          <xdr:col>1</xdr:col>
          <xdr:colOff>276225</xdr:colOff>
          <xdr:row>13</xdr:row>
          <xdr:rowOff>228600</xdr:rowOff>
        </xdr:to>
        <xdr:sp macro="" textlink="">
          <xdr:nvSpPr>
            <xdr:cNvPr id="31776" name="Check Box 32" hidden="1">
              <a:extLst>
                <a:ext uri="{63B3BB69-23CF-44E3-9099-C40C66FF867C}">
                  <a14:compatExt spid="_x0000_s31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14</xdr:row>
          <xdr:rowOff>19050</xdr:rowOff>
        </xdr:from>
        <xdr:to>
          <xdr:col>1</xdr:col>
          <xdr:colOff>276225</xdr:colOff>
          <xdr:row>14</xdr:row>
          <xdr:rowOff>228600</xdr:rowOff>
        </xdr:to>
        <xdr:sp macro="" textlink="">
          <xdr:nvSpPr>
            <xdr:cNvPr id="31777" name="Check Box 33" hidden="1">
              <a:extLst>
                <a:ext uri="{63B3BB69-23CF-44E3-9099-C40C66FF867C}">
                  <a14:compatExt spid="_x0000_s31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15</xdr:row>
          <xdr:rowOff>19050</xdr:rowOff>
        </xdr:from>
        <xdr:to>
          <xdr:col>1</xdr:col>
          <xdr:colOff>276225</xdr:colOff>
          <xdr:row>15</xdr:row>
          <xdr:rowOff>228600</xdr:rowOff>
        </xdr:to>
        <xdr:sp macro="" textlink="">
          <xdr:nvSpPr>
            <xdr:cNvPr id="31778" name="Check Box 34" hidden="1">
              <a:extLst>
                <a:ext uri="{63B3BB69-23CF-44E3-9099-C40C66FF867C}">
                  <a14:compatExt spid="_x0000_s31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17</xdr:row>
          <xdr:rowOff>19050</xdr:rowOff>
        </xdr:from>
        <xdr:to>
          <xdr:col>1</xdr:col>
          <xdr:colOff>276225</xdr:colOff>
          <xdr:row>17</xdr:row>
          <xdr:rowOff>228600</xdr:rowOff>
        </xdr:to>
        <xdr:sp macro="" textlink="">
          <xdr:nvSpPr>
            <xdr:cNvPr id="31779" name="Check Box 35" hidden="1">
              <a:extLst>
                <a:ext uri="{63B3BB69-23CF-44E3-9099-C40C66FF867C}">
                  <a14:compatExt spid="_x0000_s31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</xdr:row>
          <xdr:rowOff>19050</xdr:rowOff>
        </xdr:from>
        <xdr:to>
          <xdr:col>1</xdr:col>
          <xdr:colOff>276225</xdr:colOff>
          <xdr:row>19</xdr:row>
          <xdr:rowOff>228600</xdr:rowOff>
        </xdr:to>
        <xdr:sp macro="" textlink="">
          <xdr:nvSpPr>
            <xdr:cNvPr id="31780" name="Check Box 36" hidden="1">
              <a:extLst>
                <a:ext uri="{63B3BB69-23CF-44E3-9099-C40C66FF867C}">
                  <a14:compatExt spid="_x0000_s31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20</xdr:row>
          <xdr:rowOff>19050</xdr:rowOff>
        </xdr:from>
        <xdr:to>
          <xdr:col>1</xdr:col>
          <xdr:colOff>276225</xdr:colOff>
          <xdr:row>20</xdr:row>
          <xdr:rowOff>228600</xdr:rowOff>
        </xdr:to>
        <xdr:sp macro="" textlink="">
          <xdr:nvSpPr>
            <xdr:cNvPr id="31781" name="Check Box 37" hidden="1">
              <a:extLst>
                <a:ext uri="{63B3BB69-23CF-44E3-9099-C40C66FF867C}">
                  <a14:compatExt spid="_x0000_s31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21</xdr:row>
          <xdr:rowOff>19050</xdr:rowOff>
        </xdr:from>
        <xdr:to>
          <xdr:col>1</xdr:col>
          <xdr:colOff>276225</xdr:colOff>
          <xdr:row>21</xdr:row>
          <xdr:rowOff>228600</xdr:rowOff>
        </xdr:to>
        <xdr:sp macro="" textlink="">
          <xdr:nvSpPr>
            <xdr:cNvPr id="31782" name="Check Box 38" hidden="1">
              <a:extLst>
                <a:ext uri="{63B3BB69-23CF-44E3-9099-C40C66FF867C}">
                  <a14:compatExt spid="_x0000_s31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22</xdr:row>
          <xdr:rowOff>19050</xdr:rowOff>
        </xdr:from>
        <xdr:to>
          <xdr:col>1</xdr:col>
          <xdr:colOff>276225</xdr:colOff>
          <xdr:row>22</xdr:row>
          <xdr:rowOff>228600</xdr:rowOff>
        </xdr:to>
        <xdr:sp macro="" textlink="">
          <xdr:nvSpPr>
            <xdr:cNvPr id="31783" name="Check Box 39" hidden="1">
              <a:extLst>
                <a:ext uri="{63B3BB69-23CF-44E3-9099-C40C66FF867C}">
                  <a14:compatExt spid="_x0000_s31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23</xdr:row>
          <xdr:rowOff>19050</xdr:rowOff>
        </xdr:from>
        <xdr:to>
          <xdr:col>1</xdr:col>
          <xdr:colOff>276225</xdr:colOff>
          <xdr:row>23</xdr:row>
          <xdr:rowOff>228600</xdr:rowOff>
        </xdr:to>
        <xdr:sp macro="" textlink="">
          <xdr:nvSpPr>
            <xdr:cNvPr id="31784" name="Check Box 40" hidden="1">
              <a:extLst>
                <a:ext uri="{63B3BB69-23CF-44E3-9099-C40C66FF867C}">
                  <a14:compatExt spid="_x0000_s31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24</xdr:row>
          <xdr:rowOff>19050</xdr:rowOff>
        </xdr:from>
        <xdr:to>
          <xdr:col>1</xdr:col>
          <xdr:colOff>276225</xdr:colOff>
          <xdr:row>24</xdr:row>
          <xdr:rowOff>228600</xdr:rowOff>
        </xdr:to>
        <xdr:sp macro="" textlink="">
          <xdr:nvSpPr>
            <xdr:cNvPr id="31785" name="Check Box 41" hidden="1">
              <a:extLst>
                <a:ext uri="{63B3BB69-23CF-44E3-9099-C40C66FF867C}">
                  <a14:compatExt spid="_x0000_s31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8</xdr:row>
          <xdr:rowOff>19050</xdr:rowOff>
        </xdr:from>
        <xdr:to>
          <xdr:col>15</xdr:col>
          <xdr:colOff>276225</xdr:colOff>
          <xdr:row>8</xdr:row>
          <xdr:rowOff>228600</xdr:rowOff>
        </xdr:to>
        <xdr:sp macro="" textlink="">
          <xdr:nvSpPr>
            <xdr:cNvPr id="31786" name="Check Box 42" hidden="1">
              <a:extLst>
                <a:ext uri="{63B3BB69-23CF-44E3-9099-C40C66FF867C}">
                  <a14:compatExt spid="_x0000_s31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</xdr:row>
          <xdr:rowOff>19050</xdr:rowOff>
        </xdr:from>
        <xdr:to>
          <xdr:col>15</xdr:col>
          <xdr:colOff>276225</xdr:colOff>
          <xdr:row>9</xdr:row>
          <xdr:rowOff>228600</xdr:rowOff>
        </xdr:to>
        <xdr:sp macro="" textlink="">
          <xdr:nvSpPr>
            <xdr:cNvPr id="31787" name="Check Box 43" hidden="1">
              <a:extLst>
                <a:ext uri="{63B3BB69-23CF-44E3-9099-C40C66FF867C}">
                  <a14:compatExt spid="_x0000_s31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</xdr:row>
          <xdr:rowOff>19050</xdr:rowOff>
        </xdr:from>
        <xdr:to>
          <xdr:col>15</xdr:col>
          <xdr:colOff>276225</xdr:colOff>
          <xdr:row>10</xdr:row>
          <xdr:rowOff>228600</xdr:rowOff>
        </xdr:to>
        <xdr:sp macro="" textlink="">
          <xdr:nvSpPr>
            <xdr:cNvPr id="31788" name="Check Box 44" hidden="1">
              <a:extLst>
                <a:ext uri="{63B3BB69-23CF-44E3-9099-C40C66FF867C}">
                  <a14:compatExt spid="_x0000_s31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</xdr:row>
          <xdr:rowOff>19050</xdr:rowOff>
        </xdr:from>
        <xdr:to>
          <xdr:col>15</xdr:col>
          <xdr:colOff>276225</xdr:colOff>
          <xdr:row>11</xdr:row>
          <xdr:rowOff>228600</xdr:rowOff>
        </xdr:to>
        <xdr:sp macro="" textlink="">
          <xdr:nvSpPr>
            <xdr:cNvPr id="31789" name="Check Box 45" hidden="1">
              <a:extLst>
                <a:ext uri="{63B3BB69-23CF-44E3-9099-C40C66FF867C}">
                  <a14:compatExt spid="_x0000_s31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12</xdr:row>
          <xdr:rowOff>19050</xdr:rowOff>
        </xdr:from>
        <xdr:to>
          <xdr:col>15</xdr:col>
          <xdr:colOff>276225</xdr:colOff>
          <xdr:row>12</xdr:row>
          <xdr:rowOff>228600</xdr:rowOff>
        </xdr:to>
        <xdr:sp macro="" textlink="">
          <xdr:nvSpPr>
            <xdr:cNvPr id="31790" name="Check Box 46" hidden="1">
              <a:extLst>
                <a:ext uri="{63B3BB69-23CF-44E3-9099-C40C66FF867C}">
                  <a14:compatExt spid="_x0000_s31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13</xdr:row>
          <xdr:rowOff>19050</xdr:rowOff>
        </xdr:from>
        <xdr:to>
          <xdr:col>15</xdr:col>
          <xdr:colOff>276225</xdr:colOff>
          <xdr:row>13</xdr:row>
          <xdr:rowOff>228600</xdr:rowOff>
        </xdr:to>
        <xdr:sp macro="" textlink="">
          <xdr:nvSpPr>
            <xdr:cNvPr id="31791" name="Check Box 47" hidden="1">
              <a:extLst>
                <a:ext uri="{63B3BB69-23CF-44E3-9099-C40C66FF867C}">
                  <a14:compatExt spid="_x0000_s31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15</xdr:row>
          <xdr:rowOff>19050</xdr:rowOff>
        </xdr:from>
        <xdr:to>
          <xdr:col>15</xdr:col>
          <xdr:colOff>276225</xdr:colOff>
          <xdr:row>15</xdr:row>
          <xdr:rowOff>228600</xdr:rowOff>
        </xdr:to>
        <xdr:sp macro="" textlink="">
          <xdr:nvSpPr>
            <xdr:cNvPr id="31792" name="Check Box 48" hidden="1">
              <a:extLst>
                <a:ext uri="{63B3BB69-23CF-44E3-9099-C40C66FF867C}">
                  <a14:compatExt spid="_x0000_s31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16</xdr:row>
          <xdr:rowOff>19050</xdr:rowOff>
        </xdr:from>
        <xdr:to>
          <xdr:col>15</xdr:col>
          <xdr:colOff>276225</xdr:colOff>
          <xdr:row>16</xdr:row>
          <xdr:rowOff>228600</xdr:rowOff>
        </xdr:to>
        <xdr:sp macro="" textlink="">
          <xdr:nvSpPr>
            <xdr:cNvPr id="31793" name="Check Box 49" hidden="1">
              <a:extLst>
                <a:ext uri="{63B3BB69-23CF-44E3-9099-C40C66FF867C}">
                  <a14:compatExt spid="_x0000_s31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17</xdr:row>
          <xdr:rowOff>19050</xdr:rowOff>
        </xdr:from>
        <xdr:to>
          <xdr:col>15</xdr:col>
          <xdr:colOff>276225</xdr:colOff>
          <xdr:row>17</xdr:row>
          <xdr:rowOff>228600</xdr:rowOff>
        </xdr:to>
        <xdr:sp macro="" textlink="">
          <xdr:nvSpPr>
            <xdr:cNvPr id="31794" name="Check Box 50" hidden="1">
              <a:extLst>
                <a:ext uri="{63B3BB69-23CF-44E3-9099-C40C66FF867C}">
                  <a14:compatExt spid="_x0000_s31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18</xdr:row>
          <xdr:rowOff>19050</xdr:rowOff>
        </xdr:from>
        <xdr:to>
          <xdr:col>15</xdr:col>
          <xdr:colOff>276225</xdr:colOff>
          <xdr:row>18</xdr:row>
          <xdr:rowOff>228600</xdr:rowOff>
        </xdr:to>
        <xdr:sp macro="" textlink="">
          <xdr:nvSpPr>
            <xdr:cNvPr id="31795" name="Check Box 51" hidden="1">
              <a:extLst>
                <a:ext uri="{63B3BB69-23CF-44E3-9099-C40C66FF867C}">
                  <a14:compatExt spid="_x0000_s31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11</xdr:row>
      <xdr:rowOff>0</xdr:rowOff>
    </xdr:from>
    <xdr:to>
      <xdr:col>15</xdr:col>
      <xdr:colOff>9525</xdr:colOff>
      <xdr:row>18</xdr:row>
      <xdr:rowOff>66676</xdr:rowOff>
    </xdr:to>
    <xdr:sp macro="" textlink="" fLocksText="0">
      <xdr:nvSpPr>
        <xdr:cNvPr id="55" name="Tekstvak 54"/>
        <xdr:cNvSpPr txBox="1">
          <a:spLocks/>
        </xdr:cNvSpPr>
      </xdr:nvSpPr>
      <xdr:spPr>
        <a:xfrm>
          <a:off x="5505450" y="2543175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9</xdr:col>
      <xdr:colOff>9525</xdr:colOff>
      <xdr:row>45</xdr:row>
      <xdr:rowOff>295276</xdr:rowOff>
    </xdr:from>
    <xdr:to>
      <xdr:col>10</xdr:col>
      <xdr:colOff>314325</xdr:colOff>
      <xdr:row>47</xdr:row>
      <xdr:rowOff>28576</xdr:rowOff>
    </xdr:to>
    <xdr:sp macro="" textlink="">
      <xdr:nvSpPr>
        <xdr:cNvPr id="56" name="Tekstvak 55"/>
        <xdr:cNvSpPr txBox="1"/>
      </xdr:nvSpPr>
      <xdr:spPr>
        <a:xfrm>
          <a:off x="7648575" y="11029951"/>
          <a:ext cx="5524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16</xdr:row>
          <xdr:rowOff>19050</xdr:rowOff>
        </xdr:from>
        <xdr:to>
          <xdr:col>1</xdr:col>
          <xdr:colOff>276225</xdr:colOff>
          <xdr:row>16</xdr:row>
          <xdr:rowOff>228600</xdr:rowOff>
        </xdr:to>
        <xdr:sp macro="" textlink="">
          <xdr:nvSpPr>
            <xdr:cNvPr id="31796" name="Check Box 52" hidden="1">
              <a:extLst>
                <a:ext uri="{63B3BB69-23CF-44E3-9099-C40C66FF867C}">
                  <a14:compatExt spid="_x0000_s31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25</xdr:row>
          <xdr:rowOff>19050</xdr:rowOff>
        </xdr:from>
        <xdr:to>
          <xdr:col>1</xdr:col>
          <xdr:colOff>276225</xdr:colOff>
          <xdr:row>25</xdr:row>
          <xdr:rowOff>228600</xdr:rowOff>
        </xdr:to>
        <xdr:sp macro="" textlink="">
          <xdr:nvSpPr>
            <xdr:cNvPr id="31797" name="Check Box 53" hidden="1">
              <a:extLst>
                <a:ext uri="{63B3BB69-23CF-44E3-9099-C40C66FF867C}">
                  <a14:compatExt spid="_x0000_s31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26</xdr:row>
          <xdr:rowOff>19050</xdr:rowOff>
        </xdr:from>
        <xdr:to>
          <xdr:col>1</xdr:col>
          <xdr:colOff>276225</xdr:colOff>
          <xdr:row>26</xdr:row>
          <xdr:rowOff>228600</xdr:rowOff>
        </xdr:to>
        <xdr:sp macro="" textlink="">
          <xdr:nvSpPr>
            <xdr:cNvPr id="31798" name="Check Box 54" hidden="1">
              <a:extLst>
                <a:ext uri="{63B3BB69-23CF-44E3-9099-C40C66FF867C}">
                  <a14:compatExt spid="_x0000_s31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19</xdr:row>
          <xdr:rowOff>19050</xdr:rowOff>
        </xdr:from>
        <xdr:to>
          <xdr:col>15</xdr:col>
          <xdr:colOff>276225</xdr:colOff>
          <xdr:row>19</xdr:row>
          <xdr:rowOff>228600</xdr:rowOff>
        </xdr:to>
        <xdr:sp macro="" textlink="">
          <xdr:nvSpPr>
            <xdr:cNvPr id="31799" name="Check Box 55" hidden="1">
              <a:extLst>
                <a:ext uri="{63B3BB69-23CF-44E3-9099-C40C66FF867C}">
                  <a14:compatExt spid="_x0000_s31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20</xdr:row>
          <xdr:rowOff>19050</xdr:rowOff>
        </xdr:from>
        <xdr:to>
          <xdr:col>15</xdr:col>
          <xdr:colOff>276225</xdr:colOff>
          <xdr:row>20</xdr:row>
          <xdr:rowOff>228600</xdr:rowOff>
        </xdr:to>
        <xdr:sp macro="" textlink="">
          <xdr:nvSpPr>
            <xdr:cNvPr id="31800" name="Check Box 56" hidden="1">
              <a:extLst>
                <a:ext uri="{63B3BB69-23CF-44E3-9099-C40C66FF867C}">
                  <a14:compatExt spid="_x0000_s31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21</xdr:row>
          <xdr:rowOff>19050</xdr:rowOff>
        </xdr:from>
        <xdr:to>
          <xdr:col>15</xdr:col>
          <xdr:colOff>276225</xdr:colOff>
          <xdr:row>21</xdr:row>
          <xdr:rowOff>228600</xdr:rowOff>
        </xdr:to>
        <xdr:sp macro="" textlink="">
          <xdr:nvSpPr>
            <xdr:cNvPr id="31801" name="Check Box 57" hidden="1">
              <a:extLst>
                <a:ext uri="{63B3BB69-23CF-44E3-9099-C40C66FF867C}">
                  <a14:compatExt spid="_x0000_s31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22</xdr:row>
          <xdr:rowOff>19050</xdr:rowOff>
        </xdr:from>
        <xdr:to>
          <xdr:col>15</xdr:col>
          <xdr:colOff>276225</xdr:colOff>
          <xdr:row>22</xdr:row>
          <xdr:rowOff>228600</xdr:rowOff>
        </xdr:to>
        <xdr:sp macro="" textlink="">
          <xdr:nvSpPr>
            <xdr:cNvPr id="31802" name="Check Box 58" hidden="1">
              <a:extLst>
                <a:ext uri="{63B3BB69-23CF-44E3-9099-C40C66FF867C}">
                  <a14:compatExt spid="_x0000_s31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23</xdr:row>
          <xdr:rowOff>19050</xdr:rowOff>
        </xdr:from>
        <xdr:to>
          <xdr:col>15</xdr:col>
          <xdr:colOff>276225</xdr:colOff>
          <xdr:row>23</xdr:row>
          <xdr:rowOff>228600</xdr:rowOff>
        </xdr:to>
        <xdr:sp macro="" textlink="">
          <xdr:nvSpPr>
            <xdr:cNvPr id="31803" name="Check Box 59" hidden="1">
              <a:extLst>
                <a:ext uri="{63B3BB69-23CF-44E3-9099-C40C66FF867C}">
                  <a14:compatExt spid="_x0000_s31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24</xdr:row>
          <xdr:rowOff>19050</xdr:rowOff>
        </xdr:from>
        <xdr:to>
          <xdr:col>15</xdr:col>
          <xdr:colOff>276225</xdr:colOff>
          <xdr:row>24</xdr:row>
          <xdr:rowOff>228600</xdr:rowOff>
        </xdr:to>
        <xdr:sp macro="" textlink="">
          <xdr:nvSpPr>
            <xdr:cNvPr id="31804" name="Check Box 60" hidden="1">
              <a:extLst>
                <a:ext uri="{63B3BB69-23CF-44E3-9099-C40C66FF867C}">
                  <a14:compatExt spid="_x0000_s31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26</xdr:row>
          <xdr:rowOff>19050</xdr:rowOff>
        </xdr:from>
        <xdr:to>
          <xdr:col>15</xdr:col>
          <xdr:colOff>276225</xdr:colOff>
          <xdr:row>26</xdr:row>
          <xdr:rowOff>228600</xdr:rowOff>
        </xdr:to>
        <xdr:sp macro="" textlink="">
          <xdr:nvSpPr>
            <xdr:cNvPr id="31805" name="Check Box 61" hidden="1">
              <a:extLst>
                <a:ext uri="{63B3BB69-23CF-44E3-9099-C40C66FF867C}">
                  <a14:compatExt spid="_x0000_s31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27</xdr:row>
          <xdr:rowOff>19050</xdr:rowOff>
        </xdr:from>
        <xdr:to>
          <xdr:col>15</xdr:col>
          <xdr:colOff>276225</xdr:colOff>
          <xdr:row>27</xdr:row>
          <xdr:rowOff>228600</xdr:rowOff>
        </xdr:to>
        <xdr:sp macro="" textlink="">
          <xdr:nvSpPr>
            <xdr:cNvPr id="31806" name="Check Box 62" hidden="1">
              <a:extLst>
                <a:ext uri="{63B3BB69-23CF-44E3-9099-C40C66FF867C}">
                  <a14:compatExt spid="_x0000_s31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28</xdr:row>
          <xdr:rowOff>19050</xdr:rowOff>
        </xdr:from>
        <xdr:to>
          <xdr:col>15</xdr:col>
          <xdr:colOff>276225</xdr:colOff>
          <xdr:row>28</xdr:row>
          <xdr:rowOff>228600</xdr:rowOff>
        </xdr:to>
        <xdr:sp macro="" textlink="">
          <xdr:nvSpPr>
            <xdr:cNvPr id="31807" name="Check Box 63" hidden="1">
              <a:extLst>
                <a:ext uri="{63B3BB69-23CF-44E3-9099-C40C66FF867C}">
                  <a14:compatExt spid="_x0000_s31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29</xdr:row>
          <xdr:rowOff>19050</xdr:rowOff>
        </xdr:from>
        <xdr:to>
          <xdr:col>15</xdr:col>
          <xdr:colOff>276225</xdr:colOff>
          <xdr:row>29</xdr:row>
          <xdr:rowOff>228600</xdr:rowOff>
        </xdr:to>
        <xdr:sp macro="" textlink="">
          <xdr:nvSpPr>
            <xdr:cNvPr id="31808" name="Check Box 64" hidden="1">
              <a:extLst>
                <a:ext uri="{63B3BB69-23CF-44E3-9099-C40C66FF867C}">
                  <a14:compatExt spid="_x0000_s31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380999</xdr:colOff>
      <xdr:row>37</xdr:row>
      <xdr:rowOff>0</xdr:rowOff>
    </xdr:from>
    <xdr:to>
      <xdr:col>17</xdr:col>
      <xdr:colOff>4365625</xdr:colOff>
      <xdr:row>40</xdr:row>
      <xdr:rowOff>247649</xdr:rowOff>
    </xdr:to>
    <xdr:sp macro="" textlink="" fLocksText="0">
      <xdr:nvSpPr>
        <xdr:cNvPr id="70" name="Tekstvak 69"/>
        <xdr:cNvSpPr txBox="1">
          <a:spLocks/>
        </xdr:cNvSpPr>
      </xdr:nvSpPr>
      <xdr:spPr>
        <a:xfrm>
          <a:off x="923924" y="8982075"/>
          <a:ext cx="14376401" cy="99059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3</xdr:col>
      <xdr:colOff>0</xdr:colOff>
      <xdr:row>77</xdr:row>
      <xdr:rowOff>238125</xdr:rowOff>
    </xdr:from>
    <xdr:to>
      <xdr:col>17</xdr:col>
      <xdr:colOff>4349750</xdr:colOff>
      <xdr:row>82</xdr:row>
      <xdr:rowOff>9524</xdr:rowOff>
    </xdr:to>
    <xdr:sp macro="" textlink="" fLocksText="0">
      <xdr:nvSpPr>
        <xdr:cNvPr id="71" name="Tekstvak 70"/>
        <xdr:cNvSpPr txBox="1">
          <a:spLocks/>
        </xdr:cNvSpPr>
      </xdr:nvSpPr>
      <xdr:spPr>
        <a:xfrm>
          <a:off x="923925" y="18945225"/>
          <a:ext cx="14360525" cy="100964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18</xdr:col>
      <xdr:colOff>0</xdr:colOff>
      <xdr:row>89</xdr:row>
      <xdr:rowOff>0</xdr:rowOff>
    </xdr:from>
    <xdr:to>
      <xdr:col>18</xdr:col>
      <xdr:colOff>0</xdr:colOff>
      <xdr:row>89</xdr:row>
      <xdr:rowOff>0</xdr:rowOff>
    </xdr:to>
    <xdr:sp macro="" textlink="">
      <xdr:nvSpPr>
        <xdr:cNvPr id="72" name="Line 41"/>
        <xdr:cNvSpPr>
          <a:spLocks noChangeShapeType="1"/>
        </xdr:cNvSpPr>
      </xdr:nvSpPr>
      <xdr:spPr bwMode="auto">
        <a:xfrm>
          <a:off x="15316200" y="215265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90</xdr:row>
          <xdr:rowOff>19050</xdr:rowOff>
        </xdr:from>
        <xdr:to>
          <xdr:col>1</xdr:col>
          <xdr:colOff>266700</xdr:colOff>
          <xdr:row>90</xdr:row>
          <xdr:rowOff>219075</xdr:rowOff>
        </xdr:to>
        <xdr:sp macro="" textlink="">
          <xdr:nvSpPr>
            <xdr:cNvPr id="31809" name="Check Box 65" hidden="1">
              <a:extLst>
                <a:ext uri="{63B3BB69-23CF-44E3-9099-C40C66FF867C}">
                  <a14:compatExt spid="_x0000_s31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91</xdr:row>
          <xdr:rowOff>19050</xdr:rowOff>
        </xdr:from>
        <xdr:to>
          <xdr:col>1</xdr:col>
          <xdr:colOff>266700</xdr:colOff>
          <xdr:row>91</xdr:row>
          <xdr:rowOff>219075</xdr:rowOff>
        </xdr:to>
        <xdr:sp macro="" textlink="">
          <xdr:nvSpPr>
            <xdr:cNvPr id="31810" name="Check Box 66" hidden="1">
              <a:extLst>
                <a:ext uri="{63B3BB69-23CF-44E3-9099-C40C66FF867C}">
                  <a14:compatExt spid="_x0000_s31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92</xdr:row>
          <xdr:rowOff>19050</xdr:rowOff>
        </xdr:from>
        <xdr:to>
          <xdr:col>1</xdr:col>
          <xdr:colOff>266700</xdr:colOff>
          <xdr:row>92</xdr:row>
          <xdr:rowOff>219075</xdr:rowOff>
        </xdr:to>
        <xdr:sp macro="" textlink="">
          <xdr:nvSpPr>
            <xdr:cNvPr id="31811" name="Check Box 67" hidden="1">
              <a:extLst>
                <a:ext uri="{63B3BB69-23CF-44E3-9099-C40C66FF867C}">
                  <a14:compatExt spid="_x0000_s31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93</xdr:row>
          <xdr:rowOff>19050</xdr:rowOff>
        </xdr:from>
        <xdr:to>
          <xdr:col>1</xdr:col>
          <xdr:colOff>266700</xdr:colOff>
          <xdr:row>93</xdr:row>
          <xdr:rowOff>219075</xdr:rowOff>
        </xdr:to>
        <xdr:sp macro="" textlink="">
          <xdr:nvSpPr>
            <xdr:cNvPr id="31812" name="Check Box 68" hidden="1">
              <a:extLst>
                <a:ext uri="{63B3BB69-23CF-44E3-9099-C40C66FF867C}">
                  <a14:compatExt spid="_x0000_s31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94</xdr:row>
          <xdr:rowOff>19050</xdr:rowOff>
        </xdr:from>
        <xdr:to>
          <xdr:col>1</xdr:col>
          <xdr:colOff>266700</xdr:colOff>
          <xdr:row>94</xdr:row>
          <xdr:rowOff>219075</xdr:rowOff>
        </xdr:to>
        <xdr:sp macro="" textlink="">
          <xdr:nvSpPr>
            <xdr:cNvPr id="31813" name="Check Box 69" hidden="1">
              <a:extLst>
                <a:ext uri="{63B3BB69-23CF-44E3-9099-C40C66FF867C}">
                  <a14:compatExt spid="_x0000_s31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95</xdr:row>
          <xdr:rowOff>19050</xdr:rowOff>
        </xdr:from>
        <xdr:to>
          <xdr:col>1</xdr:col>
          <xdr:colOff>266700</xdr:colOff>
          <xdr:row>95</xdr:row>
          <xdr:rowOff>219075</xdr:rowOff>
        </xdr:to>
        <xdr:sp macro="" textlink="">
          <xdr:nvSpPr>
            <xdr:cNvPr id="31814" name="Check Box 70" hidden="1">
              <a:extLst>
                <a:ext uri="{63B3BB69-23CF-44E3-9099-C40C66FF867C}">
                  <a14:compatExt spid="_x0000_s31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96</xdr:row>
          <xdr:rowOff>19050</xdr:rowOff>
        </xdr:from>
        <xdr:to>
          <xdr:col>1</xdr:col>
          <xdr:colOff>266700</xdr:colOff>
          <xdr:row>96</xdr:row>
          <xdr:rowOff>219075</xdr:rowOff>
        </xdr:to>
        <xdr:sp macro="" textlink="">
          <xdr:nvSpPr>
            <xdr:cNvPr id="31815" name="Check Box 71" hidden="1">
              <a:extLst>
                <a:ext uri="{63B3BB69-23CF-44E3-9099-C40C66FF867C}">
                  <a14:compatExt spid="_x0000_s31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97</xdr:row>
          <xdr:rowOff>19050</xdr:rowOff>
        </xdr:from>
        <xdr:to>
          <xdr:col>1</xdr:col>
          <xdr:colOff>266700</xdr:colOff>
          <xdr:row>97</xdr:row>
          <xdr:rowOff>219075</xdr:rowOff>
        </xdr:to>
        <xdr:sp macro="" textlink="">
          <xdr:nvSpPr>
            <xdr:cNvPr id="31816" name="Check Box 72" hidden="1">
              <a:extLst>
                <a:ext uri="{63B3BB69-23CF-44E3-9099-C40C66FF867C}">
                  <a14:compatExt spid="_x0000_s31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99</xdr:row>
          <xdr:rowOff>19050</xdr:rowOff>
        </xdr:from>
        <xdr:to>
          <xdr:col>1</xdr:col>
          <xdr:colOff>266700</xdr:colOff>
          <xdr:row>99</xdr:row>
          <xdr:rowOff>219075</xdr:rowOff>
        </xdr:to>
        <xdr:sp macro="" textlink="">
          <xdr:nvSpPr>
            <xdr:cNvPr id="31817" name="Check Box 73" hidden="1">
              <a:extLst>
                <a:ext uri="{63B3BB69-23CF-44E3-9099-C40C66FF867C}">
                  <a14:compatExt spid="_x0000_s31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90</xdr:row>
          <xdr:rowOff>19050</xdr:rowOff>
        </xdr:from>
        <xdr:to>
          <xdr:col>15</xdr:col>
          <xdr:colOff>266700</xdr:colOff>
          <xdr:row>90</xdr:row>
          <xdr:rowOff>219075</xdr:rowOff>
        </xdr:to>
        <xdr:sp macro="" textlink="">
          <xdr:nvSpPr>
            <xdr:cNvPr id="31818" name="Check Box 74" hidden="1">
              <a:extLst>
                <a:ext uri="{63B3BB69-23CF-44E3-9099-C40C66FF867C}">
                  <a14:compatExt spid="_x0000_s31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91</xdr:row>
          <xdr:rowOff>19050</xdr:rowOff>
        </xdr:from>
        <xdr:to>
          <xdr:col>15</xdr:col>
          <xdr:colOff>266700</xdr:colOff>
          <xdr:row>91</xdr:row>
          <xdr:rowOff>219075</xdr:rowOff>
        </xdr:to>
        <xdr:sp macro="" textlink="">
          <xdr:nvSpPr>
            <xdr:cNvPr id="31819" name="Check Box 75" hidden="1">
              <a:extLst>
                <a:ext uri="{63B3BB69-23CF-44E3-9099-C40C66FF867C}">
                  <a14:compatExt spid="_x0000_s31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92</xdr:row>
          <xdr:rowOff>19050</xdr:rowOff>
        </xdr:from>
        <xdr:to>
          <xdr:col>15</xdr:col>
          <xdr:colOff>266700</xdr:colOff>
          <xdr:row>92</xdr:row>
          <xdr:rowOff>219075</xdr:rowOff>
        </xdr:to>
        <xdr:sp macro="" textlink="">
          <xdr:nvSpPr>
            <xdr:cNvPr id="31820" name="Check Box 76" hidden="1">
              <a:extLst>
                <a:ext uri="{63B3BB69-23CF-44E3-9099-C40C66FF867C}">
                  <a14:compatExt spid="_x0000_s31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93</xdr:row>
          <xdr:rowOff>19050</xdr:rowOff>
        </xdr:from>
        <xdr:to>
          <xdr:col>15</xdr:col>
          <xdr:colOff>266700</xdr:colOff>
          <xdr:row>93</xdr:row>
          <xdr:rowOff>219075</xdr:rowOff>
        </xdr:to>
        <xdr:sp macro="" textlink="">
          <xdr:nvSpPr>
            <xdr:cNvPr id="31821" name="Check Box 77" hidden="1">
              <a:extLst>
                <a:ext uri="{63B3BB69-23CF-44E3-9099-C40C66FF867C}">
                  <a14:compatExt spid="_x0000_s31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94</xdr:row>
          <xdr:rowOff>19050</xdr:rowOff>
        </xdr:from>
        <xdr:to>
          <xdr:col>15</xdr:col>
          <xdr:colOff>266700</xdr:colOff>
          <xdr:row>94</xdr:row>
          <xdr:rowOff>219075</xdr:rowOff>
        </xdr:to>
        <xdr:sp macro="" textlink="">
          <xdr:nvSpPr>
            <xdr:cNvPr id="31822" name="Check Box 78" hidden="1">
              <a:extLst>
                <a:ext uri="{63B3BB69-23CF-44E3-9099-C40C66FF867C}">
                  <a14:compatExt spid="_x0000_s31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95</xdr:row>
          <xdr:rowOff>19050</xdr:rowOff>
        </xdr:from>
        <xdr:to>
          <xdr:col>15</xdr:col>
          <xdr:colOff>266700</xdr:colOff>
          <xdr:row>95</xdr:row>
          <xdr:rowOff>219075</xdr:rowOff>
        </xdr:to>
        <xdr:sp macro="" textlink="">
          <xdr:nvSpPr>
            <xdr:cNvPr id="31823" name="Check Box 79" hidden="1">
              <a:extLst>
                <a:ext uri="{63B3BB69-23CF-44E3-9099-C40C66FF867C}">
                  <a14:compatExt spid="_x0000_s31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97</xdr:row>
          <xdr:rowOff>19050</xdr:rowOff>
        </xdr:from>
        <xdr:to>
          <xdr:col>15</xdr:col>
          <xdr:colOff>266700</xdr:colOff>
          <xdr:row>97</xdr:row>
          <xdr:rowOff>219075</xdr:rowOff>
        </xdr:to>
        <xdr:sp macro="" textlink="">
          <xdr:nvSpPr>
            <xdr:cNvPr id="31824" name="Check Box 80" hidden="1">
              <a:extLst>
                <a:ext uri="{63B3BB69-23CF-44E3-9099-C40C66FF867C}">
                  <a14:compatExt spid="_x0000_s31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98</xdr:row>
          <xdr:rowOff>19050</xdr:rowOff>
        </xdr:from>
        <xdr:to>
          <xdr:col>15</xdr:col>
          <xdr:colOff>266700</xdr:colOff>
          <xdr:row>98</xdr:row>
          <xdr:rowOff>219075</xdr:rowOff>
        </xdr:to>
        <xdr:sp macro="" textlink="">
          <xdr:nvSpPr>
            <xdr:cNvPr id="31825" name="Check Box 81" hidden="1">
              <a:extLst>
                <a:ext uri="{63B3BB69-23CF-44E3-9099-C40C66FF867C}">
                  <a14:compatExt spid="_x0000_s31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99</xdr:row>
          <xdr:rowOff>19050</xdr:rowOff>
        </xdr:from>
        <xdr:to>
          <xdr:col>15</xdr:col>
          <xdr:colOff>266700</xdr:colOff>
          <xdr:row>99</xdr:row>
          <xdr:rowOff>219075</xdr:rowOff>
        </xdr:to>
        <xdr:sp macro="" textlink="">
          <xdr:nvSpPr>
            <xdr:cNvPr id="31826" name="Check Box 82" hidden="1">
              <a:extLst>
                <a:ext uri="{63B3BB69-23CF-44E3-9099-C40C66FF867C}">
                  <a14:compatExt spid="_x0000_s31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86</xdr:row>
      <xdr:rowOff>295276</xdr:rowOff>
    </xdr:from>
    <xdr:to>
      <xdr:col>10</xdr:col>
      <xdr:colOff>314325</xdr:colOff>
      <xdr:row>88</xdr:row>
      <xdr:rowOff>28576</xdr:rowOff>
    </xdr:to>
    <xdr:sp macro="" textlink="">
      <xdr:nvSpPr>
        <xdr:cNvPr id="91" name="Tekstvak 90"/>
        <xdr:cNvSpPr txBox="1"/>
      </xdr:nvSpPr>
      <xdr:spPr>
        <a:xfrm>
          <a:off x="7648575" y="21031201"/>
          <a:ext cx="5524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119</xdr:row>
      <xdr:rowOff>0</xdr:rowOff>
    </xdr:from>
    <xdr:to>
      <xdr:col>17</xdr:col>
      <xdr:colOff>4349750</xdr:colOff>
      <xdr:row>123</xdr:row>
      <xdr:rowOff>206375</xdr:rowOff>
    </xdr:to>
    <xdr:sp macro="" textlink="" fLocksText="0">
      <xdr:nvSpPr>
        <xdr:cNvPr id="92" name="Tekstvak 91"/>
        <xdr:cNvSpPr txBox="1">
          <a:spLocks/>
        </xdr:cNvSpPr>
      </xdr:nvSpPr>
      <xdr:spPr>
        <a:xfrm>
          <a:off x="923925" y="28956000"/>
          <a:ext cx="14360525" cy="11969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98</xdr:row>
          <xdr:rowOff>19050</xdr:rowOff>
        </xdr:from>
        <xdr:to>
          <xdr:col>1</xdr:col>
          <xdr:colOff>266700</xdr:colOff>
          <xdr:row>98</xdr:row>
          <xdr:rowOff>219075</xdr:rowOff>
        </xdr:to>
        <xdr:sp macro="" textlink="">
          <xdr:nvSpPr>
            <xdr:cNvPr id="31827" name="Check Box 83" hidden="1">
              <a:extLst>
                <a:ext uri="{63B3BB69-23CF-44E3-9099-C40C66FF867C}">
                  <a14:compatExt spid="_x0000_s31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96</xdr:row>
          <xdr:rowOff>19050</xdr:rowOff>
        </xdr:from>
        <xdr:to>
          <xdr:col>15</xdr:col>
          <xdr:colOff>266700</xdr:colOff>
          <xdr:row>96</xdr:row>
          <xdr:rowOff>219075</xdr:rowOff>
        </xdr:to>
        <xdr:sp macro="" textlink="">
          <xdr:nvSpPr>
            <xdr:cNvPr id="31828" name="Check Box 84" hidden="1">
              <a:extLst>
                <a:ext uri="{63B3BB69-23CF-44E3-9099-C40C66FF867C}">
                  <a14:compatExt spid="_x0000_s31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100</xdr:row>
          <xdr:rowOff>19050</xdr:rowOff>
        </xdr:from>
        <xdr:to>
          <xdr:col>1</xdr:col>
          <xdr:colOff>266700</xdr:colOff>
          <xdr:row>100</xdr:row>
          <xdr:rowOff>219075</xdr:rowOff>
        </xdr:to>
        <xdr:sp macro="" textlink="">
          <xdr:nvSpPr>
            <xdr:cNvPr id="31829" name="Check Box 85" hidden="1">
              <a:extLst>
                <a:ext uri="{63B3BB69-23CF-44E3-9099-C40C66FF867C}">
                  <a14:compatExt spid="_x0000_s31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101</xdr:row>
          <xdr:rowOff>19050</xdr:rowOff>
        </xdr:from>
        <xdr:to>
          <xdr:col>1</xdr:col>
          <xdr:colOff>266700</xdr:colOff>
          <xdr:row>101</xdr:row>
          <xdr:rowOff>219075</xdr:rowOff>
        </xdr:to>
        <xdr:sp macro="" textlink="">
          <xdr:nvSpPr>
            <xdr:cNvPr id="31830" name="Check Box 86" hidden="1">
              <a:extLst>
                <a:ext uri="{63B3BB69-23CF-44E3-9099-C40C66FF867C}">
                  <a14:compatExt spid="_x0000_s31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102</xdr:row>
          <xdr:rowOff>19050</xdr:rowOff>
        </xdr:from>
        <xdr:to>
          <xdr:col>1</xdr:col>
          <xdr:colOff>266700</xdr:colOff>
          <xdr:row>102</xdr:row>
          <xdr:rowOff>219075</xdr:rowOff>
        </xdr:to>
        <xdr:sp macro="" textlink="">
          <xdr:nvSpPr>
            <xdr:cNvPr id="31831" name="Check Box 87" hidden="1">
              <a:extLst>
                <a:ext uri="{63B3BB69-23CF-44E3-9099-C40C66FF867C}">
                  <a14:compatExt spid="_x0000_s31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103</xdr:row>
          <xdr:rowOff>19050</xdr:rowOff>
        </xdr:from>
        <xdr:to>
          <xdr:col>1</xdr:col>
          <xdr:colOff>266700</xdr:colOff>
          <xdr:row>103</xdr:row>
          <xdr:rowOff>219075</xdr:rowOff>
        </xdr:to>
        <xdr:sp macro="" textlink="">
          <xdr:nvSpPr>
            <xdr:cNvPr id="31832" name="Check Box 88" hidden="1">
              <a:extLst>
                <a:ext uri="{63B3BB69-23CF-44E3-9099-C40C66FF867C}">
                  <a14:compatExt spid="_x0000_s31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104</xdr:row>
          <xdr:rowOff>19050</xdr:rowOff>
        </xdr:from>
        <xdr:to>
          <xdr:col>1</xdr:col>
          <xdr:colOff>266700</xdr:colOff>
          <xdr:row>104</xdr:row>
          <xdr:rowOff>219075</xdr:rowOff>
        </xdr:to>
        <xdr:sp macro="" textlink="">
          <xdr:nvSpPr>
            <xdr:cNvPr id="31833" name="Check Box 89" hidden="1">
              <a:extLst>
                <a:ext uri="{63B3BB69-23CF-44E3-9099-C40C66FF867C}">
                  <a14:compatExt spid="_x0000_s31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105</xdr:row>
          <xdr:rowOff>19050</xdr:rowOff>
        </xdr:from>
        <xdr:to>
          <xdr:col>1</xdr:col>
          <xdr:colOff>266700</xdr:colOff>
          <xdr:row>105</xdr:row>
          <xdr:rowOff>219075</xdr:rowOff>
        </xdr:to>
        <xdr:sp macro="" textlink="">
          <xdr:nvSpPr>
            <xdr:cNvPr id="31834" name="Check Box 90" hidden="1">
              <a:extLst>
                <a:ext uri="{63B3BB69-23CF-44E3-9099-C40C66FF867C}">
                  <a14:compatExt spid="_x0000_s31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106</xdr:row>
          <xdr:rowOff>19050</xdr:rowOff>
        </xdr:from>
        <xdr:to>
          <xdr:col>1</xdr:col>
          <xdr:colOff>266700</xdr:colOff>
          <xdr:row>106</xdr:row>
          <xdr:rowOff>219075</xdr:rowOff>
        </xdr:to>
        <xdr:sp macro="" textlink="">
          <xdr:nvSpPr>
            <xdr:cNvPr id="31835" name="Check Box 91" hidden="1">
              <a:extLst>
                <a:ext uri="{63B3BB69-23CF-44E3-9099-C40C66FF867C}">
                  <a14:compatExt spid="_x0000_s31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107</xdr:row>
          <xdr:rowOff>19050</xdr:rowOff>
        </xdr:from>
        <xdr:to>
          <xdr:col>1</xdr:col>
          <xdr:colOff>266700</xdr:colOff>
          <xdr:row>107</xdr:row>
          <xdr:rowOff>219075</xdr:rowOff>
        </xdr:to>
        <xdr:sp macro="" textlink="">
          <xdr:nvSpPr>
            <xdr:cNvPr id="31836" name="Check Box 92" hidden="1">
              <a:extLst>
                <a:ext uri="{63B3BB69-23CF-44E3-9099-C40C66FF867C}">
                  <a14:compatExt spid="_x0000_s31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109</xdr:row>
          <xdr:rowOff>19050</xdr:rowOff>
        </xdr:from>
        <xdr:to>
          <xdr:col>1</xdr:col>
          <xdr:colOff>266700</xdr:colOff>
          <xdr:row>109</xdr:row>
          <xdr:rowOff>219075</xdr:rowOff>
        </xdr:to>
        <xdr:sp macro="" textlink="">
          <xdr:nvSpPr>
            <xdr:cNvPr id="31837" name="Check Box 93" hidden="1">
              <a:extLst>
                <a:ext uri="{63B3BB69-23CF-44E3-9099-C40C66FF867C}">
                  <a14:compatExt spid="_x0000_s31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108</xdr:row>
          <xdr:rowOff>19050</xdr:rowOff>
        </xdr:from>
        <xdr:to>
          <xdr:col>1</xdr:col>
          <xdr:colOff>266700</xdr:colOff>
          <xdr:row>108</xdr:row>
          <xdr:rowOff>219075</xdr:rowOff>
        </xdr:to>
        <xdr:sp macro="" textlink="">
          <xdr:nvSpPr>
            <xdr:cNvPr id="31838" name="Check Box 94" hidden="1">
              <a:extLst>
                <a:ext uri="{63B3BB69-23CF-44E3-9099-C40C66FF867C}">
                  <a14:compatExt spid="_x0000_s31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110</xdr:row>
          <xdr:rowOff>19050</xdr:rowOff>
        </xdr:from>
        <xdr:to>
          <xdr:col>1</xdr:col>
          <xdr:colOff>266700</xdr:colOff>
          <xdr:row>110</xdr:row>
          <xdr:rowOff>219075</xdr:rowOff>
        </xdr:to>
        <xdr:sp macro="" textlink="">
          <xdr:nvSpPr>
            <xdr:cNvPr id="31839" name="Check Box 95" hidden="1">
              <a:extLst>
                <a:ext uri="{63B3BB69-23CF-44E3-9099-C40C66FF867C}">
                  <a14:compatExt spid="_x0000_s31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111</xdr:row>
          <xdr:rowOff>19050</xdr:rowOff>
        </xdr:from>
        <xdr:to>
          <xdr:col>1</xdr:col>
          <xdr:colOff>266700</xdr:colOff>
          <xdr:row>111</xdr:row>
          <xdr:rowOff>219075</xdr:rowOff>
        </xdr:to>
        <xdr:sp macro="" textlink="">
          <xdr:nvSpPr>
            <xdr:cNvPr id="31840" name="Check Box 96" hidden="1">
              <a:extLst>
                <a:ext uri="{63B3BB69-23CF-44E3-9099-C40C66FF867C}">
                  <a14:compatExt spid="_x0000_s31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112</xdr:row>
          <xdr:rowOff>19050</xdr:rowOff>
        </xdr:from>
        <xdr:to>
          <xdr:col>1</xdr:col>
          <xdr:colOff>266700</xdr:colOff>
          <xdr:row>112</xdr:row>
          <xdr:rowOff>219075</xdr:rowOff>
        </xdr:to>
        <xdr:sp macro="" textlink="">
          <xdr:nvSpPr>
            <xdr:cNvPr id="31841" name="Check Box 97" hidden="1">
              <a:extLst>
                <a:ext uri="{63B3BB69-23CF-44E3-9099-C40C66FF867C}">
                  <a14:compatExt spid="_x0000_s31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113</xdr:row>
          <xdr:rowOff>19050</xdr:rowOff>
        </xdr:from>
        <xdr:to>
          <xdr:col>1</xdr:col>
          <xdr:colOff>266700</xdr:colOff>
          <xdr:row>113</xdr:row>
          <xdr:rowOff>219075</xdr:rowOff>
        </xdr:to>
        <xdr:sp macro="" textlink="">
          <xdr:nvSpPr>
            <xdr:cNvPr id="31842" name="Check Box 98" hidden="1">
              <a:extLst>
                <a:ext uri="{63B3BB69-23CF-44E3-9099-C40C66FF867C}">
                  <a14:compatExt spid="_x0000_s31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114</xdr:row>
          <xdr:rowOff>19050</xdr:rowOff>
        </xdr:from>
        <xdr:to>
          <xdr:col>1</xdr:col>
          <xdr:colOff>266700</xdr:colOff>
          <xdr:row>114</xdr:row>
          <xdr:rowOff>219075</xdr:rowOff>
        </xdr:to>
        <xdr:sp macro="" textlink="">
          <xdr:nvSpPr>
            <xdr:cNvPr id="31843" name="Check Box 99" hidden="1">
              <a:extLst>
                <a:ext uri="{63B3BB69-23CF-44E3-9099-C40C66FF867C}">
                  <a14:compatExt spid="_x0000_s31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115</xdr:row>
          <xdr:rowOff>19050</xdr:rowOff>
        </xdr:from>
        <xdr:to>
          <xdr:col>1</xdr:col>
          <xdr:colOff>266700</xdr:colOff>
          <xdr:row>115</xdr:row>
          <xdr:rowOff>219075</xdr:rowOff>
        </xdr:to>
        <xdr:sp macro="" textlink="">
          <xdr:nvSpPr>
            <xdr:cNvPr id="31844" name="Check Box 100" hidden="1">
              <a:extLst>
                <a:ext uri="{63B3BB69-23CF-44E3-9099-C40C66FF867C}">
                  <a14:compatExt spid="_x0000_s31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116</xdr:row>
          <xdr:rowOff>19050</xdr:rowOff>
        </xdr:from>
        <xdr:to>
          <xdr:col>1</xdr:col>
          <xdr:colOff>266700</xdr:colOff>
          <xdr:row>116</xdr:row>
          <xdr:rowOff>219075</xdr:rowOff>
        </xdr:to>
        <xdr:sp macro="" textlink="">
          <xdr:nvSpPr>
            <xdr:cNvPr id="31845" name="Check Box 101" hidden="1">
              <a:extLst>
                <a:ext uri="{63B3BB69-23CF-44E3-9099-C40C66FF867C}">
                  <a14:compatExt spid="_x0000_s31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117</xdr:row>
          <xdr:rowOff>19050</xdr:rowOff>
        </xdr:from>
        <xdr:to>
          <xdr:col>1</xdr:col>
          <xdr:colOff>266700</xdr:colOff>
          <xdr:row>117</xdr:row>
          <xdr:rowOff>219075</xdr:rowOff>
        </xdr:to>
        <xdr:sp macro="" textlink="">
          <xdr:nvSpPr>
            <xdr:cNvPr id="31846" name="Check Box 102" hidden="1">
              <a:extLst>
                <a:ext uri="{63B3BB69-23CF-44E3-9099-C40C66FF867C}">
                  <a14:compatExt spid="_x0000_s31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100</xdr:row>
          <xdr:rowOff>19050</xdr:rowOff>
        </xdr:from>
        <xdr:to>
          <xdr:col>15</xdr:col>
          <xdr:colOff>266700</xdr:colOff>
          <xdr:row>100</xdr:row>
          <xdr:rowOff>219075</xdr:rowOff>
        </xdr:to>
        <xdr:sp macro="" textlink="">
          <xdr:nvSpPr>
            <xdr:cNvPr id="31847" name="Check Box 103" hidden="1">
              <a:extLst>
                <a:ext uri="{63B3BB69-23CF-44E3-9099-C40C66FF867C}">
                  <a14:compatExt spid="_x0000_s31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101</xdr:row>
          <xdr:rowOff>19050</xdr:rowOff>
        </xdr:from>
        <xdr:to>
          <xdr:col>15</xdr:col>
          <xdr:colOff>266700</xdr:colOff>
          <xdr:row>101</xdr:row>
          <xdr:rowOff>219075</xdr:rowOff>
        </xdr:to>
        <xdr:sp macro="" textlink="">
          <xdr:nvSpPr>
            <xdr:cNvPr id="31848" name="Check Box 104" hidden="1">
              <a:extLst>
                <a:ext uri="{63B3BB69-23CF-44E3-9099-C40C66FF867C}">
                  <a14:compatExt spid="_x0000_s31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102</xdr:row>
          <xdr:rowOff>19050</xdr:rowOff>
        </xdr:from>
        <xdr:to>
          <xdr:col>15</xdr:col>
          <xdr:colOff>266700</xdr:colOff>
          <xdr:row>102</xdr:row>
          <xdr:rowOff>219075</xdr:rowOff>
        </xdr:to>
        <xdr:sp macro="" textlink="">
          <xdr:nvSpPr>
            <xdr:cNvPr id="31849" name="Check Box 105" hidden="1">
              <a:extLst>
                <a:ext uri="{63B3BB69-23CF-44E3-9099-C40C66FF867C}">
                  <a14:compatExt spid="_x0000_s31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103</xdr:row>
          <xdr:rowOff>19050</xdr:rowOff>
        </xdr:from>
        <xdr:to>
          <xdr:col>15</xdr:col>
          <xdr:colOff>266700</xdr:colOff>
          <xdr:row>103</xdr:row>
          <xdr:rowOff>219075</xdr:rowOff>
        </xdr:to>
        <xdr:sp macro="" textlink="">
          <xdr:nvSpPr>
            <xdr:cNvPr id="31850" name="Check Box 106" hidden="1">
              <a:extLst>
                <a:ext uri="{63B3BB69-23CF-44E3-9099-C40C66FF867C}">
                  <a14:compatExt spid="_x0000_s31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104</xdr:row>
          <xdr:rowOff>19050</xdr:rowOff>
        </xdr:from>
        <xdr:to>
          <xdr:col>15</xdr:col>
          <xdr:colOff>266700</xdr:colOff>
          <xdr:row>104</xdr:row>
          <xdr:rowOff>219075</xdr:rowOff>
        </xdr:to>
        <xdr:sp macro="" textlink="">
          <xdr:nvSpPr>
            <xdr:cNvPr id="31851" name="Check Box 107" hidden="1">
              <a:extLst>
                <a:ext uri="{63B3BB69-23CF-44E3-9099-C40C66FF867C}">
                  <a14:compatExt spid="_x0000_s31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105</xdr:row>
          <xdr:rowOff>19050</xdr:rowOff>
        </xdr:from>
        <xdr:to>
          <xdr:col>15</xdr:col>
          <xdr:colOff>266700</xdr:colOff>
          <xdr:row>105</xdr:row>
          <xdr:rowOff>219075</xdr:rowOff>
        </xdr:to>
        <xdr:sp macro="" textlink="">
          <xdr:nvSpPr>
            <xdr:cNvPr id="31852" name="Check Box 108" hidden="1">
              <a:extLst>
                <a:ext uri="{63B3BB69-23CF-44E3-9099-C40C66FF867C}">
                  <a14:compatExt spid="_x0000_s31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106</xdr:row>
          <xdr:rowOff>19050</xdr:rowOff>
        </xdr:from>
        <xdr:to>
          <xdr:col>15</xdr:col>
          <xdr:colOff>266700</xdr:colOff>
          <xdr:row>106</xdr:row>
          <xdr:rowOff>219075</xdr:rowOff>
        </xdr:to>
        <xdr:sp macro="" textlink="">
          <xdr:nvSpPr>
            <xdr:cNvPr id="31853" name="Check Box 109" hidden="1">
              <a:extLst>
                <a:ext uri="{63B3BB69-23CF-44E3-9099-C40C66FF867C}">
                  <a14:compatExt spid="_x0000_s31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107</xdr:row>
          <xdr:rowOff>19050</xdr:rowOff>
        </xdr:from>
        <xdr:to>
          <xdr:col>15</xdr:col>
          <xdr:colOff>266700</xdr:colOff>
          <xdr:row>107</xdr:row>
          <xdr:rowOff>219075</xdr:rowOff>
        </xdr:to>
        <xdr:sp macro="" textlink="">
          <xdr:nvSpPr>
            <xdr:cNvPr id="31854" name="Check Box 110" hidden="1">
              <a:extLst>
                <a:ext uri="{63B3BB69-23CF-44E3-9099-C40C66FF867C}">
                  <a14:compatExt spid="_x0000_s31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109</xdr:row>
          <xdr:rowOff>19050</xdr:rowOff>
        </xdr:from>
        <xdr:to>
          <xdr:col>15</xdr:col>
          <xdr:colOff>266700</xdr:colOff>
          <xdr:row>109</xdr:row>
          <xdr:rowOff>219075</xdr:rowOff>
        </xdr:to>
        <xdr:sp macro="" textlink="">
          <xdr:nvSpPr>
            <xdr:cNvPr id="31855" name="Check Box 111" hidden="1">
              <a:extLst>
                <a:ext uri="{63B3BB69-23CF-44E3-9099-C40C66FF867C}">
                  <a14:compatExt spid="_x0000_s31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108</xdr:row>
          <xdr:rowOff>19050</xdr:rowOff>
        </xdr:from>
        <xdr:to>
          <xdr:col>15</xdr:col>
          <xdr:colOff>266700</xdr:colOff>
          <xdr:row>108</xdr:row>
          <xdr:rowOff>219075</xdr:rowOff>
        </xdr:to>
        <xdr:sp macro="" textlink="">
          <xdr:nvSpPr>
            <xdr:cNvPr id="31856" name="Check Box 112" hidden="1">
              <a:extLst>
                <a:ext uri="{63B3BB69-23CF-44E3-9099-C40C66FF867C}">
                  <a14:compatExt spid="_x0000_s31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110</xdr:row>
          <xdr:rowOff>19050</xdr:rowOff>
        </xdr:from>
        <xdr:to>
          <xdr:col>15</xdr:col>
          <xdr:colOff>266700</xdr:colOff>
          <xdr:row>110</xdr:row>
          <xdr:rowOff>219075</xdr:rowOff>
        </xdr:to>
        <xdr:sp macro="" textlink="">
          <xdr:nvSpPr>
            <xdr:cNvPr id="31857" name="Check Box 113" hidden="1">
              <a:extLst>
                <a:ext uri="{63B3BB69-23CF-44E3-9099-C40C66FF867C}">
                  <a14:compatExt spid="_x0000_s31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111</xdr:row>
          <xdr:rowOff>19050</xdr:rowOff>
        </xdr:from>
        <xdr:to>
          <xdr:col>15</xdr:col>
          <xdr:colOff>266700</xdr:colOff>
          <xdr:row>111</xdr:row>
          <xdr:rowOff>219075</xdr:rowOff>
        </xdr:to>
        <xdr:sp macro="" textlink="">
          <xdr:nvSpPr>
            <xdr:cNvPr id="31858" name="Check Box 114" hidden="1">
              <a:extLst>
                <a:ext uri="{63B3BB69-23CF-44E3-9099-C40C66FF867C}">
                  <a14:compatExt spid="_x0000_s31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193675</xdr:colOff>
      <xdr:row>45</xdr:row>
      <xdr:rowOff>234950</xdr:rowOff>
    </xdr:from>
    <xdr:to>
      <xdr:col>15</xdr:col>
      <xdr:colOff>3175</xdr:colOff>
      <xdr:row>47</xdr:row>
      <xdr:rowOff>15875</xdr:rowOff>
    </xdr:to>
    <xdr:sp macro="" textlink="">
      <xdr:nvSpPr>
        <xdr:cNvPr id="125" name="Rechthoek 124">
          <a:hlinkClick xmlns:r="http://schemas.openxmlformats.org/officeDocument/2006/relationships" r:id="rId1"/>
        </xdr:cNvPr>
        <xdr:cNvSpPr/>
      </xdr:nvSpPr>
      <xdr:spPr bwMode="auto">
        <a:xfrm>
          <a:off x="5499100" y="11026775"/>
          <a:ext cx="4762500" cy="3524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3175</xdr:colOff>
      <xdr:row>87</xdr:row>
      <xdr:rowOff>6350</xdr:rowOff>
    </xdr:from>
    <xdr:to>
      <xdr:col>15</xdr:col>
      <xdr:colOff>9525</xdr:colOff>
      <xdr:row>88</xdr:row>
      <xdr:rowOff>25400</xdr:rowOff>
    </xdr:to>
    <xdr:sp macro="" textlink="">
      <xdr:nvSpPr>
        <xdr:cNvPr id="126" name="Rechthoek 125">
          <a:hlinkClick xmlns:r="http://schemas.openxmlformats.org/officeDocument/2006/relationships" r:id="rId1"/>
        </xdr:cNvPr>
        <xdr:cNvSpPr/>
      </xdr:nvSpPr>
      <xdr:spPr bwMode="auto">
        <a:xfrm>
          <a:off x="5518150" y="21037550"/>
          <a:ext cx="4749800" cy="3524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oneCellAnchor>
    <xdr:from>
      <xdr:col>4</xdr:col>
      <xdr:colOff>200026</xdr:colOff>
      <xdr:row>8</xdr:row>
      <xdr:rowOff>19050</xdr:rowOff>
    </xdr:from>
    <xdr:ext cx="4762500" cy="264560"/>
    <xdr:sp macro="" textlink="" fLocksText="0">
      <xdr:nvSpPr>
        <xdr:cNvPr id="127" name="Tekstvak 126"/>
        <xdr:cNvSpPr txBox="1">
          <a:spLocks/>
        </xdr:cNvSpPr>
      </xdr:nvSpPr>
      <xdr:spPr>
        <a:xfrm>
          <a:off x="5505451" y="1819275"/>
          <a:ext cx="4762500" cy="264560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52</xdr:row>
      <xdr:rowOff>0</xdr:rowOff>
    </xdr:from>
    <xdr:to>
      <xdr:col>15</xdr:col>
      <xdr:colOff>9525</xdr:colOff>
      <xdr:row>59</xdr:row>
      <xdr:rowOff>66676</xdr:rowOff>
    </xdr:to>
    <xdr:sp macro="" textlink="" fLocksText="0">
      <xdr:nvSpPr>
        <xdr:cNvPr id="128" name="Tekstvak 127"/>
        <xdr:cNvSpPr txBox="1">
          <a:spLocks/>
        </xdr:cNvSpPr>
      </xdr:nvSpPr>
      <xdr:spPr>
        <a:xfrm>
          <a:off x="5505450" y="12515850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oneCellAnchor>
    <xdr:from>
      <xdr:col>5</xdr:col>
      <xdr:colOff>9526</xdr:colOff>
      <xdr:row>49</xdr:row>
      <xdr:rowOff>3175</xdr:rowOff>
    </xdr:from>
    <xdr:ext cx="4762500" cy="264560"/>
    <xdr:sp macro="" textlink="" fLocksText="0">
      <xdr:nvSpPr>
        <xdr:cNvPr id="129" name="Tekstvak 128"/>
        <xdr:cNvSpPr txBox="1">
          <a:spLocks/>
        </xdr:cNvSpPr>
      </xdr:nvSpPr>
      <xdr:spPr>
        <a:xfrm>
          <a:off x="5524501" y="11776075"/>
          <a:ext cx="4762500" cy="264560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93</xdr:row>
      <xdr:rowOff>0</xdr:rowOff>
    </xdr:from>
    <xdr:to>
      <xdr:col>15</xdr:col>
      <xdr:colOff>9525</xdr:colOff>
      <xdr:row>100</xdr:row>
      <xdr:rowOff>66676</xdr:rowOff>
    </xdr:to>
    <xdr:sp macro="" textlink="" fLocksText="0">
      <xdr:nvSpPr>
        <xdr:cNvPr id="130" name="Tekstvak 129"/>
        <xdr:cNvSpPr txBox="1">
          <a:spLocks/>
        </xdr:cNvSpPr>
      </xdr:nvSpPr>
      <xdr:spPr>
        <a:xfrm>
          <a:off x="5505450" y="22517100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200026</xdr:colOff>
      <xdr:row>90</xdr:row>
      <xdr:rowOff>19050</xdr:rowOff>
    </xdr:from>
    <xdr:ext cx="4762500" cy="264560"/>
    <xdr:sp macro="" textlink="" fLocksText="0">
      <xdr:nvSpPr>
        <xdr:cNvPr id="131" name="Tekstvak 130"/>
        <xdr:cNvSpPr txBox="1">
          <a:spLocks/>
        </xdr:cNvSpPr>
      </xdr:nvSpPr>
      <xdr:spPr>
        <a:xfrm>
          <a:off x="5505451" y="21793200"/>
          <a:ext cx="4762500" cy="264560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87</xdr:row>
      <xdr:rowOff>0</xdr:rowOff>
    </xdr:from>
    <xdr:to>
      <xdr:col>3</xdr:col>
      <xdr:colOff>879475</xdr:colOff>
      <xdr:row>87</xdr:row>
      <xdr:rowOff>295275</xdr:rowOff>
    </xdr:to>
    <xdr:sp macro="" textlink="">
      <xdr:nvSpPr>
        <xdr:cNvPr id="132" name="AutoShape 1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542925" y="21031200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46</xdr:row>
      <xdr:rowOff>0</xdr:rowOff>
    </xdr:from>
    <xdr:to>
      <xdr:col>3</xdr:col>
      <xdr:colOff>879475</xdr:colOff>
      <xdr:row>46</xdr:row>
      <xdr:rowOff>295275</xdr:rowOff>
    </xdr:to>
    <xdr:sp macro="" textlink="">
      <xdr:nvSpPr>
        <xdr:cNvPr id="133" name="AutoShape 1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542925" y="11029950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5</xdr:row>
      <xdr:rowOff>0</xdr:rowOff>
    </xdr:from>
    <xdr:to>
      <xdr:col>3</xdr:col>
      <xdr:colOff>879475</xdr:colOff>
      <xdr:row>5</xdr:row>
      <xdr:rowOff>295275</xdr:rowOff>
    </xdr:to>
    <xdr:sp macro="" textlink="">
      <xdr:nvSpPr>
        <xdr:cNvPr id="134" name="AutoShape 1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542925" y="1057275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48</xdr:row>
      <xdr:rowOff>0</xdr:rowOff>
    </xdr:from>
    <xdr:to>
      <xdr:col>18</xdr:col>
      <xdr:colOff>0</xdr:colOff>
      <xdr:row>48</xdr:row>
      <xdr:rowOff>0</xdr:rowOff>
    </xdr:to>
    <xdr:sp macro="" textlink="">
      <xdr:nvSpPr>
        <xdr:cNvPr id="2" name="Line 41"/>
        <xdr:cNvSpPr>
          <a:spLocks noChangeShapeType="1"/>
        </xdr:cNvSpPr>
      </xdr:nvSpPr>
      <xdr:spPr bwMode="auto">
        <a:xfrm>
          <a:off x="15316200" y="115252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49</xdr:row>
          <xdr:rowOff>19050</xdr:rowOff>
        </xdr:from>
        <xdr:to>
          <xdr:col>1</xdr:col>
          <xdr:colOff>276225</xdr:colOff>
          <xdr:row>49</xdr:row>
          <xdr:rowOff>228600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50</xdr:row>
          <xdr:rowOff>19050</xdr:rowOff>
        </xdr:from>
        <xdr:to>
          <xdr:col>1</xdr:col>
          <xdr:colOff>276225</xdr:colOff>
          <xdr:row>50</xdr:row>
          <xdr:rowOff>228600</xdr:rowOff>
        </xdr:to>
        <xdr:sp macro="" textlink="">
          <xdr:nvSpPr>
            <xdr:cNvPr id="32770" name="Check Box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51</xdr:row>
          <xdr:rowOff>19050</xdr:rowOff>
        </xdr:from>
        <xdr:to>
          <xdr:col>1</xdr:col>
          <xdr:colOff>276225</xdr:colOff>
          <xdr:row>51</xdr:row>
          <xdr:rowOff>228600</xdr:rowOff>
        </xdr:to>
        <xdr:sp macro="" textlink="">
          <xdr:nvSpPr>
            <xdr:cNvPr id="32771" name="Check Box 3" hidden="1">
              <a:extLst>
                <a:ext uri="{63B3BB69-23CF-44E3-9099-C40C66FF867C}">
                  <a14:compatExt spid="_x0000_s32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52</xdr:row>
          <xdr:rowOff>19050</xdr:rowOff>
        </xdr:from>
        <xdr:to>
          <xdr:col>1</xdr:col>
          <xdr:colOff>276225</xdr:colOff>
          <xdr:row>52</xdr:row>
          <xdr:rowOff>228600</xdr:rowOff>
        </xdr:to>
        <xdr:sp macro="" textlink="">
          <xdr:nvSpPr>
            <xdr:cNvPr id="32772" name="Check Box 4" hidden="1">
              <a:extLst>
                <a:ext uri="{63B3BB69-23CF-44E3-9099-C40C66FF867C}">
                  <a14:compatExt spid="_x0000_s32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53</xdr:row>
          <xdr:rowOff>19050</xdr:rowOff>
        </xdr:from>
        <xdr:to>
          <xdr:col>1</xdr:col>
          <xdr:colOff>276225</xdr:colOff>
          <xdr:row>53</xdr:row>
          <xdr:rowOff>228600</xdr:rowOff>
        </xdr:to>
        <xdr:sp macro="" textlink="">
          <xdr:nvSpPr>
            <xdr:cNvPr id="32773" name="Check Box 5" hidden="1">
              <a:extLst>
                <a:ext uri="{63B3BB69-23CF-44E3-9099-C40C66FF867C}">
                  <a14:compatExt spid="_x0000_s32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54</xdr:row>
          <xdr:rowOff>19050</xdr:rowOff>
        </xdr:from>
        <xdr:to>
          <xdr:col>1</xdr:col>
          <xdr:colOff>276225</xdr:colOff>
          <xdr:row>54</xdr:row>
          <xdr:rowOff>228600</xdr:rowOff>
        </xdr:to>
        <xdr:sp macro="" textlink="">
          <xdr:nvSpPr>
            <xdr:cNvPr id="32774" name="Check Box 6" hidden="1">
              <a:extLst>
                <a:ext uri="{63B3BB69-23CF-44E3-9099-C40C66FF867C}">
                  <a14:compatExt spid="_x0000_s32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55</xdr:row>
          <xdr:rowOff>19050</xdr:rowOff>
        </xdr:from>
        <xdr:to>
          <xdr:col>1</xdr:col>
          <xdr:colOff>276225</xdr:colOff>
          <xdr:row>55</xdr:row>
          <xdr:rowOff>228600</xdr:rowOff>
        </xdr:to>
        <xdr:sp macro="" textlink="">
          <xdr:nvSpPr>
            <xdr:cNvPr id="32775" name="Check Box 7" hidden="1">
              <a:extLst>
                <a:ext uri="{63B3BB69-23CF-44E3-9099-C40C66FF867C}">
                  <a14:compatExt spid="_x0000_s32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56</xdr:row>
          <xdr:rowOff>19050</xdr:rowOff>
        </xdr:from>
        <xdr:to>
          <xdr:col>1</xdr:col>
          <xdr:colOff>276225</xdr:colOff>
          <xdr:row>56</xdr:row>
          <xdr:rowOff>228600</xdr:rowOff>
        </xdr:to>
        <xdr:sp macro="" textlink="">
          <xdr:nvSpPr>
            <xdr:cNvPr id="32776" name="Check Box 8" hidden="1">
              <a:extLst>
                <a:ext uri="{63B3BB69-23CF-44E3-9099-C40C66FF867C}">
                  <a14:compatExt spid="_x0000_s32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58</xdr:row>
          <xdr:rowOff>19050</xdr:rowOff>
        </xdr:from>
        <xdr:to>
          <xdr:col>1</xdr:col>
          <xdr:colOff>276225</xdr:colOff>
          <xdr:row>58</xdr:row>
          <xdr:rowOff>228600</xdr:rowOff>
        </xdr:to>
        <xdr:sp macro="" textlink="">
          <xdr:nvSpPr>
            <xdr:cNvPr id="32777" name="Check Box 9" hidden="1">
              <a:extLst>
                <a:ext uri="{63B3BB69-23CF-44E3-9099-C40C66FF867C}">
                  <a14:compatExt spid="_x0000_s32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59</xdr:row>
          <xdr:rowOff>19050</xdr:rowOff>
        </xdr:from>
        <xdr:to>
          <xdr:col>1</xdr:col>
          <xdr:colOff>276225</xdr:colOff>
          <xdr:row>59</xdr:row>
          <xdr:rowOff>228600</xdr:rowOff>
        </xdr:to>
        <xdr:sp macro="" textlink="">
          <xdr:nvSpPr>
            <xdr:cNvPr id="32778" name="Check Box 10" hidden="1">
              <a:extLst>
                <a:ext uri="{63B3BB69-23CF-44E3-9099-C40C66FF867C}">
                  <a14:compatExt spid="_x0000_s32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60</xdr:row>
          <xdr:rowOff>19050</xdr:rowOff>
        </xdr:from>
        <xdr:to>
          <xdr:col>1</xdr:col>
          <xdr:colOff>276225</xdr:colOff>
          <xdr:row>60</xdr:row>
          <xdr:rowOff>228600</xdr:rowOff>
        </xdr:to>
        <xdr:sp macro="" textlink="">
          <xdr:nvSpPr>
            <xdr:cNvPr id="32779" name="Check Box 11" hidden="1">
              <a:extLst>
                <a:ext uri="{63B3BB69-23CF-44E3-9099-C40C66FF867C}">
                  <a14:compatExt spid="_x0000_s32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61</xdr:row>
          <xdr:rowOff>19050</xdr:rowOff>
        </xdr:from>
        <xdr:to>
          <xdr:col>1</xdr:col>
          <xdr:colOff>276225</xdr:colOff>
          <xdr:row>61</xdr:row>
          <xdr:rowOff>228600</xdr:rowOff>
        </xdr:to>
        <xdr:sp macro="" textlink="">
          <xdr:nvSpPr>
            <xdr:cNvPr id="32780" name="Check Box 12" hidden="1">
              <a:extLst>
                <a:ext uri="{63B3BB69-23CF-44E3-9099-C40C66FF867C}">
                  <a14:compatExt spid="_x0000_s32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62</xdr:row>
          <xdr:rowOff>19050</xdr:rowOff>
        </xdr:from>
        <xdr:to>
          <xdr:col>1</xdr:col>
          <xdr:colOff>276225</xdr:colOff>
          <xdr:row>62</xdr:row>
          <xdr:rowOff>228600</xdr:rowOff>
        </xdr:to>
        <xdr:sp macro="" textlink="">
          <xdr:nvSpPr>
            <xdr:cNvPr id="32781" name="Check Box 13" hidden="1">
              <a:extLst>
                <a:ext uri="{63B3BB69-23CF-44E3-9099-C40C66FF867C}">
                  <a14:compatExt spid="_x0000_s32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63</xdr:row>
          <xdr:rowOff>19050</xdr:rowOff>
        </xdr:from>
        <xdr:to>
          <xdr:col>1</xdr:col>
          <xdr:colOff>276225</xdr:colOff>
          <xdr:row>63</xdr:row>
          <xdr:rowOff>228600</xdr:rowOff>
        </xdr:to>
        <xdr:sp macro="" textlink="">
          <xdr:nvSpPr>
            <xdr:cNvPr id="32782" name="Check Box 14" hidden="1">
              <a:extLst>
                <a:ext uri="{63B3BB69-23CF-44E3-9099-C40C66FF867C}">
                  <a14:compatExt spid="_x0000_s32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64</xdr:row>
          <xdr:rowOff>19050</xdr:rowOff>
        </xdr:from>
        <xdr:to>
          <xdr:col>1</xdr:col>
          <xdr:colOff>276225</xdr:colOff>
          <xdr:row>64</xdr:row>
          <xdr:rowOff>228600</xdr:rowOff>
        </xdr:to>
        <xdr:sp macro="" textlink="">
          <xdr:nvSpPr>
            <xdr:cNvPr id="32783" name="Check Box 15" hidden="1">
              <a:extLst>
                <a:ext uri="{63B3BB69-23CF-44E3-9099-C40C66FF867C}">
                  <a14:compatExt spid="_x0000_s32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65</xdr:row>
          <xdr:rowOff>19050</xdr:rowOff>
        </xdr:from>
        <xdr:to>
          <xdr:col>1</xdr:col>
          <xdr:colOff>276225</xdr:colOff>
          <xdr:row>65</xdr:row>
          <xdr:rowOff>228600</xdr:rowOff>
        </xdr:to>
        <xdr:sp macro="" textlink="">
          <xdr:nvSpPr>
            <xdr:cNvPr id="32784" name="Check Box 16" hidden="1">
              <a:extLst>
                <a:ext uri="{63B3BB69-23CF-44E3-9099-C40C66FF867C}">
                  <a14:compatExt spid="_x0000_s32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49</xdr:row>
          <xdr:rowOff>19050</xdr:rowOff>
        </xdr:from>
        <xdr:to>
          <xdr:col>15</xdr:col>
          <xdr:colOff>276225</xdr:colOff>
          <xdr:row>49</xdr:row>
          <xdr:rowOff>228600</xdr:rowOff>
        </xdr:to>
        <xdr:sp macro="" textlink="">
          <xdr:nvSpPr>
            <xdr:cNvPr id="32785" name="Check Box 17" hidden="1">
              <a:extLst>
                <a:ext uri="{63B3BB69-23CF-44E3-9099-C40C66FF867C}">
                  <a14:compatExt spid="_x0000_s32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50</xdr:row>
          <xdr:rowOff>19050</xdr:rowOff>
        </xdr:from>
        <xdr:to>
          <xdr:col>15</xdr:col>
          <xdr:colOff>276225</xdr:colOff>
          <xdr:row>50</xdr:row>
          <xdr:rowOff>228600</xdr:rowOff>
        </xdr:to>
        <xdr:sp macro="" textlink="">
          <xdr:nvSpPr>
            <xdr:cNvPr id="32786" name="Check Box 18" hidden="1">
              <a:extLst>
                <a:ext uri="{63B3BB69-23CF-44E3-9099-C40C66FF867C}">
                  <a14:compatExt spid="_x0000_s32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51</xdr:row>
          <xdr:rowOff>19050</xdr:rowOff>
        </xdr:from>
        <xdr:to>
          <xdr:col>15</xdr:col>
          <xdr:colOff>276225</xdr:colOff>
          <xdr:row>51</xdr:row>
          <xdr:rowOff>228600</xdr:rowOff>
        </xdr:to>
        <xdr:sp macro="" textlink="">
          <xdr:nvSpPr>
            <xdr:cNvPr id="32787" name="Check Box 19" hidden="1">
              <a:extLst>
                <a:ext uri="{63B3BB69-23CF-44E3-9099-C40C66FF867C}">
                  <a14:compatExt spid="_x0000_s32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52</xdr:row>
          <xdr:rowOff>19050</xdr:rowOff>
        </xdr:from>
        <xdr:to>
          <xdr:col>15</xdr:col>
          <xdr:colOff>276225</xdr:colOff>
          <xdr:row>52</xdr:row>
          <xdr:rowOff>228600</xdr:rowOff>
        </xdr:to>
        <xdr:sp macro="" textlink="">
          <xdr:nvSpPr>
            <xdr:cNvPr id="32788" name="Check Box 20" hidden="1">
              <a:extLst>
                <a:ext uri="{63B3BB69-23CF-44E3-9099-C40C66FF867C}">
                  <a14:compatExt spid="_x0000_s32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53</xdr:row>
          <xdr:rowOff>19050</xdr:rowOff>
        </xdr:from>
        <xdr:to>
          <xdr:col>15</xdr:col>
          <xdr:colOff>276225</xdr:colOff>
          <xdr:row>53</xdr:row>
          <xdr:rowOff>228600</xdr:rowOff>
        </xdr:to>
        <xdr:sp macro="" textlink="">
          <xdr:nvSpPr>
            <xdr:cNvPr id="32789" name="Check Box 21" hidden="1">
              <a:extLst>
                <a:ext uri="{63B3BB69-23CF-44E3-9099-C40C66FF867C}">
                  <a14:compatExt spid="_x0000_s32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54</xdr:row>
          <xdr:rowOff>19050</xdr:rowOff>
        </xdr:from>
        <xdr:to>
          <xdr:col>15</xdr:col>
          <xdr:colOff>276225</xdr:colOff>
          <xdr:row>54</xdr:row>
          <xdr:rowOff>228600</xdr:rowOff>
        </xdr:to>
        <xdr:sp macro="" textlink="">
          <xdr:nvSpPr>
            <xdr:cNvPr id="32790" name="Check Box 22" hidden="1">
              <a:extLst>
                <a:ext uri="{63B3BB69-23CF-44E3-9099-C40C66FF867C}">
                  <a14:compatExt spid="_x0000_s32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56</xdr:row>
          <xdr:rowOff>19050</xdr:rowOff>
        </xdr:from>
        <xdr:to>
          <xdr:col>15</xdr:col>
          <xdr:colOff>276225</xdr:colOff>
          <xdr:row>56</xdr:row>
          <xdr:rowOff>228600</xdr:rowOff>
        </xdr:to>
        <xdr:sp macro="" textlink="">
          <xdr:nvSpPr>
            <xdr:cNvPr id="32791" name="Check Box 23" hidden="1">
              <a:extLst>
                <a:ext uri="{63B3BB69-23CF-44E3-9099-C40C66FF867C}">
                  <a14:compatExt spid="_x0000_s32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57</xdr:row>
          <xdr:rowOff>19050</xdr:rowOff>
        </xdr:from>
        <xdr:to>
          <xdr:col>15</xdr:col>
          <xdr:colOff>276225</xdr:colOff>
          <xdr:row>57</xdr:row>
          <xdr:rowOff>228600</xdr:rowOff>
        </xdr:to>
        <xdr:sp macro="" textlink="">
          <xdr:nvSpPr>
            <xdr:cNvPr id="32792" name="Check Box 24" hidden="1">
              <a:extLst>
                <a:ext uri="{63B3BB69-23CF-44E3-9099-C40C66FF867C}">
                  <a14:compatExt spid="_x0000_s32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58</xdr:row>
          <xdr:rowOff>19050</xdr:rowOff>
        </xdr:from>
        <xdr:to>
          <xdr:col>15</xdr:col>
          <xdr:colOff>276225</xdr:colOff>
          <xdr:row>58</xdr:row>
          <xdr:rowOff>228600</xdr:rowOff>
        </xdr:to>
        <xdr:sp macro="" textlink="">
          <xdr:nvSpPr>
            <xdr:cNvPr id="32793" name="Check Box 25" hidden="1">
              <a:extLst>
                <a:ext uri="{63B3BB69-23CF-44E3-9099-C40C66FF867C}">
                  <a14:compatExt spid="_x0000_s32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59</xdr:row>
          <xdr:rowOff>19050</xdr:rowOff>
        </xdr:from>
        <xdr:to>
          <xdr:col>15</xdr:col>
          <xdr:colOff>276225</xdr:colOff>
          <xdr:row>59</xdr:row>
          <xdr:rowOff>228600</xdr:rowOff>
        </xdr:to>
        <xdr:sp macro="" textlink="">
          <xdr:nvSpPr>
            <xdr:cNvPr id="32794" name="Check Box 26" hidden="1">
              <a:extLst>
                <a:ext uri="{63B3BB69-23CF-44E3-9099-C40C66FF867C}">
                  <a14:compatExt spid="_x0000_s32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4</xdr:row>
      <xdr:rowOff>323850</xdr:rowOff>
    </xdr:from>
    <xdr:to>
      <xdr:col>10</xdr:col>
      <xdr:colOff>304800</xdr:colOff>
      <xdr:row>6</xdr:row>
      <xdr:rowOff>38100</xdr:rowOff>
    </xdr:to>
    <xdr:sp macro="" textlink="">
      <xdr:nvSpPr>
        <xdr:cNvPr id="29" name="Tekstvak 28"/>
        <xdr:cNvSpPr txBox="1"/>
      </xdr:nvSpPr>
      <xdr:spPr>
        <a:xfrm>
          <a:off x="7639050" y="1057275"/>
          <a:ext cx="552450" cy="371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</xdr:row>
          <xdr:rowOff>19050</xdr:rowOff>
        </xdr:from>
        <xdr:to>
          <xdr:col>1</xdr:col>
          <xdr:colOff>276225</xdr:colOff>
          <xdr:row>8</xdr:row>
          <xdr:rowOff>228600</xdr:rowOff>
        </xdr:to>
        <xdr:sp macro="" textlink="">
          <xdr:nvSpPr>
            <xdr:cNvPr id="32795" name="Check Box 27" hidden="1">
              <a:extLst>
                <a:ext uri="{63B3BB69-23CF-44E3-9099-C40C66FF867C}">
                  <a14:compatExt spid="_x0000_s32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</xdr:row>
          <xdr:rowOff>19050</xdr:rowOff>
        </xdr:from>
        <xdr:to>
          <xdr:col>1</xdr:col>
          <xdr:colOff>276225</xdr:colOff>
          <xdr:row>9</xdr:row>
          <xdr:rowOff>228600</xdr:rowOff>
        </xdr:to>
        <xdr:sp macro="" textlink="">
          <xdr:nvSpPr>
            <xdr:cNvPr id="32796" name="Check Box 28" hidden="1">
              <a:extLst>
                <a:ext uri="{63B3BB69-23CF-44E3-9099-C40C66FF867C}">
                  <a14:compatExt spid="_x0000_s32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</xdr:row>
          <xdr:rowOff>19050</xdr:rowOff>
        </xdr:from>
        <xdr:to>
          <xdr:col>1</xdr:col>
          <xdr:colOff>276225</xdr:colOff>
          <xdr:row>10</xdr:row>
          <xdr:rowOff>228600</xdr:rowOff>
        </xdr:to>
        <xdr:sp macro="" textlink="">
          <xdr:nvSpPr>
            <xdr:cNvPr id="32797" name="Check Box 29" hidden="1">
              <a:extLst>
                <a:ext uri="{63B3BB69-23CF-44E3-9099-C40C66FF867C}">
                  <a14:compatExt spid="_x0000_s32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19050</xdr:rowOff>
        </xdr:from>
        <xdr:to>
          <xdr:col>1</xdr:col>
          <xdr:colOff>276225</xdr:colOff>
          <xdr:row>11</xdr:row>
          <xdr:rowOff>228600</xdr:rowOff>
        </xdr:to>
        <xdr:sp macro="" textlink="">
          <xdr:nvSpPr>
            <xdr:cNvPr id="32798" name="Check Box 30" hidden="1">
              <a:extLst>
                <a:ext uri="{63B3BB69-23CF-44E3-9099-C40C66FF867C}">
                  <a14:compatExt spid="_x0000_s32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</xdr:row>
          <xdr:rowOff>19050</xdr:rowOff>
        </xdr:from>
        <xdr:to>
          <xdr:col>1</xdr:col>
          <xdr:colOff>276225</xdr:colOff>
          <xdr:row>12</xdr:row>
          <xdr:rowOff>228600</xdr:rowOff>
        </xdr:to>
        <xdr:sp macro="" textlink="">
          <xdr:nvSpPr>
            <xdr:cNvPr id="32799" name="Check Box 31" hidden="1">
              <a:extLst>
                <a:ext uri="{63B3BB69-23CF-44E3-9099-C40C66FF867C}">
                  <a14:compatExt spid="_x0000_s32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13</xdr:row>
          <xdr:rowOff>19050</xdr:rowOff>
        </xdr:from>
        <xdr:to>
          <xdr:col>1</xdr:col>
          <xdr:colOff>276225</xdr:colOff>
          <xdr:row>13</xdr:row>
          <xdr:rowOff>228600</xdr:rowOff>
        </xdr:to>
        <xdr:sp macro="" textlink="">
          <xdr:nvSpPr>
            <xdr:cNvPr id="32800" name="Check Box 32" hidden="1">
              <a:extLst>
                <a:ext uri="{63B3BB69-23CF-44E3-9099-C40C66FF867C}">
                  <a14:compatExt spid="_x0000_s32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14</xdr:row>
          <xdr:rowOff>19050</xdr:rowOff>
        </xdr:from>
        <xdr:to>
          <xdr:col>1</xdr:col>
          <xdr:colOff>276225</xdr:colOff>
          <xdr:row>14</xdr:row>
          <xdr:rowOff>228600</xdr:rowOff>
        </xdr:to>
        <xdr:sp macro="" textlink="">
          <xdr:nvSpPr>
            <xdr:cNvPr id="32801" name="Check Box 33" hidden="1">
              <a:extLst>
                <a:ext uri="{63B3BB69-23CF-44E3-9099-C40C66FF867C}">
                  <a14:compatExt spid="_x0000_s32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15</xdr:row>
          <xdr:rowOff>19050</xdr:rowOff>
        </xdr:from>
        <xdr:to>
          <xdr:col>1</xdr:col>
          <xdr:colOff>276225</xdr:colOff>
          <xdr:row>15</xdr:row>
          <xdr:rowOff>228600</xdr:rowOff>
        </xdr:to>
        <xdr:sp macro="" textlink="">
          <xdr:nvSpPr>
            <xdr:cNvPr id="32802" name="Check Box 34" hidden="1">
              <a:extLst>
                <a:ext uri="{63B3BB69-23CF-44E3-9099-C40C66FF867C}">
                  <a14:compatExt spid="_x0000_s32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17</xdr:row>
          <xdr:rowOff>19050</xdr:rowOff>
        </xdr:from>
        <xdr:to>
          <xdr:col>1</xdr:col>
          <xdr:colOff>276225</xdr:colOff>
          <xdr:row>17</xdr:row>
          <xdr:rowOff>228600</xdr:rowOff>
        </xdr:to>
        <xdr:sp macro="" textlink="">
          <xdr:nvSpPr>
            <xdr:cNvPr id="32803" name="Check Box 35" hidden="1">
              <a:extLst>
                <a:ext uri="{63B3BB69-23CF-44E3-9099-C40C66FF867C}">
                  <a14:compatExt spid="_x0000_s32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</xdr:row>
          <xdr:rowOff>19050</xdr:rowOff>
        </xdr:from>
        <xdr:to>
          <xdr:col>1</xdr:col>
          <xdr:colOff>276225</xdr:colOff>
          <xdr:row>19</xdr:row>
          <xdr:rowOff>228600</xdr:rowOff>
        </xdr:to>
        <xdr:sp macro="" textlink="">
          <xdr:nvSpPr>
            <xdr:cNvPr id="32804" name="Check Box 36" hidden="1">
              <a:extLst>
                <a:ext uri="{63B3BB69-23CF-44E3-9099-C40C66FF867C}">
                  <a14:compatExt spid="_x0000_s32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20</xdr:row>
          <xdr:rowOff>19050</xdr:rowOff>
        </xdr:from>
        <xdr:to>
          <xdr:col>1</xdr:col>
          <xdr:colOff>276225</xdr:colOff>
          <xdr:row>20</xdr:row>
          <xdr:rowOff>228600</xdr:rowOff>
        </xdr:to>
        <xdr:sp macro="" textlink="">
          <xdr:nvSpPr>
            <xdr:cNvPr id="32805" name="Check Box 37" hidden="1">
              <a:extLst>
                <a:ext uri="{63B3BB69-23CF-44E3-9099-C40C66FF867C}">
                  <a14:compatExt spid="_x0000_s32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21</xdr:row>
          <xdr:rowOff>19050</xdr:rowOff>
        </xdr:from>
        <xdr:to>
          <xdr:col>1</xdr:col>
          <xdr:colOff>276225</xdr:colOff>
          <xdr:row>21</xdr:row>
          <xdr:rowOff>228600</xdr:rowOff>
        </xdr:to>
        <xdr:sp macro="" textlink="">
          <xdr:nvSpPr>
            <xdr:cNvPr id="32806" name="Check Box 38" hidden="1">
              <a:extLst>
                <a:ext uri="{63B3BB69-23CF-44E3-9099-C40C66FF867C}">
                  <a14:compatExt spid="_x0000_s32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22</xdr:row>
          <xdr:rowOff>19050</xdr:rowOff>
        </xdr:from>
        <xdr:to>
          <xdr:col>1</xdr:col>
          <xdr:colOff>276225</xdr:colOff>
          <xdr:row>22</xdr:row>
          <xdr:rowOff>228600</xdr:rowOff>
        </xdr:to>
        <xdr:sp macro="" textlink="">
          <xdr:nvSpPr>
            <xdr:cNvPr id="32807" name="Check Box 39" hidden="1">
              <a:extLst>
                <a:ext uri="{63B3BB69-23CF-44E3-9099-C40C66FF867C}">
                  <a14:compatExt spid="_x0000_s32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23</xdr:row>
          <xdr:rowOff>19050</xdr:rowOff>
        </xdr:from>
        <xdr:to>
          <xdr:col>1</xdr:col>
          <xdr:colOff>276225</xdr:colOff>
          <xdr:row>23</xdr:row>
          <xdr:rowOff>228600</xdr:rowOff>
        </xdr:to>
        <xdr:sp macro="" textlink="">
          <xdr:nvSpPr>
            <xdr:cNvPr id="32808" name="Check Box 40" hidden="1">
              <a:extLst>
                <a:ext uri="{63B3BB69-23CF-44E3-9099-C40C66FF867C}">
                  <a14:compatExt spid="_x0000_s32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24</xdr:row>
          <xdr:rowOff>19050</xdr:rowOff>
        </xdr:from>
        <xdr:to>
          <xdr:col>1</xdr:col>
          <xdr:colOff>276225</xdr:colOff>
          <xdr:row>24</xdr:row>
          <xdr:rowOff>228600</xdr:rowOff>
        </xdr:to>
        <xdr:sp macro="" textlink="">
          <xdr:nvSpPr>
            <xdr:cNvPr id="32809" name="Check Box 41" hidden="1">
              <a:extLst>
                <a:ext uri="{63B3BB69-23CF-44E3-9099-C40C66FF867C}">
                  <a14:compatExt spid="_x0000_s32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8</xdr:row>
          <xdr:rowOff>19050</xdr:rowOff>
        </xdr:from>
        <xdr:to>
          <xdr:col>15</xdr:col>
          <xdr:colOff>276225</xdr:colOff>
          <xdr:row>8</xdr:row>
          <xdr:rowOff>228600</xdr:rowOff>
        </xdr:to>
        <xdr:sp macro="" textlink="">
          <xdr:nvSpPr>
            <xdr:cNvPr id="32810" name="Check Box 42" hidden="1">
              <a:extLst>
                <a:ext uri="{63B3BB69-23CF-44E3-9099-C40C66FF867C}">
                  <a14:compatExt spid="_x0000_s32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</xdr:row>
          <xdr:rowOff>19050</xdr:rowOff>
        </xdr:from>
        <xdr:to>
          <xdr:col>15</xdr:col>
          <xdr:colOff>276225</xdr:colOff>
          <xdr:row>9</xdr:row>
          <xdr:rowOff>228600</xdr:rowOff>
        </xdr:to>
        <xdr:sp macro="" textlink="">
          <xdr:nvSpPr>
            <xdr:cNvPr id="32811" name="Check Box 43" hidden="1">
              <a:extLst>
                <a:ext uri="{63B3BB69-23CF-44E3-9099-C40C66FF867C}">
                  <a14:compatExt spid="_x0000_s32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</xdr:row>
          <xdr:rowOff>19050</xdr:rowOff>
        </xdr:from>
        <xdr:to>
          <xdr:col>15</xdr:col>
          <xdr:colOff>276225</xdr:colOff>
          <xdr:row>10</xdr:row>
          <xdr:rowOff>228600</xdr:rowOff>
        </xdr:to>
        <xdr:sp macro="" textlink="">
          <xdr:nvSpPr>
            <xdr:cNvPr id="32812" name="Check Box 44" hidden="1">
              <a:extLst>
                <a:ext uri="{63B3BB69-23CF-44E3-9099-C40C66FF867C}">
                  <a14:compatExt spid="_x0000_s32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</xdr:row>
          <xdr:rowOff>19050</xdr:rowOff>
        </xdr:from>
        <xdr:to>
          <xdr:col>15</xdr:col>
          <xdr:colOff>276225</xdr:colOff>
          <xdr:row>11</xdr:row>
          <xdr:rowOff>228600</xdr:rowOff>
        </xdr:to>
        <xdr:sp macro="" textlink="">
          <xdr:nvSpPr>
            <xdr:cNvPr id="32813" name="Check Box 45" hidden="1">
              <a:extLst>
                <a:ext uri="{63B3BB69-23CF-44E3-9099-C40C66FF867C}">
                  <a14:compatExt spid="_x0000_s32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12</xdr:row>
          <xdr:rowOff>19050</xdr:rowOff>
        </xdr:from>
        <xdr:to>
          <xdr:col>15</xdr:col>
          <xdr:colOff>276225</xdr:colOff>
          <xdr:row>12</xdr:row>
          <xdr:rowOff>228600</xdr:rowOff>
        </xdr:to>
        <xdr:sp macro="" textlink="">
          <xdr:nvSpPr>
            <xdr:cNvPr id="32814" name="Check Box 46" hidden="1">
              <a:extLst>
                <a:ext uri="{63B3BB69-23CF-44E3-9099-C40C66FF867C}">
                  <a14:compatExt spid="_x0000_s32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13</xdr:row>
          <xdr:rowOff>19050</xdr:rowOff>
        </xdr:from>
        <xdr:to>
          <xdr:col>15</xdr:col>
          <xdr:colOff>276225</xdr:colOff>
          <xdr:row>13</xdr:row>
          <xdr:rowOff>228600</xdr:rowOff>
        </xdr:to>
        <xdr:sp macro="" textlink="">
          <xdr:nvSpPr>
            <xdr:cNvPr id="32815" name="Check Box 47" hidden="1">
              <a:extLst>
                <a:ext uri="{63B3BB69-23CF-44E3-9099-C40C66FF867C}">
                  <a14:compatExt spid="_x0000_s32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15</xdr:row>
          <xdr:rowOff>19050</xdr:rowOff>
        </xdr:from>
        <xdr:to>
          <xdr:col>15</xdr:col>
          <xdr:colOff>276225</xdr:colOff>
          <xdr:row>15</xdr:row>
          <xdr:rowOff>228600</xdr:rowOff>
        </xdr:to>
        <xdr:sp macro="" textlink="">
          <xdr:nvSpPr>
            <xdr:cNvPr id="32816" name="Check Box 48" hidden="1">
              <a:extLst>
                <a:ext uri="{63B3BB69-23CF-44E3-9099-C40C66FF867C}">
                  <a14:compatExt spid="_x0000_s32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16</xdr:row>
          <xdr:rowOff>19050</xdr:rowOff>
        </xdr:from>
        <xdr:to>
          <xdr:col>15</xdr:col>
          <xdr:colOff>276225</xdr:colOff>
          <xdr:row>16</xdr:row>
          <xdr:rowOff>228600</xdr:rowOff>
        </xdr:to>
        <xdr:sp macro="" textlink="">
          <xdr:nvSpPr>
            <xdr:cNvPr id="32817" name="Check Box 49" hidden="1">
              <a:extLst>
                <a:ext uri="{63B3BB69-23CF-44E3-9099-C40C66FF867C}">
                  <a14:compatExt spid="_x0000_s32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17</xdr:row>
          <xdr:rowOff>19050</xdr:rowOff>
        </xdr:from>
        <xdr:to>
          <xdr:col>15</xdr:col>
          <xdr:colOff>276225</xdr:colOff>
          <xdr:row>17</xdr:row>
          <xdr:rowOff>228600</xdr:rowOff>
        </xdr:to>
        <xdr:sp macro="" textlink="">
          <xdr:nvSpPr>
            <xdr:cNvPr id="32818" name="Check Box 50" hidden="1">
              <a:extLst>
                <a:ext uri="{63B3BB69-23CF-44E3-9099-C40C66FF867C}">
                  <a14:compatExt spid="_x0000_s32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18</xdr:row>
          <xdr:rowOff>19050</xdr:rowOff>
        </xdr:from>
        <xdr:to>
          <xdr:col>15</xdr:col>
          <xdr:colOff>276225</xdr:colOff>
          <xdr:row>18</xdr:row>
          <xdr:rowOff>228600</xdr:rowOff>
        </xdr:to>
        <xdr:sp macro="" textlink="">
          <xdr:nvSpPr>
            <xdr:cNvPr id="32819" name="Check Box 51" hidden="1">
              <a:extLst>
                <a:ext uri="{63B3BB69-23CF-44E3-9099-C40C66FF867C}">
                  <a14:compatExt spid="_x0000_s32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11</xdr:row>
      <xdr:rowOff>0</xdr:rowOff>
    </xdr:from>
    <xdr:to>
      <xdr:col>15</xdr:col>
      <xdr:colOff>9525</xdr:colOff>
      <xdr:row>18</xdr:row>
      <xdr:rowOff>66676</xdr:rowOff>
    </xdr:to>
    <xdr:sp macro="" textlink="" fLocksText="0">
      <xdr:nvSpPr>
        <xdr:cNvPr id="55" name="Tekstvak 54"/>
        <xdr:cNvSpPr txBox="1">
          <a:spLocks/>
        </xdr:cNvSpPr>
      </xdr:nvSpPr>
      <xdr:spPr>
        <a:xfrm>
          <a:off x="5505450" y="2543175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9</xdr:col>
      <xdr:colOff>9525</xdr:colOff>
      <xdr:row>45</xdr:row>
      <xdr:rowOff>295276</xdr:rowOff>
    </xdr:from>
    <xdr:to>
      <xdr:col>10</xdr:col>
      <xdr:colOff>314325</xdr:colOff>
      <xdr:row>47</xdr:row>
      <xdr:rowOff>28576</xdr:rowOff>
    </xdr:to>
    <xdr:sp macro="" textlink="">
      <xdr:nvSpPr>
        <xdr:cNvPr id="56" name="Tekstvak 55"/>
        <xdr:cNvSpPr txBox="1"/>
      </xdr:nvSpPr>
      <xdr:spPr>
        <a:xfrm>
          <a:off x="7648575" y="11029951"/>
          <a:ext cx="5524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16</xdr:row>
          <xdr:rowOff>19050</xdr:rowOff>
        </xdr:from>
        <xdr:to>
          <xdr:col>1</xdr:col>
          <xdr:colOff>276225</xdr:colOff>
          <xdr:row>16</xdr:row>
          <xdr:rowOff>228600</xdr:rowOff>
        </xdr:to>
        <xdr:sp macro="" textlink="">
          <xdr:nvSpPr>
            <xdr:cNvPr id="32820" name="Check Box 52" hidden="1">
              <a:extLst>
                <a:ext uri="{63B3BB69-23CF-44E3-9099-C40C66FF867C}">
                  <a14:compatExt spid="_x0000_s32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25</xdr:row>
          <xdr:rowOff>19050</xdr:rowOff>
        </xdr:from>
        <xdr:to>
          <xdr:col>1</xdr:col>
          <xdr:colOff>276225</xdr:colOff>
          <xdr:row>25</xdr:row>
          <xdr:rowOff>228600</xdr:rowOff>
        </xdr:to>
        <xdr:sp macro="" textlink="">
          <xdr:nvSpPr>
            <xdr:cNvPr id="32821" name="Check Box 53" hidden="1">
              <a:extLst>
                <a:ext uri="{63B3BB69-23CF-44E3-9099-C40C66FF867C}">
                  <a14:compatExt spid="_x0000_s32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26</xdr:row>
          <xdr:rowOff>19050</xdr:rowOff>
        </xdr:from>
        <xdr:to>
          <xdr:col>1</xdr:col>
          <xdr:colOff>276225</xdr:colOff>
          <xdr:row>26</xdr:row>
          <xdr:rowOff>228600</xdr:rowOff>
        </xdr:to>
        <xdr:sp macro="" textlink="">
          <xdr:nvSpPr>
            <xdr:cNvPr id="32822" name="Check Box 54" hidden="1">
              <a:extLst>
                <a:ext uri="{63B3BB69-23CF-44E3-9099-C40C66FF867C}">
                  <a14:compatExt spid="_x0000_s32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19</xdr:row>
          <xdr:rowOff>19050</xdr:rowOff>
        </xdr:from>
        <xdr:to>
          <xdr:col>15</xdr:col>
          <xdr:colOff>276225</xdr:colOff>
          <xdr:row>19</xdr:row>
          <xdr:rowOff>228600</xdr:rowOff>
        </xdr:to>
        <xdr:sp macro="" textlink="">
          <xdr:nvSpPr>
            <xdr:cNvPr id="32823" name="Check Box 55" hidden="1">
              <a:extLst>
                <a:ext uri="{63B3BB69-23CF-44E3-9099-C40C66FF867C}">
                  <a14:compatExt spid="_x0000_s32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20</xdr:row>
          <xdr:rowOff>19050</xdr:rowOff>
        </xdr:from>
        <xdr:to>
          <xdr:col>15</xdr:col>
          <xdr:colOff>276225</xdr:colOff>
          <xdr:row>20</xdr:row>
          <xdr:rowOff>228600</xdr:rowOff>
        </xdr:to>
        <xdr:sp macro="" textlink="">
          <xdr:nvSpPr>
            <xdr:cNvPr id="32824" name="Check Box 56" hidden="1">
              <a:extLst>
                <a:ext uri="{63B3BB69-23CF-44E3-9099-C40C66FF867C}">
                  <a14:compatExt spid="_x0000_s32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21</xdr:row>
          <xdr:rowOff>19050</xdr:rowOff>
        </xdr:from>
        <xdr:to>
          <xdr:col>15</xdr:col>
          <xdr:colOff>276225</xdr:colOff>
          <xdr:row>21</xdr:row>
          <xdr:rowOff>228600</xdr:rowOff>
        </xdr:to>
        <xdr:sp macro="" textlink="">
          <xdr:nvSpPr>
            <xdr:cNvPr id="32825" name="Check Box 57" hidden="1">
              <a:extLst>
                <a:ext uri="{63B3BB69-23CF-44E3-9099-C40C66FF867C}">
                  <a14:compatExt spid="_x0000_s32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22</xdr:row>
          <xdr:rowOff>19050</xdr:rowOff>
        </xdr:from>
        <xdr:to>
          <xdr:col>15</xdr:col>
          <xdr:colOff>276225</xdr:colOff>
          <xdr:row>22</xdr:row>
          <xdr:rowOff>228600</xdr:rowOff>
        </xdr:to>
        <xdr:sp macro="" textlink="">
          <xdr:nvSpPr>
            <xdr:cNvPr id="32826" name="Check Box 58" hidden="1">
              <a:extLst>
                <a:ext uri="{63B3BB69-23CF-44E3-9099-C40C66FF867C}">
                  <a14:compatExt spid="_x0000_s32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23</xdr:row>
          <xdr:rowOff>19050</xdr:rowOff>
        </xdr:from>
        <xdr:to>
          <xdr:col>15</xdr:col>
          <xdr:colOff>276225</xdr:colOff>
          <xdr:row>23</xdr:row>
          <xdr:rowOff>228600</xdr:rowOff>
        </xdr:to>
        <xdr:sp macro="" textlink="">
          <xdr:nvSpPr>
            <xdr:cNvPr id="32827" name="Check Box 59" hidden="1">
              <a:extLst>
                <a:ext uri="{63B3BB69-23CF-44E3-9099-C40C66FF867C}">
                  <a14:compatExt spid="_x0000_s32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24</xdr:row>
          <xdr:rowOff>19050</xdr:rowOff>
        </xdr:from>
        <xdr:to>
          <xdr:col>15</xdr:col>
          <xdr:colOff>276225</xdr:colOff>
          <xdr:row>24</xdr:row>
          <xdr:rowOff>228600</xdr:rowOff>
        </xdr:to>
        <xdr:sp macro="" textlink="">
          <xdr:nvSpPr>
            <xdr:cNvPr id="32828" name="Check Box 60" hidden="1">
              <a:extLst>
                <a:ext uri="{63B3BB69-23CF-44E3-9099-C40C66FF867C}">
                  <a14:compatExt spid="_x0000_s32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26</xdr:row>
          <xdr:rowOff>19050</xdr:rowOff>
        </xdr:from>
        <xdr:to>
          <xdr:col>15</xdr:col>
          <xdr:colOff>276225</xdr:colOff>
          <xdr:row>26</xdr:row>
          <xdr:rowOff>228600</xdr:rowOff>
        </xdr:to>
        <xdr:sp macro="" textlink="">
          <xdr:nvSpPr>
            <xdr:cNvPr id="32829" name="Check Box 61" hidden="1">
              <a:extLst>
                <a:ext uri="{63B3BB69-23CF-44E3-9099-C40C66FF867C}">
                  <a14:compatExt spid="_x0000_s32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27</xdr:row>
          <xdr:rowOff>19050</xdr:rowOff>
        </xdr:from>
        <xdr:to>
          <xdr:col>15</xdr:col>
          <xdr:colOff>276225</xdr:colOff>
          <xdr:row>27</xdr:row>
          <xdr:rowOff>228600</xdr:rowOff>
        </xdr:to>
        <xdr:sp macro="" textlink="">
          <xdr:nvSpPr>
            <xdr:cNvPr id="32830" name="Check Box 62" hidden="1">
              <a:extLst>
                <a:ext uri="{63B3BB69-23CF-44E3-9099-C40C66FF867C}">
                  <a14:compatExt spid="_x0000_s32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28</xdr:row>
          <xdr:rowOff>19050</xdr:rowOff>
        </xdr:from>
        <xdr:to>
          <xdr:col>15</xdr:col>
          <xdr:colOff>276225</xdr:colOff>
          <xdr:row>28</xdr:row>
          <xdr:rowOff>228600</xdr:rowOff>
        </xdr:to>
        <xdr:sp macro="" textlink="">
          <xdr:nvSpPr>
            <xdr:cNvPr id="32831" name="Check Box 63" hidden="1">
              <a:extLst>
                <a:ext uri="{63B3BB69-23CF-44E3-9099-C40C66FF867C}">
                  <a14:compatExt spid="_x0000_s32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29</xdr:row>
          <xdr:rowOff>19050</xdr:rowOff>
        </xdr:from>
        <xdr:to>
          <xdr:col>15</xdr:col>
          <xdr:colOff>276225</xdr:colOff>
          <xdr:row>29</xdr:row>
          <xdr:rowOff>228600</xdr:rowOff>
        </xdr:to>
        <xdr:sp macro="" textlink="">
          <xdr:nvSpPr>
            <xdr:cNvPr id="32832" name="Check Box 64" hidden="1">
              <a:extLst>
                <a:ext uri="{63B3BB69-23CF-44E3-9099-C40C66FF867C}">
                  <a14:compatExt spid="_x0000_s32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380999</xdr:colOff>
      <xdr:row>37</xdr:row>
      <xdr:rowOff>0</xdr:rowOff>
    </xdr:from>
    <xdr:to>
      <xdr:col>17</xdr:col>
      <xdr:colOff>4365625</xdr:colOff>
      <xdr:row>40</xdr:row>
      <xdr:rowOff>247649</xdr:rowOff>
    </xdr:to>
    <xdr:sp macro="" textlink="" fLocksText="0">
      <xdr:nvSpPr>
        <xdr:cNvPr id="70" name="Tekstvak 69"/>
        <xdr:cNvSpPr txBox="1">
          <a:spLocks/>
        </xdr:cNvSpPr>
      </xdr:nvSpPr>
      <xdr:spPr>
        <a:xfrm>
          <a:off x="923924" y="8982075"/>
          <a:ext cx="14376401" cy="99059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3</xdr:col>
      <xdr:colOff>0</xdr:colOff>
      <xdr:row>77</xdr:row>
      <xdr:rowOff>238125</xdr:rowOff>
    </xdr:from>
    <xdr:to>
      <xdr:col>17</xdr:col>
      <xdr:colOff>4349750</xdr:colOff>
      <xdr:row>82</xdr:row>
      <xdr:rowOff>9524</xdr:rowOff>
    </xdr:to>
    <xdr:sp macro="" textlink="" fLocksText="0">
      <xdr:nvSpPr>
        <xdr:cNvPr id="71" name="Tekstvak 70"/>
        <xdr:cNvSpPr txBox="1">
          <a:spLocks/>
        </xdr:cNvSpPr>
      </xdr:nvSpPr>
      <xdr:spPr>
        <a:xfrm>
          <a:off x="923925" y="18945225"/>
          <a:ext cx="14360525" cy="100964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18</xdr:col>
      <xdr:colOff>0</xdr:colOff>
      <xdr:row>89</xdr:row>
      <xdr:rowOff>0</xdr:rowOff>
    </xdr:from>
    <xdr:to>
      <xdr:col>18</xdr:col>
      <xdr:colOff>0</xdr:colOff>
      <xdr:row>89</xdr:row>
      <xdr:rowOff>0</xdr:rowOff>
    </xdr:to>
    <xdr:sp macro="" textlink="">
      <xdr:nvSpPr>
        <xdr:cNvPr id="72" name="Line 41"/>
        <xdr:cNvSpPr>
          <a:spLocks noChangeShapeType="1"/>
        </xdr:cNvSpPr>
      </xdr:nvSpPr>
      <xdr:spPr bwMode="auto">
        <a:xfrm>
          <a:off x="15316200" y="215265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90</xdr:row>
          <xdr:rowOff>19050</xdr:rowOff>
        </xdr:from>
        <xdr:to>
          <xdr:col>1</xdr:col>
          <xdr:colOff>266700</xdr:colOff>
          <xdr:row>90</xdr:row>
          <xdr:rowOff>219075</xdr:rowOff>
        </xdr:to>
        <xdr:sp macro="" textlink="">
          <xdr:nvSpPr>
            <xdr:cNvPr id="32833" name="Check Box 65" hidden="1">
              <a:extLst>
                <a:ext uri="{63B3BB69-23CF-44E3-9099-C40C66FF867C}">
                  <a14:compatExt spid="_x0000_s32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91</xdr:row>
          <xdr:rowOff>19050</xdr:rowOff>
        </xdr:from>
        <xdr:to>
          <xdr:col>1</xdr:col>
          <xdr:colOff>266700</xdr:colOff>
          <xdr:row>91</xdr:row>
          <xdr:rowOff>219075</xdr:rowOff>
        </xdr:to>
        <xdr:sp macro="" textlink="">
          <xdr:nvSpPr>
            <xdr:cNvPr id="32834" name="Check Box 66" hidden="1">
              <a:extLst>
                <a:ext uri="{63B3BB69-23CF-44E3-9099-C40C66FF867C}">
                  <a14:compatExt spid="_x0000_s32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92</xdr:row>
          <xdr:rowOff>19050</xdr:rowOff>
        </xdr:from>
        <xdr:to>
          <xdr:col>1</xdr:col>
          <xdr:colOff>266700</xdr:colOff>
          <xdr:row>92</xdr:row>
          <xdr:rowOff>219075</xdr:rowOff>
        </xdr:to>
        <xdr:sp macro="" textlink="">
          <xdr:nvSpPr>
            <xdr:cNvPr id="32835" name="Check Box 67" hidden="1">
              <a:extLst>
                <a:ext uri="{63B3BB69-23CF-44E3-9099-C40C66FF867C}">
                  <a14:compatExt spid="_x0000_s32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93</xdr:row>
          <xdr:rowOff>19050</xdr:rowOff>
        </xdr:from>
        <xdr:to>
          <xdr:col>1</xdr:col>
          <xdr:colOff>266700</xdr:colOff>
          <xdr:row>93</xdr:row>
          <xdr:rowOff>219075</xdr:rowOff>
        </xdr:to>
        <xdr:sp macro="" textlink="">
          <xdr:nvSpPr>
            <xdr:cNvPr id="32836" name="Check Box 68" hidden="1">
              <a:extLst>
                <a:ext uri="{63B3BB69-23CF-44E3-9099-C40C66FF867C}">
                  <a14:compatExt spid="_x0000_s32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94</xdr:row>
          <xdr:rowOff>19050</xdr:rowOff>
        </xdr:from>
        <xdr:to>
          <xdr:col>1</xdr:col>
          <xdr:colOff>266700</xdr:colOff>
          <xdr:row>94</xdr:row>
          <xdr:rowOff>219075</xdr:rowOff>
        </xdr:to>
        <xdr:sp macro="" textlink="">
          <xdr:nvSpPr>
            <xdr:cNvPr id="32837" name="Check Box 69" hidden="1">
              <a:extLst>
                <a:ext uri="{63B3BB69-23CF-44E3-9099-C40C66FF867C}">
                  <a14:compatExt spid="_x0000_s32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95</xdr:row>
          <xdr:rowOff>19050</xdr:rowOff>
        </xdr:from>
        <xdr:to>
          <xdr:col>1</xdr:col>
          <xdr:colOff>266700</xdr:colOff>
          <xdr:row>95</xdr:row>
          <xdr:rowOff>219075</xdr:rowOff>
        </xdr:to>
        <xdr:sp macro="" textlink="">
          <xdr:nvSpPr>
            <xdr:cNvPr id="32838" name="Check Box 70" hidden="1">
              <a:extLst>
                <a:ext uri="{63B3BB69-23CF-44E3-9099-C40C66FF867C}">
                  <a14:compatExt spid="_x0000_s32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96</xdr:row>
          <xdr:rowOff>19050</xdr:rowOff>
        </xdr:from>
        <xdr:to>
          <xdr:col>1</xdr:col>
          <xdr:colOff>266700</xdr:colOff>
          <xdr:row>96</xdr:row>
          <xdr:rowOff>219075</xdr:rowOff>
        </xdr:to>
        <xdr:sp macro="" textlink="">
          <xdr:nvSpPr>
            <xdr:cNvPr id="32839" name="Check Box 71" hidden="1">
              <a:extLst>
                <a:ext uri="{63B3BB69-23CF-44E3-9099-C40C66FF867C}">
                  <a14:compatExt spid="_x0000_s32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97</xdr:row>
          <xdr:rowOff>19050</xdr:rowOff>
        </xdr:from>
        <xdr:to>
          <xdr:col>1</xdr:col>
          <xdr:colOff>266700</xdr:colOff>
          <xdr:row>97</xdr:row>
          <xdr:rowOff>219075</xdr:rowOff>
        </xdr:to>
        <xdr:sp macro="" textlink="">
          <xdr:nvSpPr>
            <xdr:cNvPr id="32840" name="Check Box 72" hidden="1">
              <a:extLst>
                <a:ext uri="{63B3BB69-23CF-44E3-9099-C40C66FF867C}">
                  <a14:compatExt spid="_x0000_s32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99</xdr:row>
          <xdr:rowOff>19050</xdr:rowOff>
        </xdr:from>
        <xdr:to>
          <xdr:col>1</xdr:col>
          <xdr:colOff>266700</xdr:colOff>
          <xdr:row>99</xdr:row>
          <xdr:rowOff>219075</xdr:rowOff>
        </xdr:to>
        <xdr:sp macro="" textlink="">
          <xdr:nvSpPr>
            <xdr:cNvPr id="32841" name="Check Box 73" hidden="1">
              <a:extLst>
                <a:ext uri="{63B3BB69-23CF-44E3-9099-C40C66FF867C}">
                  <a14:compatExt spid="_x0000_s32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90</xdr:row>
          <xdr:rowOff>19050</xdr:rowOff>
        </xdr:from>
        <xdr:to>
          <xdr:col>15</xdr:col>
          <xdr:colOff>266700</xdr:colOff>
          <xdr:row>90</xdr:row>
          <xdr:rowOff>219075</xdr:rowOff>
        </xdr:to>
        <xdr:sp macro="" textlink="">
          <xdr:nvSpPr>
            <xdr:cNvPr id="32842" name="Check Box 74" hidden="1">
              <a:extLst>
                <a:ext uri="{63B3BB69-23CF-44E3-9099-C40C66FF867C}">
                  <a14:compatExt spid="_x0000_s32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91</xdr:row>
          <xdr:rowOff>19050</xdr:rowOff>
        </xdr:from>
        <xdr:to>
          <xdr:col>15</xdr:col>
          <xdr:colOff>266700</xdr:colOff>
          <xdr:row>91</xdr:row>
          <xdr:rowOff>219075</xdr:rowOff>
        </xdr:to>
        <xdr:sp macro="" textlink="">
          <xdr:nvSpPr>
            <xdr:cNvPr id="32843" name="Check Box 75" hidden="1">
              <a:extLst>
                <a:ext uri="{63B3BB69-23CF-44E3-9099-C40C66FF867C}">
                  <a14:compatExt spid="_x0000_s32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92</xdr:row>
          <xdr:rowOff>19050</xdr:rowOff>
        </xdr:from>
        <xdr:to>
          <xdr:col>15</xdr:col>
          <xdr:colOff>266700</xdr:colOff>
          <xdr:row>92</xdr:row>
          <xdr:rowOff>219075</xdr:rowOff>
        </xdr:to>
        <xdr:sp macro="" textlink="">
          <xdr:nvSpPr>
            <xdr:cNvPr id="32844" name="Check Box 76" hidden="1">
              <a:extLst>
                <a:ext uri="{63B3BB69-23CF-44E3-9099-C40C66FF867C}">
                  <a14:compatExt spid="_x0000_s32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93</xdr:row>
          <xdr:rowOff>19050</xdr:rowOff>
        </xdr:from>
        <xdr:to>
          <xdr:col>15</xdr:col>
          <xdr:colOff>266700</xdr:colOff>
          <xdr:row>93</xdr:row>
          <xdr:rowOff>219075</xdr:rowOff>
        </xdr:to>
        <xdr:sp macro="" textlink="">
          <xdr:nvSpPr>
            <xdr:cNvPr id="32845" name="Check Box 77" hidden="1">
              <a:extLst>
                <a:ext uri="{63B3BB69-23CF-44E3-9099-C40C66FF867C}">
                  <a14:compatExt spid="_x0000_s32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94</xdr:row>
          <xdr:rowOff>19050</xdr:rowOff>
        </xdr:from>
        <xdr:to>
          <xdr:col>15</xdr:col>
          <xdr:colOff>266700</xdr:colOff>
          <xdr:row>94</xdr:row>
          <xdr:rowOff>219075</xdr:rowOff>
        </xdr:to>
        <xdr:sp macro="" textlink="">
          <xdr:nvSpPr>
            <xdr:cNvPr id="32846" name="Check Box 78" hidden="1">
              <a:extLst>
                <a:ext uri="{63B3BB69-23CF-44E3-9099-C40C66FF867C}">
                  <a14:compatExt spid="_x0000_s32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95</xdr:row>
          <xdr:rowOff>19050</xdr:rowOff>
        </xdr:from>
        <xdr:to>
          <xdr:col>15</xdr:col>
          <xdr:colOff>266700</xdr:colOff>
          <xdr:row>95</xdr:row>
          <xdr:rowOff>219075</xdr:rowOff>
        </xdr:to>
        <xdr:sp macro="" textlink="">
          <xdr:nvSpPr>
            <xdr:cNvPr id="32847" name="Check Box 79" hidden="1">
              <a:extLst>
                <a:ext uri="{63B3BB69-23CF-44E3-9099-C40C66FF867C}">
                  <a14:compatExt spid="_x0000_s32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97</xdr:row>
          <xdr:rowOff>19050</xdr:rowOff>
        </xdr:from>
        <xdr:to>
          <xdr:col>15</xdr:col>
          <xdr:colOff>266700</xdr:colOff>
          <xdr:row>97</xdr:row>
          <xdr:rowOff>219075</xdr:rowOff>
        </xdr:to>
        <xdr:sp macro="" textlink="">
          <xdr:nvSpPr>
            <xdr:cNvPr id="32848" name="Check Box 80" hidden="1">
              <a:extLst>
                <a:ext uri="{63B3BB69-23CF-44E3-9099-C40C66FF867C}">
                  <a14:compatExt spid="_x0000_s32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98</xdr:row>
          <xdr:rowOff>19050</xdr:rowOff>
        </xdr:from>
        <xdr:to>
          <xdr:col>15</xdr:col>
          <xdr:colOff>266700</xdr:colOff>
          <xdr:row>98</xdr:row>
          <xdr:rowOff>219075</xdr:rowOff>
        </xdr:to>
        <xdr:sp macro="" textlink="">
          <xdr:nvSpPr>
            <xdr:cNvPr id="32849" name="Check Box 81" hidden="1">
              <a:extLst>
                <a:ext uri="{63B3BB69-23CF-44E3-9099-C40C66FF867C}">
                  <a14:compatExt spid="_x0000_s32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99</xdr:row>
          <xdr:rowOff>19050</xdr:rowOff>
        </xdr:from>
        <xdr:to>
          <xdr:col>15</xdr:col>
          <xdr:colOff>266700</xdr:colOff>
          <xdr:row>99</xdr:row>
          <xdr:rowOff>219075</xdr:rowOff>
        </xdr:to>
        <xdr:sp macro="" textlink="">
          <xdr:nvSpPr>
            <xdr:cNvPr id="32850" name="Check Box 82" hidden="1">
              <a:extLst>
                <a:ext uri="{63B3BB69-23CF-44E3-9099-C40C66FF867C}">
                  <a14:compatExt spid="_x0000_s32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86</xdr:row>
      <xdr:rowOff>295276</xdr:rowOff>
    </xdr:from>
    <xdr:to>
      <xdr:col>10</xdr:col>
      <xdr:colOff>314325</xdr:colOff>
      <xdr:row>88</xdr:row>
      <xdr:rowOff>28576</xdr:rowOff>
    </xdr:to>
    <xdr:sp macro="" textlink="">
      <xdr:nvSpPr>
        <xdr:cNvPr id="91" name="Tekstvak 90"/>
        <xdr:cNvSpPr txBox="1"/>
      </xdr:nvSpPr>
      <xdr:spPr>
        <a:xfrm>
          <a:off x="7648575" y="21031201"/>
          <a:ext cx="5524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119</xdr:row>
      <xdr:rowOff>0</xdr:rowOff>
    </xdr:from>
    <xdr:to>
      <xdr:col>17</xdr:col>
      <xdr:colOff>4349750</xdr:colOff>
      <xdr:row>123</xdr:row>
      <xdr:rowOff>206375</xdr:rowOff>
    </xdr:to>
    <xdr:sp macro="" textlink="" fLocksText="0">
      <xdr:nvSpPr>
        <xdr:cNvPr id="92" name="Tekstvak 91"/>
        <xdr:cNvSpPr txBox="1">
          <a:spLocks/>
        </xdr:cNvSpPr>
      </xdr:nvSpPr>
      <xdr:spPr>
        <a:xfrm>
          <a:off x="923925" y="28956000"/>
          <a:ext cx="14360525" cy="11969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98</xdr:row>
          <xdr:rowOff>19050</xdr:rowOff>
        </xdr:from>
        <xdr:to>
          <xdr:col>1</xdr:col>
          <xdr:colOff>266700</xdr:colOff>
          <xdr:row>98</xdr:row>
          <xdr:rowOff>219075</xdr:rowOff>
        </xdr:to>
        <xdr:sp macro="" textlink="">
          <xdr:nvSpPr>
            <xdr:cNvPr id="32851" name="Check Box 83" hidden="1">
              <a:extLst>
                <a:ext uri="{63B3BB69-23CF-44E3-9099-C40C66FF867C}">
                  <a14:compatExt spid="_x0000_s32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96</xdr:row>
          <xdr:rowOff>19050</xdr:rowOff>
        </xdr:from>
        <xdr:to>
          <xdr:col>15</xdr:col>
          <xdr:colOff>266700</xdr:colOff>
          <xdr:row>96</xdr:row>
          <xdr:rowOff>219075</xdr:rowOff>
        </xdr:to>
        <xdr:sp macro="" textlink="">
          <xdr:nvSpPr>
            <xdr:cNvPr id="32852" name="Check Box 84" hidden="1">
              <a:extLst>
                <a:ext uri="{63B3BB69-23CF-44E3-9099-C40C66FF867C}">
                  <a14:compatExt spid="_x0000_s32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100</xdr:row>
          <xdr:rowOff>19050</xdr:rowOff>
        </xdr:from>
        <xdr:to>
          <xdr:col>1</xdr:col>
          <xdr:colOff>266700</xdr:colOff>
          <xdr:row>100</xdr:row>
          <xdr:rowOff>219075</xdr:rowOff>
        </xdr:to>
        <xdr:sp macro="" textlink="">
          <xdr:nvSpPr>
            <xdr:cNvPr id="32853" name="Check Box 85" hidden="1">
              <a:extLst>
                <a:ext uri="{63B3BB69-23CF-44E3-9099-C40C66FF867C}">
                  <a14:compatExt spid="_x0000_s32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101</xdr:row>
          <xdr:rowOff>19050</xdr:rowOff>
        </xdr:from>
        <xdr:to>
          <xdr:col>1</xdr:col>
          <xdr:colOff>266700</xdr:colOff>
          <xdr:row>101</xdr:row>
          <xdr:rowOff>219075</xdr:rowOff>
        </xdr:to>
        <xdr:sp macro="" textlink="">
          <xdr:nvSpPr>
            <xdr:cNvPr id="32854" name="Check Box 86" hidden="1">
              <a:extLst>
                <a:ext uri="{63B3BB69-23CF-44E3-9099-C40C66FF867C}">
                  <a14:compatExt spid="_x0000_s32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102</xdr:row>
          <xdr:rowOff>19050</xdr:rowOff>
        </xdr:from>
        <xdr:to>
          <xdr:col>1</xdr:col>
          <xdr:colOff>266700</xdr:colOff>
          <xdr:row>102</xdr:row>
          <xdr:rowOff>219075</xdr:rowOff>
        </xdr:to>
        <xdr:sp macro="" textlink="">
          <xdr:nvSpPr>
            <xdr:cNvPr id="32855" name="Check Box 87" hidden="1">
              <a:extLst>
                <a:ext uri="{63B3BB69-23CF-44E3-9099-C40C66FF867C}">
                  <a14:compatExt spid="_x0000_s32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103</xdr:row>
          <xdr:rowOff>19050</xdr:rowOff>
        </xdr:from>
        <xdr:to>
          <xdr:col>1</xdr:col>
          <xdr:colOff>266700</xdr:colOff>
          <xdr:row>103</xdr:row>
          <xdr:rowOff>219075</xdr:rowOff>
        </xdr:to>
        <xdr:sp macro="" textlink="">
          <xdr:nvSpPr>
            <xdr:cNvPr id="32856" name="Check Box 88" hidden="1">
              <a:extLst>
                <a:ext uri="{63B3BB69-23CF-44E3-9099-C40C66FF867C}">
                  <a14:compatExt spid="_x0000_s32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104</xdr:row>
          <xdr:rowOff>19050</xdr:rowOff>
        </xdr:from>
        <xdr:to>
          <xdr:col>1</xdr:col>
          <xdr:colOff>266700</xdr:colOff>
          <xdr:row>104</xdr:row>
          <xdr:rowOff>219075</xdr:rowOff>
        </xdr:to>
        <xdr:sp macro="" textlink="">
          <xdr:nvSpPr>
            <xdr:cNvPr id="32857" name="Check Box 89" hidden="1">
              <a:extLst>
                <a:ext uri="{63B3BB69-23CF-44E3-9099-C40C66FF867C}">
                  <a14:compatExt spid="_x0000_s32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105</xdr:row>
          <xdr:rowOff>19050</xdr:rowOff>
        </xdr:from>
        <xdr:to>
          <xdr:col>1</xdr:col>
          <xdr:colOff>266700</xdr:colOff>
          <xdr:row>105</xdr:row>
          <xdr:rowOff>219075</xdr:rowOff>
        </xdr:to>
        <xdr:sp macro="" textlink="">
          <xdr:nvSpPr>
            <xdr:cNvPr id="32858" name="Check Box 90" hidden="1">
              <a:extLst>
                <a:ext uri="{63B3BB69-23CF-44E3-9099-C40C66FF867C}">
                  <a14:compatExt spid="_x0000_s32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106</xdr:row>
          <xdr:rowOff>19050</xdr:rowOff>
        </xdr:from>
        <xdr:to>
          <xdr:col>1</xdr:col>
          <xdr:colOff>266700</xdr:colOff>
          <xdr:row>106</xdr:row>
          <xdr:rowOff>219075</xdr:rowOff>
        </xdr:to>
        <xdr:sp macro="" textlink="">
          <xdr:nvSpPr>
            <xdr:cNvPr id="32859" name="Check Box 91" hidden="1">
              <a:extLst>
                <a:ext uri="{63B3BB69-23CF-44E3-9099-C40C66FF867C}">
                  <a14:compatExt spid="_x0000_s32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107</xdr:row>
          <xdr:rowOff>19050</xdr:rowOff>
        </xdr:from>
        <xdr:to>
          <xdr:col>1</xdr:col>
          <xdr:colOff>266700</xdr:colOff>
          <xdr:row>107</xdr:row>
          <xdr:rowOff>219075</xdr:rowOff>
        </xdr:to>
        <xdr:sp macro="" textlink="">
          <xdr:nvSpPr>
            <xdr:cNvPr id="32860" name="Check Box 92" hidden="1">
              <a:extLst>
                <a:ext uri="{63B3BB69-23CF-44E3-9099-C40C66FF867C}">
                  <a14:compatExt spid="_x0000_s32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109</xdr:row>
          <xdr:rowOff>19050</xdr:rowOff>
        </xdr:from>
        <xdr:to>
          <xdr:col>1</xdr:col>
          <xdr:colOff>266700</xdr:colOff>
          <xdr:row>109</xdr:row>
          <xdr:rowOff>219075</xdr:rowOff>
        </xdr:to>
        <xdr:sp macro="" textlink="">
          <xdr:nvSpPr>
            <xdr:cNvPr id="32861" name="Check Box 93" hidden="1">
              <a:extLst>
                <a:ext uri="{63B3BB69-23CF-44E3-9099-C40C66FF867C}">
                  <a14:compatExt spid="_x0000_s32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108</xdr:row>
          <xdr:rowOff>19050</xdr:rowOff>
        </xdr:from>
        <xdr:to>
          <xdr:col>1</xdr:col>
          <xdr:colOff>266700</xdr:colOff>
          <xdr:row>108</xdr:row>
          <xdr:rowOff>219075</xdr:rowOff>
        </xdr:to>
        <xdr:sp macro="" textlink="">
          <xdr:nvSpPr>
            <xdr:cNvPr id="32862" name="Check Box 94" hidden="1">
              <a:extLst>
                <a:ext uri="{63B3BB69-23CF-44E3-9099-C40C66FF867C}">
                  <a14:compatExt spid="_x0000_s32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110</xdr:row>
          <xdr:rowOff>19050</xdr:rowOff>
        </xdr:from>
        <xdr:to>
          <xdr:col>1</xdr:col>
          <xdr:colOff>266700</xdr:colOff>
          <xdr:row>110</xdr:row>
          <xdr:rowOff>219075</xdr:rowOff>
        </xdr:to>
        <xdr:sp macro="" textlink="">
          <xdr:nvSpPr>
            <xdr:cNvPr id="32863" name="Check Box 95" hidden="1">
              <a:extLst>
                <a:ext uri="{63B3BB69-23CF-44E3-9099-C40C66FF867C}">
                  <a14:compatExt spid="_x0000_s32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111</xdr:row>
          <xdr:rowOff>19050</xdr:rowOff>
        </xdr:from>
        <xdr:to>
          <xdr:col>1</xdr:col>
          <xdr:colOff>266700</xdr:colOff>
          <xdr:row>111</xdr:row>
          <xdr:rowOff>219075</xdr:rowOff>
        </xdr:to>
        <xdr:sp macro="" textlink="">
          <xdr:nvSpPr>
            <xdr:cNvPr id="32864" name="Check Box 96" hidden="1">
              <a:extLst>
                <a:ext uri="{63B3BB69-23CF-44E3-9099-C40C66FF867C}">
                  <a14:compatExt spid="_x0000_s32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112</xdr:row>
          <xdr:rowOff>19050</xdr:rowOff>
        </xdr:from>
        <xdr:to>
          <xdr:col>1</xdr:col>
          <xdr:colOff>266700</xdr:colOff>
          <xdr:row>112</xdr:row>
          <xdr:rowOff>219075</xdr:rowOff>
        </xdr:to>
        <xdr:sp macro="" textlink="">
          <xdr:nvSpPr>
            <xdr:cNvPr id="32865" name="Check Box 97" hidden="1">
              <a:extLst>
                <a:ext uri="{63B3BB69-23CF-44E3-9099-C40C66FF867C}">
                  <a14:compatExt spid="_x0000_s32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113</xdr:row>
          <xdr:rowOff>19050</xdr:rowOff>
        </xdr:from>
        <xdr:to>
          <xdr:col>1</xdr:col>
          <xdr:colOff>266700</xdr:colOff>
          <xdr:row>113</xdr:row>
          <xdr:rowOff>219075</xdr:rowOff>
        </xdr:to>
        <xdr:sp macro="" textlink="">
          <xdr:nvSpPr>
            <xdr:cNvPr id="32866" name="Check Box 98" hidden="1">
              <a:extLst>
                <a:ext uri="{63B3BB69-23CF-44E3-9099-C40C66FF867C}">
                  <a14:compatExt spid="_x0000_s32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114</xdr:row>
          <xdr:rowOff>19050</xdr:rowOff>
        </xdr:from>
        <xdr:to>
          <xdr:col>1</xdr:col>
          <xdr:colOff>266700</xdr:colOff>
          <xdr:row>114</xdr:row>
          <xdr:rowOff>219075</xdr:rowOff>
        </xdr:to>
        <xdr:sp macro="" textlink="">
          <xdr:nvSpPr>
            <xdr:cNvPr id="32867" name="Check Box 99" hidden="1">
              <a:extLst>
                <a:ext uri="{63B3BB69-23CF-44E3-9099-C40C66FF867C}">
                  <a14:compatExt spid="_x0000_s32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115</xdr:row>
          <xdr:rowOff>19050</xdr:rowOff>
        </xdr:from>
        <xdr:to>
          <xdr:col>1</xdr:col>
          <xdr:colOff>266700</xdr:colOff>
          <xdr:row>115</xdr:row>
          <xdr:rowOff>219075</xdr:rowOff>
        </xdr:to>
        <xdr:sp macro="" textlink="">
          <xdr:nvSpPr>
            <xdr:cNvPr id="32868" name="Check Box 100" hidden="1">
              <a:extLst>
                <a:ext uri="{63B3BB69-23CF-44E3-9099-C40C66FF867C}">
                  <a14:compatExt spid="_x0000_s32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116</xdr:row>
          <xdr:rowOff>19050</xdr:rowOff>
        </xdr:from>
        <xdr:to>
          <xdr:col>1</xdr:col>
          <xdr:colOff>266700</xdr:colOff>
          <xdr:row>116</xdr:row>
          <xdr:rowOff>219075</xdr:rowOff>
        </xdr:to>
        <xdr:sp macro="" textlink="">
          <xdr:nvSpPr>
            <xdr:cNvPr id="32869" name="Check Box 101" hidden="1">
              <a:extLst>
                <a:ext uri="{63B3BB69-23CF-44E3-9099-C40C66FF867C}">
                  <a14:compatExt spid="_x0000_s32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117</xdr:row>
          <xdr:rowOff>19050</xdr:rowOff>
        </xdr:from>
        <xdr:to>
          <xdr:col>1</xdr:col>
          <xdr:colOff>266700</xdr:colOff>
          <xdr:row>117</xdr:row>
          <xdr:rowOff>219075</xdr:rowOff>
        </xdr:to>
        <xdr:sp macro="" textlink="">
          <xdr:nvSpPr>
            <xdr:cNvPr id="32870" name="Check Box 102" hidden="1">
              <a:extLst>
                <a:ext uri="{63B3BB69-23CF-44E3-9099-C40C66FF867C}">
                  <a14:compatExt spid="_x0000_s32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100</xdr:row>
          <xdr:rowOff>19050</xdr:rowOff>
        </xdr:from>
        <xdr:to>
          <xdr:col>15</xdr:col>
          <xdr:colOff>266700</xdr:colOff>
          <xdr:row>100</xdr:row>
          <xdr:rowOff>219075</xdr:rowOff>
        </xdr:to>
        <xdr:sp macro="" textlink="">
          <xdr:nvSpPr>
            <xdr:cNvPr id="32871" name="Check Box 103" hidden="1">
              <a:extLst>
                <a:ext uri="{63B3BB69-23CF-44E3-9099-C40C66FF867C}">
                  <a14:compatExt spid="_x0000_s32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101</xdr:row>
          <xdr:rowOff>19050</xdr:rowOff>
        </xdr:from>
        <xdr:to>
          <xdr:col>15</xdr:col>
          <xdr:colOff>266700</xdr:colOff>
          <xdr:row>101</xdr:row>
          <xdr:rowOff>219075</xdr:rowOff>
        </xdr:to>
        <xdr:sp macro="" textlink="">
          <xdr:nvSpPr>
            <xdr:cNvPr id="32872" name="Check Box 104" hidden="1">
              <a:extLst>
                <a:ext uri="{63B3BB69-23CF-44E3-9099-C40C66FF867C}">
                  <a14:compatExt spid="_x0000_s32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102</xdr:row>
          <xdr:rowOff>19050</xdr:rowOff>
        </xdr:from>
        <xdr:to>
          <xdr:col>15</xdr:col>
          <xdr:colOff>266700</xdr:colOff>
          <xdr:row>102</xdr:row>
          <xdr:rowOff>219075</xdr:rowOff>
        </xdr:to>
        <xdr:sp macro="" textlink="">
          <xdr:nvSpPr>
            <xdr:cNvPr id="32873" name="Check Box 105" hidden="1">
              <a:extLst>
                <a:ext uri="{63B3BB69-23CF-44E3-9099-C40C66FF867C}">
                  <a14:compatExt spid="_x0000_s32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103</xdr:row>
          <xdr:rowOff>19050</xdr:rowOff>
        </xdr:from>
        <xdr:to>
          <xdr:col>15</xdr:col>
          <xdr:colOff>266700</xdr:colOff>
          <xdr:row>103</xdr:row>
          <xdr:rowOff>219075</xdr:rowOff>
        </xdr:to>
        <xdr:sp macro="" textlink="">
          <xdr:nvSpPr>
            <xdr:cNvPr id="32874" name="Check Box 106" hidden="1">
              <a:extLst>
                <a:ext uri="{63B3BB69-23CF-44E3-9099-C40C66FF867C}">
                  <a14:compatExt spid="_x0000_s32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104</xdr:row>
          <xdr:rowOff>19050</xdr:rowOff>
        </xdr:from>
        <xdr:to>
          <xdr:col>15</xdr:col>
          <xdr:colOff>266700</xdr:colOff>
          <xdr:row>104</xdr:row>
          <xdr:rowOff>219075</xdr:rowOff>
        </xdr:to>
        <xdr:sp macro="" textlink="">
          <xdr:nvSpPr>
            <xdr:cNvPr id="32875" name="Check Box 107" hidden="1">
              <a:extLst>
                <a:ext uri="{63B3BB69-23CF-44E3-9099-C40C66FF867C}">
                  <a14:compatExt spid="_x0000_s32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105</xdr:row>
          <xdr:rowOff>19050</xdr:rowOff>
        </xdr:from>
        <xdr:to>
          <xdr:col>15</xdr:col>
          <xdr:colOff>266700</xdr:colOff>
          <xdr:row>105</xdr:row>
          <xdr:rowOff>219075</xdr:rowOff>
        </xdr:to>
        <xdr:sp macro="" textlink="">
          <xdr:nvSpPr>
            <xdr:cNvPr id="32876" name="Check Box 108" hidden="1">
              <a:extLst>
                <a:ext uri="{63B3BB69-23CF-44E3-9099-C40C66FF867C}">
                  <a14:compatExt spid="_x0000_s32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106</xdr:row>
          <xdr:rowOff>19050</xdr:rowOff>
        </xdr:from>
        <xdr:to>
          <xdr:col>15</xdr:col>
          <xdr:colOff>266700</xdr:colOff>
          <xdr:row>106</xdr:row>
          <xdr:rowOff>219075</xdr:rowOff>
        </xdr:to>
        <xdr:sp macro="" textlink="">
          <xdr:nvSpPr>
            <xdr:cNvPr id="32877" name="Check Box 109" hidden="1">
              <a:extLst>
                <a:ext uri="{63B3BB69-23CF-44E3-9099-C40C66FF867C}">
                  <a14:compatExt spid="_x0000_s32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107</xdr:row>
          <xdr:rowOff>19050</xdr:rowOff>
        </xdr:from>
        <xdr:to>
          <xdr:col>15</xdr:col>
          <xdr:colOff>266700</xdr:colOff>
          <xdr:row>107</xdr:row>
          <xdr:rowOff>219075</xdr:rowOff>
        </xdr:to>
        <xdr:sp macro="" textlink="">
          <xdr:nvSpPr>
            <xdr:cNvPr id="32878" name="Check Box 110" hidden="1">
              <a:extLst>
                <a:ext uri="{63B3BB69-23CF-44E3-9099-C40C66FF867C}">
                  <a14:compatExt spid="_x0000_s32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109</xdr:row>
          <xdr:rowOff>19050</xdr:rowOff>
        </xdr:from>
        <xdr:to>
          <xdr:col>15</xdr:col>
          <xdr:colOff>266700</xdr:colOff>
          <xdr:row>109</xdr:row>
          <xdr:rowOff>219075</xdr:rowOff>
        </xdr:to>
        <xdr:sp macro="" textlink="">
          <xdr:nvSpPr>
            <xdr:cNvPr id="32879" name="Check Box 111" hidden="1">
              <a:extLst>
                <a:ext uri="{63B3BB69-23CF-44E3-9099-C40C66FF867C}">
                  <a14:compatExt spid="_x0000_s32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108</xdr:row>
          <xdr:rowOff>19050</xdr:rowOff>
        </xdr:from>
        <xdr:to>
          <xdr:col>15</xdr:col>
          <xdr:colOff>266700</xdr:colOff>
          <xdr:row>108</xdr:row>
          <xdr:rowOff>219075</xdr:rowOff>
        </xdr:to>
        <xdr:sp macro="" textlink="">
          <xdr:nvSpPr>
            <xdr:cNvPr id="32880" name="Check Box 112" hidden="1">
              <a:extLst>
                <a:ext uri="{63B3BB69-23CF-44E3-9099-C40C66FF867C}">
                  <a14:compatExt spid="_x0000_s32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110</xdr:row>
          <xdr:rowOff>19050</xdr:rowOff>
        </xdr:from>
        <xdr:to>
          <xdr:col>15</xdr:col>
          <xdr:colOff>266700</xdr:colOff>
          <xdr:row>110</xdr:row>
          <xdr:rowOff>219075</xdr:rowOff>
        </xdr:to>
        <xdr:sp macro="" textlink="">
          <xdr:nvSpPr>
            <xdr:cNvPr id="32881" name="Check Box 113" hidden="1">
              <a:extLst>
                <a:ext uri="{63B3BB69-23CF-44E3-9099-C40C66FF867C}">
                  <a14:compatExt spid="_x0000_s32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111</xdr:row>
          <xdr:rowOff>19050</xdr:rowOff>
        </xdr:from>
        <xdr:to>
          <xdr:col>15</xdr:col>
          <xdr:colOff>266700</xdr:colOff>
          <xdr:row>111</xdr:row>
          <xdr:rowOff>219075</xdr:rowOff>
        </xdr:to>
        <xdr:sp macro="" textlink="">
          <xdr:nvSpPr>
            <xdr:cNvPr id="32882" name="Check Box 114" hidden="1">
              <a:extLst>
                <a:ext uri="{63B3BB69-23CF-44E3-9099-C40C66FF867C}">
                  <a14:compatExt spid="_x0000_s32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193675</xdr:colOff>
      <xdr:row>45</xdr:row>
      <xdr:rowOff>234950</xdr:rowOff>
    </xdr:from>
    <xdr:to>
      <xdr:col>15</xdr:col>
      <xdr:colOff>3175</xdr:colOff>
      <xdr:row>47</xdr:row>
      <xdr:rowOff>15875</xdr:rowOff>
    </xdr:to>
    <xdr:sp macro="" textlink="">
      <xdr:nvSpPr>
        <xdr:cNvPr id="125" name="Rechthoek 124">
          <a:hlinkClick xmlns:r="http://schemas.openxmlformats.org/officeDocument/2006/relationships" r:id="rId1"/>
        </xdr:cNvPr>
        <xdr:cNvSpPr/>
      </xdr:nvSpPr>
      <xdr:spPr bwMode="auto">
        <a:xfrm>
          <a:off x="5499100" y="11026775"/>
          <a:ext cx="4762500" cy="3524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3175</xdr:colOff>
      <xdr:row>87</xdr:row>
      <xdr:rowOff>6350</xdr:rowOff>
    </xdr:from>
    <xdr:to>
      <xdr:col>15</xdr:col>
      <xdr:colOff>9525</xdr:colOff>
      <xdr:row>88</xdr:row>
      <xdr:rowOff>25400</xdr:rowOff>
    </xdr:to>
    <xdr:sp macro="" textlink="">
      <xdr:nvSpPr>
        <xdr:cNvPr id="126" name="Rechthoek 125">
          <a:hlinkClick xmlns:r="http://schemas.openxmlformats.org/officeDocument/2006/relationships" r:id="rId1"/>
        </xdr:cNvPr>
        <xdr:cNvSpPr/>
      </xdr:nvSpPr>
      <xdr:spPr bwMode="auto">
        <a:xfrm>
          <a:off x="5518150" y="21037550"/>
          <a:ext cx="4749800" cy="3524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oneCellAnchor>
    <xdr:from>
      <xdr:col>4</xdr:col>
      <xdr:colOff>200026</xdr:colOff>
      <xdr:row>8</xdr:row>
      <xdr:rowOff>19050</xdr:rowOff>
    </xdr:from>
    <xdr:ext cx="4762500" cy="264560"/>
    <xdr:sp macro="" textlink="" fLocksText="0">
      <xdr:nvSpPr>
        <xdr:cNvPr id="127" name="Tekstvak 126"/>
        <xdr:cNvSpPr txBox="1">
          <a:spLocks/>
        </xdr:cNvSpPr>
      </xdr:nvSpPr>
      <xdr:spPr>
        <a:xfrm>
          <a:off x="5505451" y="1819275"/>
          <a:ext cx="4762500" cy="264560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52</xdr:row>
      <xdr:rowOff>0</xdr:rowOff>
    </xdr:from>
    <xdr:to>
      <xdr:col>15</xdr:col>
      <xdr:colOff>9525</xdr:colOff>
      <xdr:row>59</xdr:row>
      <xdr:rowOff>66676</xdr:rowOff>
    </xdr:to>
    <xdr:sp macro="" textlink="" fLocksText="0">
      <xdr:nvSpPr>
        <xdr:cNvPr id="128" name="Tekstvak 127"/>
        <xdr:cNvSpPr txBox="1">
          <a:spLocks/>
        </xdr:cNvSpPr>
      </xdr:nvSpPr>
      <xdr:spPr>
        <a:xfrm>
          <a:off x="5505450" y="12515850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oneCellAnchor>
    <xdr:from>
      <xdr:col>5</xdr:col>
      <xdr:colOff>9526</xdr:colOff>
      <xdr:row>49</xdr:row>
      <xdr:rowOff>3175</xdr:rowOff>
    </xdr:from>
    <xdr:ext cx="4762500" cy="264560"/>
    <xdr:sp macro="" textlink="" fLocksText="0">
      <xdr:nvSpPr>
        <xdr:cNvPr id="129" name="Tekstvak 128"/>
        <xdr:cNvSpPr txBox="1">
          <a:spLocks/>
        </xdr:cNvSpPr>
      </xdr:nvSpPr>
      <xdr:spPr>
        <a:xfrm>
          <a:off x="5524501" y="11776075"/>
          <a:ext cx="4762500" cy="264560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93</xdr:row>
      <xdr:rowOff>0</xdr:rowOff>
    </xdr:from>
    <xdr:to>
      <xdr:col>15</xdr:col>
      <xdr:colOff>9525</xdr:colOff>
      <xdr:row>100</xdr:row>
      <xdr:rowOff>66676</xdr:rowOff>
    </xdr:to>
    <xdr:sp macro="" textlink="" fLocksText="0">
      <xdr:nvSpPr>
        <xdr:cNvPr id="130" name="Tekstvak 129"/>
        <xdr:cNvSpPr txBox="1">
          <a:spLocks/>
        </xdr:cNvSpPr>
      </xdr:nvSpPr>
      <xdr:spPr>
        <a:xfrm>
          <a:off x="5505450" y="22517100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200026</xdr:colOff>
      <xdr:row>90</xdr:row>
      <xdr:rowOff>19050</xdr:rowOff>
    </xdr:from>
    <xdr:ext cx="4762500" cy="264560"/>
    <xdr:sp macro="" textlink="" fLocksText="0">
      <xdr:nvSpPr>
        <xdr:cNvPr id="131" name="Tekstvak 130"/>
        <xdr:cNvSpPr txBox="1">
          <a:spLocks/>
        </xdr:cNvSpPr>
      </xdr:nvSpPr>
      <xdr:spPr>
        <a:xfrm>
          <a:off x="5505451" y="21793200"/>
          <a:ext cx="4762500" cy="264560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87</xdr:row>
      <xdr:rowOff>0</xdr:rowOff>
    </xdr:from>
    <xdr:to>
      <xdr:col>3</xdr:col>
      <xdr:colOff>879475</xdr:colOff>
      <xdr:row>87</xdr:row>
      <xdr:rowOff>295275</xdr:rowOff>
    </xdr:to>
    <xdr:sp macro="" textlink="">
      <xdr:nvSpPr>
        <xdr:cNvPr id="132" name="AutoShape 1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542925" y="21031200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46</xdr:row>
      <xdr:rowOff>0</xdr:rowOff>
    </xdr:from>
    <xdr:to>
      <xdr:col>3</xdr:col>
      <xdr:colOff>879475</xdr:colOff>
      <xdr:row>46</xdr:row>
      <xdr:rowOff>295275</xdr:rowOff>
    </xdr:to>
    <xdr:sp macro="" textlink="">
      <xdr:nvSpPr>
        <xdr:cNvPr id="133" name="AutoShape 1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542925" y="11029950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5</xdr:row>
      <xdr:rowOff>0</xdr:rowOff>
    </xdr:from>
    <xdr:to>
      <xdr:col>3</xdr:col>
      <xdr:colOff>879475</xdr:colOff>
      <xdr:row>5</xdr:row>
      <xdr:rowOff>295275</xdr:rowOff>
    </xdr:to>
    <xdr:sp macro="" textlink="">
      <xdr:nvSpPr>
        <xdr:cNvPr id="134" name="AutoShape 1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542925" y="1057275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48</xdr:row>
      <xdr:rowOff>0</xdr:rowOff>
    </xdr:from>
    <xdr:to>
      <xdr:col>18</xdr:col>
      <xdr:colOff>0</xdr:colOff>
      <xdr:row>48</xdr:row>
      <xdr:rowOff>0</xdr:rowOff>
    </xdr:to>
    <xdr:sp macro="" textlink="">
      <xdr:nvSpPr>
        <xdr:cNvPr id="2" name="Line 41"/>
        <xdr:cNvSpPr>
          <a:spLocks noChangeShapeType="1"/>
        </xdr:cNvSpPr>
      </xdr:nvSpPr>
      <xdr:spPr bwMode="auto">
        <a:xfrm>
          <a:off x="15316200" y="115252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49</xdr:row>
          <xdr:rowOff>19050</xdr:rowOff>
        </xdr:from>
        <xdr:to>
          <xdr:col>1</xdr:col>
          <xdr:colOff>276225</xdr:colOff>
          <xdr:row>49</xdr:row>
          <xdr:rowOff>228600</xdr:rowOff>
        </xdr:to>
        <xdr:sp macro="" textlink="">
          <xdr:nvSpPr>
            <xdr:cNvPr id="33793" name="Check Box 1" hidden="1">
              <a:extLst>
                <a:ext uri="{63B3BB69-23CF-44E3-9099-C40C66FF867C}">
                  <a14:compatExt spid="_x0000_s33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50</xdr:row>
          <xdr:rowOff>19050</xdr:rowOff>
        </xdr:from>
        <xdr:to>
          <xdr:col>1</xdr:col>
          <xdr:colOff>276225</xdr:colOff>
          <xdr:row>50</xdr:row>
          <xdr:rowOff>228600</xdr:rowOff>
        </xdr:to>
        <xdr:sp macro="" textlink="">
          <xdr:nvSpPr>
            <xdr:cNvPr id="33794" name="Check Box 2" hidden="1">
              <a:extLst>
                <a:ext uri="{63B3BB69-23CF-44E3-9099-C40C66FF867C}">
                  <a14:compatExt spid="_x0000_s33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51</xdr:row>
          <xdr:rowOff>19050</xdr:rowOff>
        </xdr:from>
        <xdr:to>
          <xdr:col>1</xdr:col>
          <xdr:colOff>276225</xdr:colOff>
          <xdr:row>51</xdr:row>
          <xdr:rowOff>228600</xdr:rowOff>
        </xdr:to>
        <xdr:sp macro="" textlink="">
          <xdr:nvSpPr>
            <xdr:cNvPr id="33795" name="Check Box 3" hidden="1">
              <a:extLst>
                <a:ext uri="{63B3BB69-23CF-44E3-9099-C40C66FF867C}">
                  <a14:compatExt spid="_x0000_s33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52</xdr:row>
          <xdr:rowOff>19050</xdr:rowOff>
        </xdr:from>
        <xdr:to>
          <xdr:col>1</xdr:col>
          <xdr:colOff>276225</xdr:colOff>
          <xdr:row>52</xdr:row>
          <xdr:rowOff>228600</xdr:rowOff>
        </xdr:to>
        <xdr:sp macro="" textlink="">
          <xdr:nvSpPr>
            <xdr:cNvPr id="33796" name="Check Box 4" hidden="1">
              <a:extLst>
                <a:ext uri="{63B3BB69-23CF-44E3-9099-C40C66FF867C}">
                  <a14:compatExt spid="_x0000_s33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53</xdr:row>
          <xdr:rowOff>19050</xdr:rowOff>
        </xdr:from>
        <xdr:to>
          <xdr:col>1</xdr:col>
          <xdr:colOff>276225</xdr:colOff>
          <xdr:row>53</xdr:row>
          <xdr:rowOff>228600</xdr:rowOff>
        </xdr:to>
        <xdr:sp macro="" textlink="">
          <xdr:nvSpPr>
            <xdr:cNvPr id="33797" name="Check Box 5" hidden="1">
              <a:extLst>
                <a:ext uri="{63B3BB69-23CF-44E3-9099-C40C66FF867C}">
                  <a14:compatExt spid="_x0000_s33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54</xdr:row>
          <xdr:rowOff>19050</xdr:rowOff>
        </xdr:from>
        <xdr:to>
          <xdr:col>1</xdr:col>
          <xdr:colOff>276225</xdr:colOff>
          <xdr:row>54</xdr:row>
          <xdr:rowOff>228600</xdr:rowOff>
        </xdr:to>
        <xdr:sp macro="" textlink="">
          <xdr:nvSpPr>
            <xdr:cNvPr id="33798" name="Check Box 6" hidden="1">
              <a:extLst>
                <a:ext uri="{63B3BB69-23CF-44E3-9099-C40C66FF867C}">
                  <a14:compatExt spid="_x0000_s33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55</xdr:row>
          <xdr:rowOff>19050</xdr:rowOff>
        </xdr:from>
        <xdr:to>
          <xdr:col>1</xdr:col>
          <xdr:colOff>276225</xdr:colOff>
          <xdr:row>55</xdr:row>
          <xdr:rowOff>228600</xdr:rowOff>
        </xdr:to>
        <xdr:sp macro="" textlink="">
          <xdr:nvSpPr>
            <xdr:cNvPr id="33799" name="Check Box 7" hidden="1">
              <a:extLst>
                <a:ext uri="{63B3BB69-23CF-44E3-9099-C40C66FF867C}">
                  <a14:compatExt spid="_x0000_s33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56</xdr:row>
          <xdr:rowOff>19050</xdr:rowOff>
        </xdr:from>
        <xdr:to>
          <xdr:col>1</xdr:col>
          <xdr:colOff>276225</xdr:colOff>
          <xdr:row>56</xdr:row>
          <xdr:rowOff>228600</xdr:rowOff>
        </xdr:to>
        <xdr:sp macro="" textlink="">
          <xdr:nvSpPr>
            <xdr:cNvPr id="33800" name="Check Box 8" hidden="1">
              <a:extLst>
                <a:ext uri="{63B3BB69-23CF-44E3-9099-C40C66FF867C}">
                  <a14:compatExt spid="_x0000_s33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58</xdr:row>
          <xdr:rowOff>19050</xdr:rowOff>
        </xdr:from>
        <xdr:to>
          <xdr:col>1</xdr:col>
          <xdr:colOff>276225</xdr:colOff>
          <xdr:row>58</xdr:row>
          <xdr:rowOff>228600</xdr:rowOff>
        </xdr:to>
        <xdr:sp macro="" textlink="">
          <xdr:nvSpPr>
            <xdr:cNvPr id="33801" name="Check Box 9" hidden="1">
              <a:extLst>
                <a:ext uri="{63B3BB69-23CF-44E3-9099-C40C66FF867C}">
                  <a14:compatExt spid="_x0000_s33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59</xdr:row>
          <xdr:rowOff>19050</xdr:rowOff>
        </xdr:from>
        <xdr:to>
          <xdr:col>1</xdr:col>
          <xdr:colOff>276225</xdr:colOff>
          <xdr:row>59</xdr:row>
          <xdr:rowOff>228600</xdr:rowOff>
        </xdr:to>
        <xdr:sp macro="" textlink="">
          <xdr:nvSpPr>
            <xdr:cNvPr id="33802" name="Check Box 10" hidden="1">
              <a:extLst>
                <a:ext uri="{63B3BB69-23CF-44E3-9099-C40C66FF867C}">
                  <a14:compatExt spid="_x0000_s33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60</xdr:row>
          <xdr:rowOff>19050</xdr:rowOff>
        </xdr:from>
        <xdr:to>
          <xdr:col>1</xdr:col>
          <xdr:colOff>276225</xdr:colOff>
          <xdr:row>60</xdr:row>
          <xdr:rowOff>228600</xdr:rowOff>
        </xdr:to>
        <xdr:sp macro="" textlink="">
          <xdr:nvSpPr>
            <xdr:cNvPr id="33803" name="Check Box 11" hidden="1">
              <a:extLst>
                <a:ext uri="{63B3BB69-23CF-44E3-9099-C40C66FF867C}">
                  <a14:compatExt spid="_x0000_s33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61</xdr:row>
          <xdr:rowOff>19050</xdr:rowOff>
        </xdr:from>
        <xdr:to>
          <xdr:col>1</xdr:col>
          <xdr:colOff>276225</xdr:colOff>
          <xdr:row>61</xdr:row>
          <xdr:rowOff>228600</xdr:rowOff>
        </xdr:to>
        <xdr:sp macro="" textlink="">
          <xdr:nvSpPr>
            <xdr:cNvPr id="33804" name="Check Box 12" hidden="1">
              <a:extLst>
                <a:ext uri="{63B3BB69-23CF-44E3-9099-C40C66FF867C}">
                  <a14:compatExt spid="_x0000_s33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62</xdr:row>
          <xdr:rowOff>19050</xdr:rowOff>
        </xdr:from>
        <xdr:to>
          <xdr:col>1</xdr:col>
          <xdr:colOff>276225</xdr:colOff>
          <xdr:row>62</xdr:row>
          <xdr:rowOff>228600</xdr:rowOff>
        </xdr:to>
        <xdr:sp macro="" textlink="">
          <xdr:nvSpPr>
            <xdr:cNvPr id="33805" name="Check Box 13" hidden="1">
              <a:extLst>
                <a:ext uri="{63B3BB69-23CF-44E3-9099-C40C66FF867C}">
                  <a14:compatExt spid="_x0000_s33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63</xdr:row>
          <xdr:rowOff>19050</xdr:rowOff>
        </xdr:from>
        <xdr:to>
          <xdr:col>1</xdr:col>
          <xdr:colOff>276225</xdr:colOff>
          <xdr:row>63</xdr:row>
          <xdr:rowOff>228600</xdr:rowOff>
        </xdr:to>
        <xdr:sp macro="" textlink="">
          <xdr:nvSpPr>
            <xdr:cNvPr id="33806" name="Check Box 14" hidden="1">
              <a:extLst>
                <a:ext uri="{63B3BB69-23CF-44E3-9099-C40C66FF867C}">
                  <a14:compatExt spid="_x0000_s33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64</xdr:row>
          <xdr:rowOff>19050</xdr:rowOff>
        </xdr:from>
        <xdr:to>
          <xdr:col>1</xdr:col>
          <xdr:colOff>276225</xdr:colOff>
          <xdr:row>64</xdr:row>
          <xdr:rowOff>228600</xdr:rowOff>
        </xdr:to>
        <xdr:sp macro="" textlink="">
          <xdr:nvSpPr>
            <xdr:cNvPr id="33807" name="Check Box 15" hidden="1">
              <a:extLst>
                <a:ext uri="{63B3BB69-23CF-44E3-9099-C40C66FF867C}">
                  <a14:compatExt spid="_x0000_s33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65</xdr:row>
          <xdr:rowOff>19050</xdr:rowOff>
        </xdr:from>
        <xdr:to>
          <xdr:col>1</xdr:col>
          <xdr:colOff>276225</xdr:colOff>
          <xdr:row>65</xdr:row>
          <xdr:rowOff>228600</xdr:rowOff>
        </xdr:to>
        <xdr:sp macro="" textlink="">
          <xdr:nvSpPr>
            <xdr:cNvPr id="33808" name="Check Box 16" hidden="1">
              <a:extLst>
                <a:ext uri="{63B3BB69-23CF-44E3-9099-C40C66FF867C}">
                  <a14:compatExt spid="_x0000_s33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49</xdr:row>
          <xdr:rowOff>19050</xdr:rowOff>
        </xdr:from>
        <xdr:to>
          <xdr:col>15</xdr:col>
          <xdr:colOff>276225</xdr:colOff>
          <xdr:row>49</xdr:row>
          <xdr:rowOff>228600</xdr:rowOff>
        </xdr:to>
        <xdr:sp macro="" textlink="">
          <xdr:nvSpPr>
            <xdr:cNvPr id="33809" name="Check Box 17" hidden="1">
              <a:extLst>
                <a:ext uri="{63B3BB69-23CF-44E3-9099-C40C66FF867C}">
                  <a14:compatExt spid="_x0000_s33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50</xdr:row>
          <xdr:rowOff>19050</xdr:rowOff>
        </xdr:from>
        <xdr:to>
          <xdr:col>15</xdr:col>
          <xdr:colOff>276225</xdr:colOff>
          <xdr:row>50</xdr:row>
          <xdr:rowOff>228600</xdr:rowOff>
        </xdr:to>
        <xdr:sp macro="" textlink="">
          <xdr:nvSpPr>
            <xdr:cNvPr id="33810" name="Check Box 18" hidden="1">
              <a:extLst>
                <a:ext uri="{63B3BB69-23CF-44E3-9099-C40C66FF867C}">
                  <a14:compatExt spid="_x0000_s33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51</xdr:row>
          <xdr:rowOff>19050</xdr:rowOff>
        </xdr:from>
        <xdr:to>
          <xdr:col>15</xdr:col>
          <xdr:colOff>276225</xdr:colOff>
          <xdr:row>51</xdr:row>
          <xdr:rowOff>228600</xdr:rowOff>
        </xdr:to>
        <xdr:sp macro="" textlink="">
          <xdr:nvSpPr>
            <xdr:cNvPr id="33811" name="Check Box 19" hidden="1">
              <a:extLst>
                <a:ext uri="{63B3BB69-23CF-44E3-9099-C40C66FF867C}">
                  <a14:compatExt spid="_x0000_s33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52</xdr:row>
          <xdr:rowOff>19050</xdr:rowOff>
        </xdr:from>
        <xdr:to>
          <xdr:col>15</xdr:col>
          <xdr:colOff>276225</xdr:colOff>
          <xdr:row>52</xdr:row>
          <xdr:rowOff>228600</xdr:rowOff>
        </xdr:to>
        <xdr:sp macro="" textlink="">
          <xdr:nvSpPr>
            <xdr:cNvPr id="33812" name="Check Box 20" hidden="1">
              <a:extLst>
                <a:ext uri="{63B3BB69-23CF-44E3-9099-C40C66FF867C}">
                  <a14:compatExt spid="_x0000_s33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53</xdr:row>
          <xdr:rowOff>19050</xdr:rowOff>
        </xdr:from>
        <xdr:to>
          <xdr:col>15</xdr:col>
          <xdr:colOff>276225</xdr:colOff>
          <xdr:row>53</xdr:row>
          <xdr:rowOff>228600</xdr:rowOff>
        </xdr:to>
        <xdr:sp macro="" textlink="">
          <xdr:nvSpPr>
            <xdr:cNvPr id="33813" name="Check Box 21" hidden="1">
              <a:extLst>
                <a:ext uri="{63B3BB69-23CF-44E3-9099-C40C66FF867C}">
                  <a14:compatExt spid="_x0000_s33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54</xdr:row>
          <xdr:rowOff>19050</xdr:rowOff>
        </xdr:from>
        <xdr:to>
          <xdr:col>15</xdr:col>
          <xdr:colOff>276225</xdr:colOff>
          <xdr:row>54</xdr:row>
          <xdr:rowOff>228600</xdr:rowOff>
        </xdr:to>
        <xdr:sp macro="" textlink="">
          <xdr:nvSpPr>
            <xdr:cNvPr id="33814" name="Check Box 22" hidden="1">
              <a:extLst>
                <a:ext uri="{63B3BB69-23CF-44E3-9099-C40C66FF867C}">
                  <a14:compatExt spid="_x0000_s33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56</xdr:row>
          <xdr:rowOff>19050</xdr:rowOff>
        </xdr:from>
        <xdr:to>
          <xdr:col>15</xdr:col>
          <xdr:colOff>276225</xdr:colOff>
          <xdr:row>56</xdr:row>
          <xdr:rowOff>228600</xdr:rowOff>
        </xdr:to>
        <xdr:sp macro="" textlink="">
          <xdr:nvSpPr>
            <xdr:cNvPr id="33815" name="Check Box 23" hidden="1">
              <a:extLst>
                <a:ext uri="{63B3BB69-23CF-44E3-9099-C40C66FF867C}">
                  <a14:compatExt spid="_x0000_s33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57</xdr:row>
          <xdr:rowOff>19050</xdr:rowOff>
        </xdr:from>
        <xdr:to>
          <xdr:col>15</xdr:col>
          <xdr:colOff>276225</xdr:colOff>
          <xdr:row>57</xdr:row>
          <xdr:rowOff>228600</xdr:rowOff>
        </xdr:to>
        <xdr:sp macro="" textlink="">
          <xdr:nvSpPr>
            <xdr:cNvPr id="33816" name="Check Box 24" hidden="1">
              <a:extLst>
                <a:ext uri="{63B3BB69-23CF-44E3-9099-C40C66FF867C}">
                  <a14:compatExt spid="_x0000_s33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58</xdr:row>
          <xdr:rowOff>19050</xdr:rowOff>
        </xdr:from>
        <xdr:to>
          <xdr:col>15</xdr:col>
          <xdr:colOff>276225</xdr:colOff>
          <xdr:row>58</xdr:row>
          <xdr:rowOff>228600</xdr:rowOff>
        </xdr:to>
        <xdr:sp macro="" textlink="">
          <xdr:nvSpPr>
            <xdr:cNvPr id="33817" name="Check Box 25" hidden="1">
              <a:extLst>
                <a:ext uri="{63B3BB69-23CF-44E3-9099-C40C66FF867C}">
                  <a14:compatExt spid="_x0000_s33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59</xdr:row>
          <xdr:rowOff>19050</xdr:rowOff>
        </xdr:from>
        <xdr:to>
          <xdr:col>15</xdr:col>
          <xdr:colOff>276225</xdr:colOff>
          <xdr:row>59</xdr:row>
          <xdr:rowOff>228600</xdr:rowOff>
        </xdr:to>
        <xdr:sp macro="" textlink="">
          <xdr:nvSpPr>
            <xdr:cNvPr id="33818" name="Check Box 26" hidden="1">
              <a:extLst>
                <a:ext uri="{63B3BB69-23CF-44E3-9099-C40C66FF867C}">
                  <a14:compatExt spid="_x0000_s33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4</xdr:row>
      <xdr:rowOff>323850</xdr:rowOff>
    </xdr:from>
    <xdr:to>
      <xdr:col>10</xdr:col>
      <xdr:colOff>304800</xdr:colOff>
      <xdr:row>6</xdr:row>
      <xdr:rowOff>38100</xdr:rowOff>
    </xdr:to>
    <xdr:sp macro="" textlink="">
      <xdr:nvSpPr>
        <xdr:cNvPr id="29" name="Tekstvak 28"/>
        <xdr:cNvSpPr txBox="1"/>
      </xdr:nvSpPr>
      <xdr:spPr>
        <a:xfrm>
          <a:off x="7639050" y="1057275"/>
          <a:ext cx="552450" cy="371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</xdr:row>
          <xdr:rowOff>19050</xdr:rowOff>
        </xdr:from>
        <xdr:to>
          <xdr:col>1</xdr:col>
          <xdr:colOff>276225</xdr:colOff>
          <xdr:row>8</xdr:row>
          <xdr:rowOff>228600</xdr:rowOff>
        </xdr:to>
        <xdr:sp macro="" textlink="">
          <xdr:nvSpPr>
            <xdr:cNvPr id="33819" name="Check Box 27" hidden="1">
              <a:extLst>
                <a:ext uri="{63B3BB69-23CF-44E3-9099-C40C66FF867C}">
                  <a14:compatExt spid="_x0000_s33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</xdr:row>
          <xdr:rowOff>19050</xdr:rowOff>
        </xdr:from>
        <xdr:to>
          <xdr:col>1</xdr:col>
          <xdr:colOff>276225</xdr:colOff>
          <xdr:row>9</xdr:row>
          <xdr:rowOff>228600</xdr:rowOff>
        </xdr:to>
        <xdr:sp macro="" textlink="">
          <xdr:nvSpPr>
            <xdr:cNvPr id="33820" name="Check Box 28" hidden="1">
              <a:extLst>
                <a:ext uri="{63B3BB69-23CF-44E3-9099-C40C66FF867C}">
                  <a14:compatExt spid="_x0000_s33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</xdr:row>
          <xdr:rowOff>19050</xdr:rowOff>
        </xdr:from>
        <xdr:to>
          <xdr:col>1</xdr:col>
          <xdr:colOff>276225</xdr:colOff>
          <xdr:row>10</xdr:row>
          <xdr:rowOff>228600</xdr:rowOff>
        </xdr:to>
        <xdr:sp macro="" textlink="">
          <xdr:nvSpPr>
            <xdr:cNvPr id="33821" name="Check Box 29" hidden="1">
              <a:extLst>
                <a:ext uri="{63B3BB69-23CF-44E3-9099-C40C66FF867C}">
                  <a14:compatExt spid="_x0000_s33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19050</xdr:rowOff>
        </xdr:from>
        <xdr:to>
          <xdr:col>1</xdr:col>
          <xdr:colOff>276225</xdr:colOff>
          <xdr:row>11</xdr:row>
          <xdr:rowOff>228600</xdr:rowOff>
        </xdr:to>
        <xdr:sp macro="" textlink="">
          <xdr:nvSpPr>
            <xdr:cNvPr id="33822" name="Check Box 30" hidden="1">
              <a:extLst>
                <a:ext uri="{63B3BB69-23CF-44E3-9099-C40C66FF867C}">
                  <a14:compatExt spid="_x0000_s33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</xdr:row>
          <xdr:rowOff>19050</xdr:rowOff>
        </xdr:from>
        <xdr:to>
          <xdr:col>1</xdr:col>
          <xdr:colOff>276225</xdr:colOff>
          <xdr:row>12</xdr:row>
          <xdr:rowOff>228600</xdr:rowOff>
        </xdr:to>
        <xdr:sp macro="" textlink="">
          <xdr:nvSpPr>
            <xdr:cNvPr id="33823" name="Check Box 31" hidden="1">
              <a:extLst>
                <a:ext uri="{63B3BB69-23CF-44E3-9099-C40C66FF867C}">
                  <a14:compatExt spid="_x0000_s33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13</xdr:row>
          <xdr:rowOff>19050</xdr:rowOff>
        </xdr:from>
        <xdr:to>
          <xdr:col>1</xdr:col>
          <xdr:colOff>276225</xdr:colOff>
          <xdr:row>13</xdr:row>
          <xdr:rowOff>228600</xdr:rowOff>
        </xdr:to>
        <xdr:sp macro="" textlink="">
          <xdr:nvSpPr>
            <xdr:cNvPr id="33824" name="Check Box 32" hidden="1">
              <a:extLst>
                <a:ext uri="{63B3BB69-23CF-44E3-9099-C40C66FF867C}">
                  <a14:compatExt spid="_x0000_s33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14</xdr:row>
          <xdr:rowOff>19050</xdr:rowOff>
        </xdr:from>
        <xdr:to>
          <xdr:col>1</xdr:col>
          <xdr:colOff>276225</xdr:colOff>
          <xdr:row>14</xdr:row>
          <xdr:rowOff>228600</xdr:rowOff>
        </xdr:to>
        <xdr:sp macro="" textlink="">
          <xdr:nvSpPr>
            <xdr:cNvPr id="33825" name="Check Box 33" hidden="1">
              <a:extLst>
                <a:ext uri="{63B3BB69-23CF-44E3-9099-C40C66FF867C}">
                  <a14:compatExt spid="_x0000_s33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15</xdr:row>
          <xdr:rowOff>19050</xdr:rowOff>
        </xdr:from>
        <xdr:to>
          <xdr:col>1</xdr:col>
          <xdr:colOff>276225</xdr:colOff>
          <xdr:row>15</xdr:row>
          <xdr:rowOff>228600</xdr:rowOff>
        </xdr:to>
        <xdr:sp macro="" textlink="">
          <xdr:nvSpPr>
            <xdr:cNvPr id="33826" name="Check Box 34" hidden="1">
              <a:extLst>
                <a:ext uri="{63B3BB69-23CF-44E3-9099-C40C66FF867C}">
                  <a14:compatExt spid="_x0000_s33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17</xdr:row>
          <xdr:rowOff>19050</xdr:rowOff>
        </xdr:from>
        <xdr:to>
          <xdr:col>1</xdr:col>
          <xdr:colOff>276225</xdr:colOff>
          <xdr:row>17</xdr:row>
          <xdr:rowOff>228600</xdr:rowOff>
        </xdr:to>
        <xdr:sp macro="" textlink="">
          <xdr:nvSpPr>
            <xdr:cNvPr id="33827" name="Check Box 35" hidden="1">
              <a:extLst>
                <a:ext uri="{63B3BB69-23CF-44E3-9099-C40C66FF867C}">
                  <a14:compatExt spid="_x0000_s33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</xdr:row>
          <xdr:rowOff>19050</xdr:rowOff>
        </xdr:from>
        <xdr:to>
          <xdr:col>1</xdr:col>
          <xdr:colOff>276225</xdr:colOff>
          <xdr:row>19</xdr:row>
          <xdr:rowOff>228600</xdr:rowOff>
        </xdr:to>
        <xdr:sp macro="" textlink="">
          <xdr:nvSpPr>
            <xdr:cNvPr id="33828" name="Check Box 36" hidden="1">
              <a:extLst>
                <a:ext uri="{63B3BB69-23CF-44E3-9099-C40C66FF867C}">
                  <a14:compatExt spid="_x0000_s33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20</xdr:row>
          <xdr:rowOff>19050</xdr:rowOff>
        </xdr:from>
        <xdr:to>
          <xdr:col>1</xdr:col>
          <xdr:colOff>276225</xdr:colOff>
          <xdr:row>20</xdr:row>
          <xdr:rowOff>228600</xdr:rowOff>
        </xdr:to>
        <xdr:sp macro="" textlink="">
          <xdr:nvSpPr>
            <xdr:cNvPr id="33829" name="Check Box 37" hidden="1">
              <a:extLst>
                <a:ext uri="{63B3BB69-23CF-44E3-9099-C40C66FF867C}">
                  <a14:compatExt spid="_x0000_s33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21</xdr:row>
          <xdr:rowOff>19050</xdr:rowOff>
        </xdr:from>
        <xdr:to>
          <xdr:col>1</xdr:col>
          <xdr:colOff>276225</xdr:colOff>
          <xdr:row>21</xdr:row>
          <xdr:rowOff>228600</xdr:rowOff>
        </xdr:to>
        <xdr:sp macro="" textlink="">
          <xdr:nvSpPr>
            <xdr:cNvPr id="33830" name="Check Box 38" hidden="1">
              <a:extLst>
                <a:ext uri="{63B3BB69-23CF-44E3-9099-C40C66FF867C}">
                  <a14:compatExt spid="_x0000_s33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22</xdr:row>
          <xdr:rowOff>19050</xdr:rowOff>
        </xdr:from>
        <xdr:to>
          <xdr:col>1</xdr:col>
          <xdr:colOff>276225</xdr:colOff>
          <xdr:row>22</xdr:row>
          <xdr:rowOff>228600</xdr:rowOff>
        </xdr:to>
        <xdr:sp macro="" textlink="">
          <xdr:nvSpPr>
            <xdr:cNvPr id="33831" name="Check Box 39" hidden="1">
              <a:extLst>
                <a:ext uri="{63B3BB69-23CF-44E3-9099-C40C66FF867C}">
                  <a14:compatExt spid="_x0000_s33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23</xdr:row>
          <xdr:rowOff>19050</xdr:rowOff>
        </xdr:from>
        <xdr:to>
          <xdr:col>1</xdr:col>
          <xdr:colOff>276225</xdr:colOff>
          <xdr:row>23</xdr:row>
          <xdr:rowOff>228600</xdr:rowOff>
        </xdr:to>
        <xdr:sp macro="" textlink="">
          <xdr:nvSpPr>
            <xdr:cNvPr id="33832" name="Check Box 40" hidden="1">
              <a:extLst>
                <a:ext uri="{63B3BB69-23CF-44E3-9099-C40C66FF867C}">
                  <a14:compatExt spid="_x0000_s33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24</xdr:row>
          <xdr:rowOff>19050</xdr:rowOff>
        </xdr:from>
        <xdr:to>
          <xdr:col>1</xdr:col>
          <xdr:colOff>276225</xdr:colOff>
          <xdr:row>24</xdr:row>
          <xdr:rowOff>228600</xdr:rowOff>
        </xdr:to>
        <xdr:sp macro="" textlink="">
          <xdr:nvSpPr>
            <xdr:cNvPr id="33833" name="Check Box 41" hidden="1">
              <a:extLst>
                <a:ext uri="{63B3BB69-23CF-44E3-9099-C40C66FF867C}">
                  <a14:compatExt spid="_x0000_s33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8</xdr:row>
          <xdr:rowOff>19050</xdr:rowOff>
        </xdr:from>
        <xdr:to>
          <xdr:col>15</xdr:col>
          <xdr:colOff>276225</xdr:colOff>
          <xdr:row>8</xdr:row>
          <xdr:rowOff>228600</xdr:rowOff>
        </xdr:to>
        <xdr:sp macro="" textlink="">
          <xdr:nvSpPr>
            <xdr:cNvPr id="33834" name="Check Box 42" hidden="1">
              <a:extLst>
                <a:ext uri="{63B3BB69-23CF-44E3-9099-C40C66FF867C}">
                  <a14:compatExt spid="_x0000_s33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</xdr:row>
          <xdr:rowOff>19050</xdr:rowOff>
        </xdr:from>
        <xdr:to>
          <xdr:col>15</xdr:col>
          <xdr:colOff>276225</xdr:colOff>
          <xdr:row>9</xdr:row>
          <xdr:rowOff>228600</xdr:rowOff>
        </xdr:to>
        <xdr:sp macro="" textlink="">
          <xdr:nvSpPr>
            <xdr:cNvPr id="33835" name="Check Box 43" hidden="1">
              <a:extLst>
                <a:ext uri="{63B3BB69-23CF-44E3-9099-C40C66FF867C}">
                  <a14:compatExt spid="_x0000_s33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</xdr:row>
          <xdr:rowOff>19050</xdr:rowOff>
        </xdr:from>
        <xdr:to>
          <xdr:col>15</xdr:col>
          <xdr:colOff>276225</xdr:colOff>
          <xdr:row>10</xdr:row>
          <xdr:rowOff>228600</xdr:rowOff>
        </xdr:to>
        <xdr:sp macro="" textlink="">
          <xdr:nvSpPr>
            <xdr:cNvPr id="33836" name="Check Box 44" hidden="1">
              <a:extLst>
                <a:ext uri="{63B3BB69-23CF-44E3-9099-C40C66FF867C}">
                  <a14:compatExt spid="_x0000_s33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</xdr:row>
          <xdr:rowOff>19050</xdr:rowOff>
        </xdr:from>
        <xdr:to>
          <xdr:col>15</xdr:col>
          <xdr:colOff>276225</xdr:colOff>
          <xdr:row>11</xdr:row>
          <xdr:rowOff>228600</xdr:rowOff>
        </xdr:to>
        <xdr:sp macro="" textlink="">
          <xdr:nvSpPr>
            <xdr:cNvPr id="33837" name="Check Box 45" hidden="1">
              <a:extLst>
                <a:ext uri="{63B3BB69-23CF-44E3-9099-C40C66FF867C}">
                  <a14:compatExt spid="_x0000_s33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12</xdr:row>
          <xdr:rowOff>19050</xdr:rowOff>
        </xdr:from>
        <xdr:to>
          <xdr:col>15</xdr:col>
          <xdr:colOff>276225</xdr:colOff>
          <xdr:row>12</xdr:row>
          <xdr:rowOff>228600</xdr:rowOff>
        </xdr:to>
        <xdr:sp macro="" textlink="">
          <xdr:nvSpPr>
            <xdr:cNvPr id="33838" name="Check Box 46" hidden="1">
              <a:extLst>
                <a:ext uri="{63B3BB69-23CF-44E3-9099-C40C66FF867C}">
                  <a14:compatExt spid="_x0000_s33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13</xdr:row>
          <xdr:rowOff>19050</xdr:rowOff>
        </xdr:from>
        <xdr:to>
          <xdr:col>15</xdr:col>
          <xdr:colOff>276225</xdr:colOff>
          <xdr:row>13</xdr:row>
          <xdr:rowOff>228600</xdr:rowOff>
        </xdr:to>
        <xdr:sp macro="" textlink="">
          <xdr:nvSpPr>
            <xdr:cNvPr id="33839" name="Check Box 47" hidden="1">
              <a:extLst>
                <a:ext uri="{63B3BB69-23CF-44E3-9099-C40C66FF867C}">
                  <a14:compatExt spid="_x0000_s33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15</xdr:row>
          <xdr:rowOff>19050</xdr:rowOff>
        </xdr:from>
        <xdr:to>
          <xdr:col>15</xdr:col>
          <xdr:colOff>276225</xdr:colOff>
          <xdr:row>15</xdr:row>
          <xdr:rowOff>228600</xdr:rowOff>
        </xdr:to>
        <xdr:sp macro="" textlink="">
          <xdr:nvSpPr>
            <xdr:cNvPr id="33840" name="Check Box 48" hidden="1">
              <a:extLst>
                <a:ext uri="{63B3BB69-23CF-44E3-9099-C40C66FF867C}">
                  <a14:compatExt spid="_x0000_s33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16</xdr:row>
          <xdr:rowOff>19050</xdr:rowOff>
        </xdr:from>
        <xdr:to>
          <xdr:col>15</xdr:col>
          <xdr:colOff>276225</xdr:colOff>
          <xdr:row>16</xdr:row>
          <xdr:rowOff>228600</xdr:rowOff>
        </xdr:to>
        <xdr:sp macro="" textlink="">
          <xdr:nvSpPr>
            <xdr:cNvPr id="33841" name="Check Box 49" hidden="1">
              <a:extLst>
                <a:ext uri="{63B3BB69-23CF-44E3-9099-C40C66FF867C}">
                  <a14:compatExt spid="_x0000_s33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17</xdr:row>
          <xdr:rowOff>19050</xdr:rowOff>
        </xdr:from>
        <xdr:to>
          <xdr:col>15</xdr:col>
          <xdr:colOff>276225</xdr:colOff>
          <xdr:row>17</xdr:row>
          <xdr:rowOff>228600</xdr:rowOff>
        </xdr:to>
        <xdr:sp macro="" textlink="">
          <xdr:nvSpPr>
            <xdr:cNvPr id="33842" name="Check Box 50" hidden="1">
              <a:extLst>
                <a:ext uri="{63B3BB69-23CF-44E3-9099-C40C66FF867C}">
                  <a14:compatExt spid="_x0000_s33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18</xdr:row>
          <xdr:rowOff>19050</xdr:rowOff>
        </xdr:from>
        <xdr:to>
          <xdr:col>15</xdr:col>
          <xdr:colOff>276225</xdr:colOff>
          <xdr:row>18</xdr:row>
          <xdr:rowOff>228600</xdr:rowOff>
        </xdr:to>
        <xdr:sp macro="" textlink="">
          <xdr:nvSpPr>
            <xdr:cNvPr id="33843" name="Check Box 51" hidden="1">
              <a:extLst>
                <a:ext uri="{63B3BB69-23CF-44E3-9099-C40C66FF867C}">
                  <a14:compatExt spid="_x0000_s33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11</xdr:row>
      <xdr:rowOff>0</xdr:rowOff>
    </xdr:from>
    <xdr:to>
      <xdr:col>15</xdr:col>
      <xdr:colOff>9525</xdr:colOff>
      <xdr:row>18</xdr:row>
      <xdr:rowOff>66676</xdr:rowOff>
    </xdr:to>
    <xdr:sp macro="" textlink="" fLocksText="0">
      <xdr:nvSpPr>
        <xdr:cNvPr id="55" name="Tekstvak 54"/>
        <xdr:cNvSpPr txBox="1">
          <a:spLocks/>
        </xdr:cNvSpPr>
      </xdr:nvSpPr>
      <xdr:spPr>
        <a:xfrm>
          <a:off x="5505450" y="2543175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9</xdr:col>
      <xdr:colOff>9525</xdr:colOff>
      <xdr:row>45</xdr:row>
      <xdr:rowOff>295276</xdr:rowOff>
    </xdr:from>
    <xdr:to>
      <xdr:col>10</xdr:col>
      <xdr:colOff>314325</xdr:colOff>
      <xdr:row>47</xdr:row>
      <xdr:rowOff>28576</xdr:rowOff>
    </xdr:to>
    <xdr:sp macro="" textlink="">
      <xdr:nvSpPr>
        <xdr:cNvPr id="56" name="Tekstvak 55"/>
        <xdr:cNvSpPr txBox="1"/>
      </xdr:nvSpPr>
      <xdr:spPr>
        <a:xfrm>
          <a:off x="7648575" y="11029951"/>
          <a:ext cx="5524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16</xdr:row>
          <xdr:rowOff>19050</xdr:rowOff>
        </xdr:from>
        <xdr:to>
          <xdr:col>1</xdr:col>
          <xdr:colOff>276225</xdr:colOff>
          <xdr:row>16</xdr:row>
          <xdr:rowOff>228600</xdr:rowOff>
        </xdr:to>
        <xdr:sp macro="" textlink="">
          <xdr:nvSpPr>
            <xdr:cNvPr id="33844" name="Check Box 52" hidden="1">
              <a:extLst>
                <a:ext uri="{63B3BB69-23CF-44E3-9099-C40C66FF867C}">
                  <a14:compatExt spid="_x0000_s33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25</xdr:row>
          <xdr:rowOff>19050</xdr:rowOff>
        </xdr:from>
        <xdr:to>
          <xdr:col>1</xdr:col>
          <xdr:colOff>276225</xdr:colOff>
          <xdr:row>25</xdr:row>
          <xdr:rowOff>228600</xdr:rowOff>
        </xdr:to>
        <xdr:sp macro="" textlink="">
          <xdr:nvSpPr>
            <xdr:cNvPr id="33845" name="Check Box 53" hidden="1">
              <a:extLst>
                <a:ext uri="{63B3BB69-23CF-44E3-9099-C40C66FF867C}">
                  <a14:compatExt spid="_x0000_s33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26</xdr:row>
          <xdr:rowOff>19050</xdr:rowOff>
        </xdr:from>
        <xdr:to>
          <xdr:col>1</xdr:col>
          <xdr:colOff>276225</xdr:colOff>
          <xdr:row>26</xdr:row>
          <xdr:rowOff>228600</xdr:rowOff>
        </xdr:to>
        <xdr:sp macro="" textlink="">
          <xdr:nvSpPr>
            <xdr:cNvPr id="33846" name="Check Box 54" hidden="1">
              <a:extLst>
                <a:ext uri="{63B3BB69-23CF-44E3-9099-C40C66FF867C}">
                  <a14:compatExt spid="_x0000_s33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19</xdr:row>
          <xdr:rowOff>19050</xdr:rowOff>
        </xdr:from>
        <xdr:to>
          <xdr:col>15</xdr:col>
          <xdr:colOff>276225</xdr:colOff>
          <xdr:row>19</xdr:row>
          <xdr:rowOff>228600</xdr:rowOff>
        </xdr:to>
        <xdr:sp macro="" textlink="">
          <xdr:nvSpPr>
            <xdr:cNvPr id="33847" name="Check Box 55" hidden="1">
              <a:extLst>
                <a:ext uri="{63B3BB69-23CF-44E3-9099-C40C66FF867C}">
                  <a14:compatExt spid="_x0000_s33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20</xdr:row>
          <xdr:rowOff>19050</xdr:rowOff>
        </xdr:from>
        <xdr:to>
          <xdr:col>15</xdr:col>
          <xdr:colOff>276225</xdr:colOff>
          <xdr:row>20</xdr:row>
          <xdr:rowOff>228600</xdr:rowOff>
        </xdr:to>
        <xdr:sp macro="" textlink="">
          <xdr:nvSpPr>
            <xdr:cNvPr id="33848" name="Check Box 56" hidden="1">
              <a:extLst>
                <a:ext uri="{63B3BB69-23CF-44E3-9099-C40C66FF867C}">
                  <a14:compatExt spid="_x0000_s33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21</xdr:row>
          <xdr:rowOff>19050</xdr:rowOff>
        </xdr:from>
        <xdr:to>
          <xdr:col>15</xdr:col>
          <xdr:colOff>276225</xdr:colOff>
          <xdr:row>21</xdr:row>
          <xdr:rowOff>228600</xdr:rowOff>
        </xdr:to>
        <xdr:sp macro="" textlink="">
          <xdr:nvSpPr>
            <xdr:cNvPr id="33849" name="Check Box 57" hidden="1">
              <a:extLst>
                <a:ext uri="{63B3BB69-23CF-44E3-9099-C40C66FF867C}">
                  <a14:compatExt spid="_x0000_s33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22</xdr:row>
          <xdr:rowOff>19050</xdr:rowOff>
        </xdr:from>
        <xdr:to>
          <xdr:col>15</xdr:col>
          <xdr:colOff>276225</xdr:colOff>
          <xdr:row>22</xdr:row>
          <xdr:rowOff>228600</xdr:rowOff>
        </xdr:to>
        <xdr:sp macro="" textlink="">
          <xdr:nvSpPr>
            <xdr:cNvPr id="33850" name="Check Box 58" hidden="1">
              <a:extLst>
                <a:ext uri="{63B3BB69-23CF-44E3-9099-C40C66FF867C}">
                  <a14:compatExt spid="_x0000_s33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23</xdr:row>
          <xdr:rowOff>19050</xdr:rowOff>
        </xdr:from>
        <xdr:to>
          <xdr:col>15</xdr:col>
          <xdr:colOff>276225</xdr:colOff>
          <xdr:row>23</xdr:row>
          <xdr:rowOff>228600</xdr:rowOff>
        </xdr:to>
        <xdr:sp macro="" textlink="">
          <xdr:nvSpPr>
            <xdr:cNvPr id="33851" name="Check Box 59" hidden="1">
              <a:extLst>
                <a:ext uri="{63B3BB69-23CF-44E3-9099-C40C66FF867C}">
                  <a14:compatExt spid="_x0000_s33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24</xdr:row>
          <xdr:rowOff>19050</xdr:rowOff>
        </xdr:from>
        <xdr:to>
          <xdr:col>15</xdr:col>
          <xdr:colOff>276225</xdr:colOff>
          <xdr:row>24</xdr:row>
          <xdr:rowOff>228600</xdr:rowOff>
        </xdr:to>
        <xdr:sp macro="" textlink="">
          <xdr:nvSpPr>
            <xdr:cNvPr id="33852" name="Check Box 60" hidden="1">
              <a:extLst>
                <a:ext uri="{63B3BB69-23CF-44E3-9099-C40C66FF867C}">
                  <a14:compatExt spid="_x0000_s33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26</xdr:row>
          <xdr:rowOff>19050</xdr:rowOff>
        </xdr:from>
        <xdr:to>
          <xdr:col>15</xdr:col>
          <xdr:colOff>276225</xdr:colOff>
          <xdr:row>26</xdr:row>
          <xdr:rowOff>228600</xdr:rowOff>
        </xdr:to>
        <xdr:sp macro="" textlink="">
          <xdr:nvSpPr>
            <xdr:cNvPr id="33853" name="Check Box 61" hidden="1">
              <a:extLst>
                <a:ext uri="{63B3BB69-23CF-44E3-9099-C40C66FF867C}">
                  <a14:compatExt spid="_x0000_s33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27</xdr:row>
          <xdr:rowOff>19050</xdr:rowOff>
        </xdr:from>
        <xdr:to>
          <xdr:col>15</xdr:col>
          <xdr:colOff>276225</xdr:colOff>
          <xdr:row>27</xdr:row>
          <xdr:rowOff>228600</xdr:rowOff>
        </xdr:to>
        <xdr:sp macro="" textlink="">
          <xdr:nvSpPr>
            <xdr:cNvPr id="33854" name="Check Box 62" hidden="1">
              <a:extLst>
                <a:ext uri="{63B3BB69-23CF-44E3-9099-C40C66FF867C}">
                  <a14:compatExt spid="_x0000_s33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28</xdr:row>
          <xdr:rowOff>19050</xdr:rowOff>
        </xdr:from>
        <xdr:to>
          <xdr:col>15</xdr:col>
          <xdr:colOff>276225</xdr:colOff>
          <xdr:row>28</xdr:row>
          <xdr:rowOff>228600</xdr:rowOff>
        </xdr:to>
        <xdr:sp macro="" textlink="">
          <xdr:nvSpPr>
            <xdr:cNvPr id="33855" name="Check Box 63" hidden="1">
              <a:extLst>
                <a:ext uri="{63B3BB69-23CF-44E3-9099-C40C66FF867C}">
                  <a14:compatExt spid="_x0000_s33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29</xdr:row>
          <xdr:rowOff>19050</xdr:rowOff>
        </xdr:from>
        <xdr:to>
          <xdr:col>15</xdr:col>
          <xdr:colOff>276225</xdr:colOff>
          <xdr:row>29</xdr:row>
          <xdr:rowOff>228600</xdr:rowOff>
        </xdr:to>
        <xdr:sp macro="" textlink="">
          <xdr:nvSpPr>
            <xdr:cNvPr id="33856" name="Check Box 64" hidden="1">
              <a:extLst>
                <a:ext uri="{63B3BB69-23CF-44E3-9099-C40C66FF867C}">
                  <a14:compatExt spid="_x0000_s33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380999</xdr:colOff>
      <xdr:row>37</xdr:row>
      <xdr:rowOff>0</xdr:rowOff>
    </xdr:from>
    <xdr:to>
      <xdr:col>17</xdr:col>
      <xdr:colOff>4365625</xdr:colOff>
      <xdr:row>40</xdr:row>
      <xdr:rowOff>247649</xdr:rowOff>
    </xdr:to>
    <xdr:sp macro="" textlink="" fLocksText="0">
      <xdr:nvSpPr>
        <xdr:cNvPr id="70" name="Tekstvak 69"/>
        <xdr:cNvSpPr txBox="1">
          <a:spLocks/>
        </xdr:cNvSpPr>
      </xdr:nvSpPr>
      <xdr:spPr>
        <a:xfrm>
          <a:off x="923924" y="8982075"/>
          <a:ext cx="14376401" cy="99059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3</xdr:col>
      <xdr:colOff>0</xdr:colOff>
      <xdr:row>77</xdr:row>
      <xdr:rowOff>238125</xdr:rowOff>
    </xdr:from>
    <xdr:to>
      <xdr:col>17</xdr:col>
      <xdr:colOff>4349750</xdr:colOff>
      <xdr:row>82</xdr:row>
      <xdr:rowOff>9524</xdr:rowOff>
    </xdr:to>
    <xdr:sp macro="" textlink="" fLocksText="0">
      <xdr:nvSpPr>
        <xdr:cNvPr id="71" name="Tekstvak 70"/>
        <xdr:cNvSpPr txBox="1">
          <a:spLocks/>
        </xdr:cNvSpPr>
      </xdr:nvSpPr>
      <xdr:spPr>
        <a:xfrm>
          <a:off x="923925" y="18945225"/>
          <a:ext cx="14360525" cy="100964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18</xdr:col>
      <xdr:colOff>0</xdr:colOff>
      <xdr:row>89</xdr:row>
      <xdr:rowOff>0</xdr:rowOff>
    </xdr:from>
    <xdr:to>
      <xdr:col>18</xdr:col>
      <xdr:colOff>0</xdr:colOff>
      <xdr:row>89</xdr:row>
      <xdr:rowOff>0</xdr:rowOff>
    </xdr:to>
    <xdr:sp macro="" textlink="">
      <xdr:nvSpPr>
        <xdr:cNvPr id="72" name="Line 41"/>
        <xdr:cNvSpPr>
          <a:spLocks noChangeShapeType="1"/>
        </xdr:cNvSpPr>
      </xdr:nvSpPr>
      <xdr:spPr bwMode="auto">
        <a:xfrm>
          <a:off x="15316200" y="215265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90</xdr:row>
          <xdr:rowOff>19050</xdr:rowOff>
        </xdr:from>
        <xdr:to>
          <xdr:col>1</xdr:col>
          <xdr:colOff>266700</xdr:colOff>
          <xdr:row>90</xdr:row>
          <xdr:rowOff>219075</xdr:rowOff>
        </xdr:to>
        <xdr:sp macro="" textlink="">
          <xdr:nvSpPr>
            <xdr:cNvPr id="33857" name="Check Box 65" hidden="1">
              <a:extLst>
                <a:ext uri="{63B3BB69-23CF-44E3-9099-C40C66FF867C}">
                  <a14:compatExt spid="_x0000_s33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91</xdr:row>
          <xdr:rowOff>19050</xdr:rowOff>
        </xdr:from>
        <xdr:to>
          <xdr:col>1</xdr:col>
          <xdr:colOff>266700</xdr:colOff>
          <xdr:row>91</xdr:row>
          <xdr:rowOff>219075</xdr:rowOff>
        </xdr:to>
        <xdr:sp macro="" textlink="">
          <xdr:nvSpPr>
            <xdr:cNvPr id="33858" name="Check Box 66" hidden="1">
              <a:extLst>
                <a:ext uri="{63B3BB69-23CF-44E3-9099-C40C66FF867C}">
                  <a14:compatExt spid="_x0000_s33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92</xdr:row>
          <xdr:rowOff>19050</xdr:rowOff>
        </xdr:from>
        <xdr:to>
          <xdr:col>1</xdr:col>
          <xdr:colOff>266700</xdr:colOff>
          <xdr:row>92</xdr:row>
          <xdr:rowOff>219075</xdr:rowOff>
        </xdr:to>
        <xdr:sp macro="" textlink="">
          <xdr:nvSpPr>
            <xdr:cNvPr id="33859" name="Check Box 67" hidden="1">
              <a:extLst>
                <a:ext uri="{63B3BB69-23CF-44E3-9099-C40C66FF867C}">
                  <a14:compatExt spid="_x0000_s33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93</xdr:row>
          <xdr:rowOff>19050</xdr:rowOff>
        </xdr:from>
        <xdr:to>
          <xdr:col>1</xdr:col>
          <xdr:colOff>266700</xdr:colOff>
          <xdr:row>93</xdr:row>
          <xdr:rowOff>219075</xdr:rowOff>
        </xdr:to>
        <xdr:sp macro="" textlink="">
          <xdr:nvSpPr>
            <xdr:cNvPr id="33860" name="Check Box 68" hidden="1">
              <a:extLst>
                <a:ext uri="{63B3BB69-23CF-44E3-9099-C40C66FF867C}">
                  <a14:compatExt spid="_x0000_s33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94</xdr:row>
          <xdr:rowOff>19050</xdr:rowOff>
        </xdr:from>
        <xdr:to>
          <xdr:col>1</xdr:col>
          <xdr:colOff>266700</xdr:colOff>
          <xdr:row>94</xdr:row>
          <xdr:rowOff>219075</xdr:rowOff>
        </xdr:to>
        <xdr:sp macro="" textlink="">
          <xdr:nvSpPr>
            <xdr:cNvPr id="33861" name="Check Box 69" hidden="1">
              <a:extLst>
                <a:ext uri="{63B3BB69-23CF-44E3-9099-C40C66FF867C}">
                  <a14:compatExt spid="_x0000_s33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95</xdr:row>
          <xdr:rowOff>19050</xdr:rowOff>
        </xdr:from>
        <xdr:to>
          <xdr:col>1</xdr:col>
          <xdr:colOff>266700</xdr:colOff>
          <xdr:row>95</xdr:row>
          <xdr:rowOff>219075</xdr:rowOff>
        </xdr:to>
        <xdr:sp macro="" textlink="">
          <xdr:nvSpPr>
            <xdr:cNvPr id="33862" name="Check Box 70" hidden="1">
              <a:extLst>
                <a:ext uri="{63B3BB69-23CF-44E3-9099-C40C66FF867C}">
                  <a14:compatExt spid="_x0000_s33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96</xdr:row>
          <xdr:rowOff>19050</xdr:rowOff>
        </xdr:from>
        <xdr:to>
          <xdr:col>1</xdr:col>
          <xdr:colOff>266700</xdr:colOff>
          <xdr:row>96</xdr:row>
          <xdr:rowOff>219075</xdr:rowOff>
        </xdr:to>
        <xdr:sp macro="" textlink="">
          <xdr:nvSpPr>
            <xdr:cNvPr id="33863" name="Check Box 71" hidden="1">
              <a:extLst>
                <a:ext uri="{63B3BB69-23CF-44E3-9099-C40C66FF867C}">
                  <a14:compatExt spid="_x0000_s33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97</xdr:row>
          <xdr:rowOff>19050</xdr:rowOff>
        </xdr:from>
        <xdr:to>
          <xdr:col>1</xdr:col>
          <xdr:colOff>266700</xdr:colOff>
          <xdr:row>97</xdr:row>
          <xdr:rowOff>219075</xdr:rowOff>
        </xdr:to>
        <xdr:sp macro="" textlink="">
          <xdr:nvSpPr>
            <xdr:cNvPr id="33864" name="Check Box 72" hidden="1">
              <a:extLst>
                <a:ext uri="{63B3BB69-23CF-44E3-9099-C40C66FF867C}">
                  <a14:compatExt spid="_x0000_s33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99</xdr:row>
          <xdr:rowOff>19050</xdr:rowOff>
        </xdr:from>
        <xdr:to>
          <xdr:col>1</xdr:col>
          <xdr:colOff>266700</xdr:colOff>
          <xdr:row>99</xdr:row>
          <xdr:rowOff>219075</xdr:rowOff>
        </xdr:to>
        <xdr:sp macro="" textlink="">
          <xdr:nvSpPr>
            <xdr:cNvPr id="33865" name="Check Box 73" hidden="1">
              <a:extLst>
                <a:ext uri="{63B3BB69-23CF-44E3-9099-C40C66FF867C}">
                  <a14:compatExt spid="_x0000_s33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90</xdr:row>
          <xdr:rowOff>19050</xdr:rowOff>
        </xdr:from>
        <xdr:to>
          <xdr:col>15</xdr:col>
          <xdr:colOff>266700</xdr:colOff>
          <xdr:row>90</xdr:row>
          <xdr:rowOff>219075</xdr:rowOff>
        </xdr:to>
        <xdr:sp macro="" textlink="">
          <xdr:nvSpPr>
            <xdr:cNvPr id="33866" name="Check Box 74" hidden="1">
              <a:extLst>
                <a:ext uri="{63B3BB69-23CF-44E3-9099-C40C66FF867C}">
                  <a14:compatExt spid="_x0000_s33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91</xdr:row>
          <xdr:rowOff>19050</xdr:rowOff>
        </xdr:from>
        <xdr:to>
          <xdr:col>15</xdr:col>
          <xdr:colOff>266700</xdr:colOff>
          <xdr:row>91</xdr:row>
          <xdr:rowOff>219075</xdr:rowOff>
        </xdr:to>
        <xdr:sp macro="" textlink="">
          <xdr:nvSpPr>
            <xdr:cNvPr id="33867" name="Check Box 75" hidden="1">
              <a:extLst>
                <a:ext uri="{63B3BB69-23CF-44E3-9099-C40C66FF867C}">
                  <a14:compatExt spid="_x0000_s33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92</xdr:row>
          <xdr:rowOff>19050</xdr:rowOff>
        </xdr:from>
        <xdr:to>
          <xdr:col>15</xdr:col>
          <xdr:colOff>266700</xdr:colOff>
          <xdr:row>92</xdr:row>
          <xdr:rowOff>219075</xdr:rowOff>
        </xdr:to>
        <xdr:sp macro="" textlink="">
          <xdr:nvSpPr>
            <xdr:cNvPr id="33868" name="Check Box 76" hidden="1">
              <a:extLst>
                <a:ext uri="{63B3BB69-23CF-44E3-9099-C40C66FF867C}">
                  <a14:compatExt spid="_x0000_s33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93</xdr:row>
          <xdr:rowOff>19050</xdr:rowOff>
        </xdr:from>
        <xdr:to>
          <xdr:col>15</xdr:col>
          <xdr:colOff>266700</xdr:colOff>
          <xdr:row>93</xdr:row>
          <xdr:rowOff>219075</xdr:rowOff>
        </xdr:to>
        <xdr:sp macro="" textlink="">
          <xdr:nvSpPr>
            <xdr:cNvPr id="33869" name="Check Box 77" hidden="1">
              <a:extLst>
                <a:ext uri="{63B3BB69-23CF-44E3-9099-C40C66FF867C}">
                  <a14:compatExt spid="_x0000_s33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94</xdr:row>
          <xdr:rowOff>19050</xdr:rowOff>
        </xdr:from>
        <xdr:to>
          <xdr:col>15</xdr:col>
          <xdr:colOff>266700</xdr:colOff>
          <xdr:row>94</xdr:row>
          <xdr:rowOff>219075</xdr:rowOff>
        </xdr:to>
        <xdr:sp macro="" textlink="">
          <xdr:nvSpPr>
            <xdr:cNvPr id="33870" name="Check Box 78" hidden="1">
              <a:extLst>
                <a:ext uri="{63B3BB69-23CF-44E3-9099-C40C66FF867C}">
                  <a14:compatExt spid="_x0000_s33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95</xdr:row>
          <xdr:rowOff>19050</xdr:rowOff>
        </xdr:from>
        <xdr:to>
          <xdr:col>15</xdr:col>
          <xdr:colOff>266700</xdr:colOff>
          <xdr:row>95</xdr:row>
          <xdr:rowOff>219075</xdr:rowOff>
        </xdr:to>
        <xdr:sp macro="" textlink="">
          <xdr:nvSpPr>
            <xdr:cNvPr id="33871" name="Check Box 79" hidden="1">
              <a:extLst>
                <a:ext uri="{63B3BB69-23CF-44E3-9099-C40C66FF867C}">
                  <a14:compatExt spid="_x0000_s33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97</xdr:row>
          <xdr:rowOff>19050</xdr:rowOff>
        </xdr:from>
        <xdr:to>
          <xdr:col>15</xdr:col>
          <xdr:colOff>266700</xdr:colOff>
          <xdr:row>97</xdr:row>
          <xdr:rowOff>219075</xdr:rowOff>
        </xdr:to>
        <xdr:sp macro="" textlink="">
          <xdr:nvSpPr>
            <xdr:cNvPr id="33872" name="Check Box 80" hidden="1">
              <a:extLst>
                <a:ext uri="{63B3BB69-23CF-44E3-9099-C40C66FF867C}">
                  <a14:compatExt spid="_x0000_s33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98</xdr:row>
          <xdr:rowOff>19050</xdr:rowOff>
        </xdr:from>
        <xdr:to>
          <xdr:col>15</xdr:col>
          <xdr:colOff>266700</xdr:colOff>
          <xdr:row>98</xdr:row>
          <xdr:rowOff>219075</xdr:rowOff>
        </xdr:to>
        <xdr:sp macro="" textlink="">
          <xdr:nvSpPr>
            <xdr:cNvPr id="33873" name="Check Box 81" hidden="1">
              <a:extLst>
                <a:ext uri="{63B3BB69-23CF-44E3-9099-C40C66FF867C}">
                  <a14:compatExt spid="_x0000_s33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99</xdr:row>
          <xdr:rowOff>19050</xdr:rowOff>
        </xdr:from>
        <xdr:to>
          <xdr:col>15</xdr:col>
          <xdr:colOff>266700</xdr:colOff>
          <xdr:row>99</xdr:row>
          <xdr:rowOff>219075</xdr:rowOff>
        </xdr:to>
        <xdr:sp macro="" textlink="">
          <xdr:nvSpPr>
            <xdr:cNvPr id="33874" name="Check Box 82" hidden="1">
              <a:extLst>
                <a:ext uri="{63B3BB69-23CF-44E3-9099-C40C66FF867C}">
                  <a14:compatExt spid="_x0000_s33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86</xdr:row>
      <xdr:rowOff>295276</xdr:rowOff>
    </xdr:from>
    <xdr:to>
      <xdr:col>10</xdr:col>
      <xdr:colOff>314325</xdr:colOff>
      <xdr:row>88</xdr:row>
      <xdr:rowOff>28576</xdr:rowOff>
    </xdr:to>
    <xdr:sp macro="" textlink="">
      <xdr:nvSpPr>
        <xdr:cNvPr id="91" name="Tekstvak 90"/>
        <xdr:cNvSpPr txBox="1"/>
      </xdr:nvSpPr>
      <xdr:spPr>
        <a:xfrm>
          <a:off x="7648575" y="21031201"/>
          <a:ext cx="5524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119</xdr:row>
      <xdr:rowOff>0</xdr:rowOff>
    </xdr:from>
    <xdr:to>
      <xdr:col>17</xdr:col>
      <xdr:colOff>4349750</xdr:colOff>
      <xdr:row>123</xdr:row>
      <xdr:rowOff>206375</xdr:rowOff>
    </xdr:to>
    <xdr:sp macro="" textlink="" fLocksText="0">
      <xdr:nvSpPr>
        <xdr:cNvPr id="92" name="Tekstvak 91"/>
        <xdr:cNvSpPr txBox="1">
          <a:spLocks/>
        </xdr:cNvSpPr>
      </xdr:nvSpPr>
      <xdr:spPr>
        <a:xfrm>
          <a:off x="923925" y="28956000"/>
          <a:ext cx="14360525" cy="11969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98</xdr:row>
          <xdr:rowOff>19050</xdr:rowOff>
        </xdr:from>
        <xdr:to>
          <xdr:col>1</xdr:col>
          <xdr:colOff>266700</xdr:colOff>
          <xdr:row>98</xdr:row>
          <xdr:rowOff>219075</xdr:rowOff>
        </xdr:to>
        <xdr:sp macro="" textlink="">
          <xdr:nvSpPr>
            <xdr:cNvPr id="33875" name="Check Box 83" hidden="1">
              <a:extLst>
                <a:ext uri="{63B3BB69-23CF-44E3-9099-C40C66FF867C}">
                  <a14:compatExt spid="_x0000_s33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96</xdr:row>
          <xdr:rowOff>19050</xdr:rowOff>
        </xdr:from>
        <xdr:to>
          <xdr:col>15</xdr:col>
          <xdr:colOff>266700</xdr:colOff>
          <xdr:row>96</xdr:row>
          <xdr:rowOff>219075</xdr:rowOff>
        </xdr:to>
        <xdr:sp macro="" textlink="">
          <xdr:nvSpPr>
            <xdr:cNvPr id="33876" name="Check Box 84" hidden="1">
              <a:extLst>
                <a:ext uri="{63B3BB69-23CF-44E3-9099-C40C66FF867C}">
                  <a14:compatExt spid="_x0000_s33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100</xdr:row>
          <xdr:rowOff>19050</xdr:rowOff>
        </xdr:from>
        <xdr:to>
          <xdr:col>1</xdr:col>
          <xdr:colOff>266700</xdr:colOff>
          <xdr:row>100</xdr:row>
          <xdr:rowOff>219075</xdr:rowOff>
        </xdr:to>
        <xdr:sp macro="" textlink="">
          <xdr:nvSpPr>
            <xdr:cNvPr id="33877" name="Check Box 85" hidden="1">
              <a:extLst>
                <a:ext uri="{63B3BB69-23CF-44E3-9099-C40C66FF867C}">
                  <a14:compatExt spid="_x0000_s33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101</xdr:row>
          <xdr:rowOff>19050</xdr:rowOff>
        </xdr:from>
        <xdr:to>
          <xdr:col>1</xdr:col>
          <xdr:colOff>266700</xdr:colOff>
          <xdr:row>101</xdr:row>
          <xdr:rowOff>219075</xdr:rowOff>
        </xdr:to>
        <xdr:sp macro="" textlink="">
          <xdr:nvSpPr>
            <xdr:cNvPr id="33878" name="Check Box 86" hidden="1">
              <a:extLst>
                <a:ext uri="{63B3BB69-23CF-44E3-9099-C40C66FF867C}">
                  <a14:compatExt spid="_x0000_s33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102</xdr:row>
          <xdr:rowOff>19050</xdr:rowOff>
        </xdr:from>
        <xdr:to>
          <xdr:col>1</xdr:col>
          <xdr:colOff>266700</xdr:colOff>
          <xdr:row>102</xdr:row>
          <xdr:rowOff>219075</xdr:rowOff>
        </xdr:to>
        <xdr:sp macro="" textlink="">
          <xdr:nvSpPr>
            <xdr:cNvPr id="33879" name="Check Box 87" hidden="1">
              <a:extLst>
                <a:ext uri="{63B3BB69-23CF-44E3-9099-C40C66FF867C}">
                  <a14:compatExt spid="_x0000_s33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103</xdr:row>
          <xdr:rowOff>19050</xdr:rowOff>
        </xdr:from>
        <xdr:to>
          <xdr:col>1</xdr:col>
          <xdr:colOff>266700</xdr:colOff>
          <xdr:row>103</xdr:row>
          <xdr:rowOff>219075</xdr:rowOff>
        </xdr:to>
        <xdr:sp macro="" textlink="">
          <xdr:nvSpPr>
            <xdr:cNvPr id="33880" name="Check Box 88" hidden="1">
              <a:extLst>
                <a:ext uri="{63B3BB69-23CF-44E3-9099-C40C66FF867C}">
                  <a14:compatExt spid="_x0000_s33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104</xdr:row>
          <xdr:rowOff>19050</xdr:rowOff>
        </xdr:from>
        <xdr:to>
          <xdr:col>1</xdr:col>
          <xdr:colOff>266700</xdr:colOff>
          <xdr:row>104</xdr:row>
          <xdr:rowOff>219075</xdr:rowOff>
        </xdr:to>
        <xdr:sp macro="" textlink="">
          <xdr:nvSpPr>
            <xdr:cNvPr id="33881" name="Check Box 89" hidden="1">
              <a:extLst>
                <a:ext uri="{63B3BB69-23CF-44E3-9099-C40C66FF867C}">
                  <a14:compatExt spid="_x0000_s33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105</xdr:row>
          <xdr:rowOff>19050</xdr:rowOff>
        </xdr:from>
        <xdr:to>
          <xdr:col>1</xdr:col>
          <xdr:colOff>266700</xdr:colOff>
          <xdr:row>105</xdr:row>
          <xdr:rowOff>219075</xdr:rowOff>
        </xdr:to>
        <xdr:sp macro="" textlink="">
          <xdr:nvSpPr>
            <xdr:cNvPr id="33882" name="Check Box 90" hidden="1">
              <a:extLst>
                <a:ext uri="{63B3BB69-23CF-44E3-9099-C40C66FF867C}">
                  <a14:compatExt spid="_x0000_s33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106</xdr:row>
          <xdr:rowOff>19050</xdr:rowOff>
        </xdr:from>
        <xdr:to>
          <xdr:col>1</xdr:col>
          <xdr:colOff>266700</xdr:colOff>
          <xdr:row>106</xdr:row>
          <xdr:rowOff>219075</xdr:rowOff>
        </xdr:to>
        <xdr:sp macro="" textlink="">
          <xdr:nvSpPr>
            <xdr:cNvPr id="33883" name="Check Box 91" hidden="1">
              <a:extLst>
                <a:ext uri="{63B3BB69-23CF-44E3-9099-C40C66FF867C}">
                  <a14:compatExt spid="_x0000_s33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107</xdr:row>
          <xdr:rowOff>19050</xdr:rowOff>
        </xdr:from>
        <xdr:to>
          <xdr:col>1</xdr:col>
          <xdr:colOff>266700</xdr:colOff>
          <xdr:row>107</xdr:row>
          <xdr:rowOff>219075</xdr:rowOff>
        </xdr:to>
        <xdr:sp macro="" textlink="">
          <xdr:nvSpPr>
            <xdr:cNvPr id="33884" name="Check Box 92" hidden="1">
              <a:extLst>
                <a:ext uri="{63B3BB69-23CF-44E3-9099-C40C66FF867C}">
                  <a14:compatExt spid="_x0000_s33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109</xdr:row>
          <xdr:rowOff>19050</xdr:rowOff>
        </xdr:from>
        <xdr:to>
          <xdr:col>1</xdr:col>
          <xdr:colOff>266700</xdr:colOff>
          <xdr:row>109</xdr:row>
          <xdr:rowOff>219075</xdr:rowOff>
        </xdr:to>
        <xdr:sp macro="" textlink="">
          <xdr:nvSpPr>
            <xdr:cNvPr id="33885" name="Check Box 93" hidden="1">
              <a:extLst>
                <a:ext uri="{63B3BB69-23CF-44E3-9099-C40C66FF867C}">
                  <a14:compatExt spid="_x0000_s33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108</xdr:row>
          <xdr:rowOff>19050</xdr:rowOff>
        </xdr:from>
        <xdr:to>
          <xdr:col>1</xdr:col>
          <xdr:colOff>266700</xdr:colOff>
          <xdr:row>108</xdr:row>
          <xdr:rowOff>219075</xdr:rowOff>
        </xdr:to>
        <xdr:sp macro="" textlink="">
          <xdr:nvSpPr>
            <xdr:cNvPr id="33886" name="Check Box 94" hidden="1">
              <a:extLst>
                <a:ext uri="{63B3BB69-23CF-44E3-9099-C40C66FF867C}">
                  <a14:compatExt spid="_x0000_s33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110</xdr:row>
          <xdr:rowOff>19050</xdr:rowOff>
        </xdr:from>
        <xdr:to>
          <xdr:col>1</xdr:col>
          <xdr:colOff>266700</xdr:colOff>
          <xdr:row>110</xdr:row>
          <xdr:rowOff>219075</xdr:rowOff>
        </xdr:to>
        <xdr:sp macro="" textlink="">
          <xdr:nvSpPr>
            <xdr:cNvPr id="33887" name="Check Box 95" hidden="1">
              <a:extLst>
                <a:ext uri="{63B3BB69-23CF-44E3-9099-C40C66FF867C}">
                  <a14:compatExt spid="_x0000_s33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111</xdr:row>
          <xdr:rowOff>19050</xdr:rowOff>
        </xdr:from>
        <xdr:to>
          <xdr:col>1</xdr:col>
          <xdr:colOff>266700</xdr:colOff>
          <xdr:row>111</xdr:row>
          <xdr:rowOff>219075</xdr:rowOff>
        </xdr:to>
        <xdr:sp macro="" textlink="">
          <xdr:nvSpPr>
            <xdr:cNvPr id="33888" name="Check Box 96" hidden="1">
              <a:extLst>
                <a:ext uri="{63B3BB69-23CF-44E3-9099-C40C66FF867C}">
                  <a14:compatExt spid="_x0000_s33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112</xdr:row>
          <xdr:rowOff>19050</xdr:rowOff>
        </xdr:from>
        <xdr:to>
          <xdr:col>1</xdr:col>
          <xdr:colOff>266700</xdr:colOff>
          <xdr:row>112</xdr:row>
          <xdr:rowOff>219075</xdr:rowOff>
        </xdr:to>
        <xdr:sp macro="" textlink="">
          <xdr:nvSpPr>
            <xdr:cNvPr id="33889" name="Check Box 97" hidden="1">
              <a:extLst>
                <a:ext uri="{63B3BB69-23CF-44E3-9099-C40C66FF867C}">
                  <a14:compatExt spid="_x0000_s33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113</xdr:row>
          <xdr:rowOff>19050</xdr:rowOff>
        </xdr:from>
        <xdr:to>
          <xdr:col>1</xdr:col>
          <xdr:colOff>266700</xdr:colOff>
          <xdr:row>113</xdr:row>
          <xdr:rowOff>219075</xdr:rowOff>
        </xdr:to>
        <xdr:sp macro="" textlink="">
          <xdr:nvSpPr>
            <xdr:cNvPr id="33890" name="Check Box 98" hidden="1">
              <a:extLst>
                <a:ext uri="{63B3BB69-23CF-44E3-9099-C40C66FF867C}">
                  <a14:compatExt spid="_x0000_s33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114</xdr:row>
          <xdr:rowOff>19050</xdr:rowOff>
        </xdr:from>
        <xdr:to>
          <xdr:col>1</xdr:col>
          <xdr:colOff>266700</xdr:colOff>
          <xdr:row>114</xdr:row>
          <xdr:rowOff>219075</xdr:rowOff>
        </xdr:to>
        <xdr:sp macro="" textlink="">
          <xdr:nvSpPr>
            <xdr:cNvPr id="33891" name="Check Box 99" hidden="1">
              <a:extLst>
                <a:ext uri="{63B3BB69-23CF-44E3-9099-C40C66FF867C}">
                  <a14:compatExt spid="_x0000_s33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115</xdr:row>
          <xdr:rowOff>19050</xdr:rowOff>
        </xdr:from>
        <xdr:to>
          <xdr:col>1</xdr:col>
          <xdr:colOff>266700</xdr:colOff>
          <xdr:row>115</xdr:row>
          <xdr:rowOff>219075</xdr:rowOff>
        </xdr:to>
        <xdr:sp macro="" textlink="">
          <xdr:nvSpPr>
            <xdr:cNvPr id="33892" name="Check Box 100" hidden="1">
              <a:extLst>
                <a:ext uri="{63B3BB69-23CF-44E3-9099-C40C66FF867C}">
                  <a14:compatExt spid="_x0000_s33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116</xdr:row>
          <xdr:rowOff>19050</xdr:rowOff>
        </xdr:from>
        <xdr:to>
          <xdr:col>1</xdr:col>
          <xdr:colOff>266700</xdr:colOff>
          <xdr:row>116</xdr:row>
          <xdr:rowOff>219075</xdr:rowOff>
        </xdr:to>
        <xdr:sp macro="" textlink="">
          <xdr:nvSpPr>
            <xdr:cNvPr id="33893" name="Check Box 101" hidden="1">
              <a:extLst>
                <a:ext uri="{63B3BB69-23CF-44E3-9099-C40C66FF867C}">
                  <a14:compatExt spid="_x0000_s33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117</xdr:row>
          <xdr:rowOff>19050</xdr:rowOff>
        </xdr:from>
        <xdr:to>
          <xdr:col>1</xdr:col>
          <xdr:colOff>266700</xdr:colOff>
          <xdr:row>117</xdr:row>
          <xdr:rowOff>219075</xdr:rowOff>
        </xdr:to>
        <xdr:sp macro="" textlink="">
          <xdr:nvSpPr>
            <xdr:cNvPr id="33894" name="Check Box 102" hidden="1">
              <a:extLst>
                <a:ext uri="{63B3BB69-23CF-44E3-9099-C40C66FF867C}">
                  <a14:compatExt spid="_x0000_s33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100</xdr:row>
          <xdr:rowOff>19050</xdr:rowOff>
        </xdr:from>
        <xdr:to>
          <xdr:col>15</xdr:col>
          <xdr:colOff>266700</xdr:colOff>
          <xdr:row>100</xdr:row>
          <xdr:rowOff>219075</xdr:rowOff>
        </xdr:to>
        <xdr:sp macro="" textlink="">
          <xdr:nvSpPr>
            <xdr:cNvPr id="33895" name="Check Box 103" hidden="1">
              <a:extLst>
                <a:ext uri="{63B3BB69-23CF-44E3-9099-C40C66FF867C}">
                  <a14:compatExt spid="_x0000_s33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101</xdr:row>
          <xdr:rowOff>19050</xdr:rowOff>
        </xdr:from>
        <xdr:to>
          <xdr:col>15</xdr:col>
          <xdr:colOff>266700</xdr:colOff>
          <xdr:row>101</xdr:row>
          <xdr:rowOff>219075</xdr:rowOff>
        </xdr:to>
        <xdr:sp macro="" textlink="">
          <xdr:nvSpPr>
            <xdr:cNvPr id="33896" name="Check Box 104" hidden="1">
              <a:extLst>
                <a:ext uri="{63B3BB69-23CF-44E3-9099-C40C66FF867C}">
                  <a14:compatExt spid="_x0000_s33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102</xdr:row>
          <xdr:rowOff>19050</xdr:rowOff>
        </xdr:from>
        <xdr:to>
          <xdr:col>15</xdr:col>
          <xdr:colOff>266700</xdr:colOff>
          <xdr:row>102</xdr:row>
          <xdr:rowOff>219075</xdr:rowOff>
        </xdr:to>
        <xdr:sp macro="" textlink="">
          <xdr:nvSpPr>
            <xdr:cNvPr id="33897" name="Check Box 105" hidden="1">
              <a:extLst>
                <a:ext uri="{63B3BB69-23CF-44E3-9099-C40C66FF867C}">
                  <a14:compatExt spid="_x0000_s33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103</xdr:row>
          <xdr:rowOff>19050</xdr:rowOff>
        </xdr:from>
        <xdr:to>
          <xdr:col>15</xdr:col>
          <xdr:colOff>266700</xdr:colOff>
          <xdr:row>103</xdr:row>
          <xdr:rowOff>219075</xdr:rowOff>
        </xdr:to>
        <xdr:sp macro="" textlink="">
          <xdr:nvSpPr>
            <xdr:cNvPr id="33898" name="Check Box 106" hidden="1">
              <a:extLst>
                <a:ext uri="{63B3BB69-23CF-44E3-9099-C40C66FF867C}">
                  <a14:compatExt spid="_x0000_s33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104</xdr:row>
          <xdr:rowOff>19050</xdr:rowOff>
        </xdr:from>
        <xdr:to>
          <xdr:col>15</xdr:col>
          <xdr:colOff>266700</xdr:colOff>
          <xdr:row>104</xdr:row>
          <xdr:rowOff>219075</xdr:rowOff>
        </xdr:to>
        <xdr:sp macro="" textlink="">
          <xdr:nvSpPr>
            <xdr:cNvPr id="33899" name="Check Box 107" hidden="1">
              <a:extLst>
                <a:ext uri="{63B3BB69-23CF-44E3-9099-C40C66FF867C}">
                  <a14:compatExt spid="_x0000_s33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105</xdr:row>
          <xdr:rowOff>19050</xdr:rowOff>
        </xdr:from>
        <xdr:to>
          <xdr:col>15</xdr:col>
          <xdr:colOff>266700</xdr:colOff>
          <xdr:row>105</xdr:row>
          <xdr:rowOff>219075</xdr:rowOff>
        </xdr:to>
        <xdr:sp macro="" textlink="">
          <xdr:nvSpPr>
            <xdr:cNvPr id="33900" name="Check Box 108" hidden="1">
              <a:extLst>
                <a:ext uri="{63B3BB69-23CF-44E3-9099-C40C66FF867C}">
                  <a14:compatExt spid="_x0000_s33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106</xdr:row>
          <xdr:rowOff>19050</xdr:rowOff>
        </xdr:from>
        <xdr:to>
          <xdr:col>15</xdr:col>
          <xdr:colOff>266700</xdr:colOff>
          <xdr:row>106</xdr:row>
          <xdr:rowOff>219075</xdr:rowOff>
        </xdr:to>
        <xdr:sp macro="" textlink="">
          <xdr:nvSpPr>
            <xdr:cNvPr id="33901" name="Check Box 109" hidden="1">
              <a:extLst>
                <a:ext uri="{63B3BB69-23CF-44E3-9099-C40C66FF867C}">
                  <a14:compatExt spid="_x0000_s33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107</xdr:row>
          <xdr:rowOff>19050</xdr:rowOff>
        </xdr:from>
        <xdr:to>
          <xdr:col>15</xdr:col>
          <xdr:colOff>266700</xdr:colOff>
          <xdr:row>107</xdr:row>
          <xdr:rowOff>219075</xdr:rowOff>
        </xdr:to>
        <xdr:sp macro="" textlink="">
          <xdr:nvSpPr>
            <xdr:cNvPr id="33902" name="Check Box 110" hidden="1">
              <a:extLst>
                <a:ext uri="{63B3BB69-23CF-44E3-9099-C40C66FF867C}">
                  <a14:compatExt spid="_x0000_s33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109</xdr:row>
          <xdr:rowOff>19050</xdr:rowOff>
        </xdr:from>
        <xdr:to>
          <xdr:col>15</xdr:col>
          <xdr:colOff>266700</xdr:colOff>
          <xdr:row>109</xdr:row>
          <xdr:rowOff>219075</xdr:rowOff>
        </xdr:to>
        <xdr:sp macro="" textlink="">
          <xdr:nvSpPr>
            <xdr:cNvPr id="33903" name="Check Box 111" hidden="1">
              <a:extLst>
                <a:ext uri="{63B3BB69-23CF-44E3-9099-C40C66FF867C}">
                  <a14:compatExt spid="_x0000_s33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108</xdr:row>
          <xdr:rowOff>19050</xdr:rowOff>
        </xdr:from>
        <xdr:to>
          <xdr:col>15</xdr:col>
          <xdr:colOff>266700</xdr:colOff>
          <xdr:row>108</xdr:row>
          <xdr:rowOff>219075</xdr:rowOff>
        </xdr:to>
        <xdr:sp macro="" textlink="">
          <xdr:nvSpPr>
            <xdr:cNvPr id="33904" name="Check Box 112" hidden="1">
              <a:extLst>
                <a:ext uri="{63B3BB69-23CF-44E3-9099-C40C66FF867C}">
                  <a14:compatExt spid="_x0000_s33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110</xdr:row>
          <xdr:rowOff>19050</xdr:rowOff>
        </xdr:from>
        <xdr:to>
          <xdr:col>15</xdr:col>
          <xdr:colOff>266700</xdr:colOff>
          <xdr:row>110</xdr:row>
          <xdr:rowOff>219075</xdr:rowOff>
        </xdr:to>
        <xdr:sp macro="" textlink="">
          <xdr:nvSpPr>
            <xdr:cNvPr id="33905" name="Check Box 113" hidden="1">
              <a:extLst>
                <a:ext uri="{63B3BB69-23CF-44E3-9099-C40C66FF867C}">
                  <a14:compatExt spid="_x0000_s33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111</xdr:row>
          <xdr:rowOff>19050</xdr:rowOff>
        </xdr:from>
        <xdr:to>
          <xdr:col>15</xdr:col>
          <xdr:colOff>266700</xdr:colOff>
          <xdr:row>111</xdr:row>
          <xdr:rowOff>219075</xdr:rowOff>
        </xdr:to>
        <xdr:sp macro="" textlink="">
          <xdr:nvSpPr>
            <xdr:cNvPr id="33906" name="Check Box 114" hidden="1">
              <a:extLst>
                <a:ext uri="{63B3BB69-23CF-44E3-9099-C40C66FF867C}">
                  <a14:compatExt spid="_x0000_s33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193675</xdr:colOff>
      <xdr:row>45</xdr:row>
      <xdr:rowOff>234950</xdr:rowOff>
    </xdr:from>
    <xdr:to>
      <xdr:col>15</xdr:col>
      <xdr:colOff>3175</xdr:colOff>
      <xdr:row>47</xdr:row>
      <xdr:rowOff>15875</xdr:rowOff>
    </xdr:to>
    <xdr:sp macro="" textlink="">
      <xdr:nvSpPr>
        <xdr:cNvPr id="125" name="Rechthoek 124">
          <a:hlinkClick xmlns:r="http://schemas.openxmlformats.org/officeDocument/2006/relationships" r:id="rId1"/>
        </xdr:cNvPr>
        <xdr:cNvSpPr/>
      </xdr:nvSpPr>
      <xdr:spPr bwMode="auto">
        <a:xfrm>
          <a:off x="5499100" y="11026775"/>
          <a:ext cx="4762500" cy="3524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3175</xdr:colOff>
      <xdr:row>87</xdr:row>
      <xdr:rowOff>6350</xdr:rowOff>
    </xdr:from>
    <xdr:to>
      <xdr:col>15</xdr:col>
      <xdr:colOff>9525</xdr:colOff>
      <xdr:row>88</xdr:row>
      <xdr:rowOff>25400</xdr:rowOff>
    </xdr:to>
    <xdr:sp macro="" textlink="">
      <xdr:nvSpPr>
        <xdr:cNvPr id="126" name="Rechthoek 125">
          <a:hlinkClick xmlns:r="http://schemas.openxmlformats.org/officeDocument/2006/relationships" r:id="rId1"/>
        </xdr:cNvPr>
        <xdr:cNvSpPr/>
      </xdr:nvSpPr>
      <xdr:spPr bwMode="auto">
        <a:xfrm>
          <a:off x="5518150" y="21037550"/>
          <a:ext cx="4749800" cy="3524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oneCellAnchor>
    <xdr:from>
      <xdr:col>4</xdr:col>
      <xdr:colOff>200026</xdr:colOff>
      <xdr:row>8</xdr:row>
      <xdr:rowOff>19050</xdr:rowOff>
    </xdr:from>
    <xdr:ext cx="4762500" cy="264560"/>
    <xdr:sp macro="" textlink="" fLocksText="0">
      <xdr:nvSpPr>
        <xdr:cNvPr id="127" name="Tekstvak 126"/>
        <xdr:cNvSpPr txBox="1">
          <a:spLocks/>
        </xdr:cNvSpPr>
      </xdr:nvSpPr>
      <xdr:spPr>
        <a:xfrm>
          <a:off x="5505451" y="1819275"/>
          <a:ext cx="4762500" cy="264560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52</xdr:row>
      <xdr:rowOff>0</xdr:rowOff>
    </xdr:from>
    <xdr:to>
      <xdr:col>15</xdr:col>
      <xdr:colOff>9525</xdr:colOff>
      <xdr:row>59</xdr:row>
      <xdr:rowOff>66676</xdr:rowOff>
    </xdr:to>
    <xdr:sp macro="" textlink="" fLocksText="0">
      <xdr:nvSpPr>
        <xdr:cNvPr id="128" name="Tekstvak 127"/>
        <xdr:cNvSpPr txBox="1">
          <a:spLocks/>
        </xdr:cNvSpPr>
      </xdr:nvSpPr>
      <xdr:spPr>
        <a:xfrm>
          <a:off x="5505450" y="12515850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oneCellAnchor>
    <xdr:from>
      <xdr:col>5</xdr:col>
      <xdr:colOff>9526</xdr:colOff>
      <xdr:row>49</xdr:row>
      <xdr:rowOff>3175</xdr:rowOff>
    </xdr:from>
    <xdr:ext cx="4762500" cy="264560"/>
    <xdr:sp macro="" textlink="" fLocksText="0">
      <xdr:nvSpPr>
        <xdr:cNvPr id="129" name="Tekstvak 128"/>
        <xdr:cNvSpPr txBox="1">
          <a:spLocks/>
        </xdr:cNvSpPr>
      </xdr:nvSpPr>
      <xdr:spPr>
        <a:xfrm>
          <a:off x="5524501" y="11776075"/>
          <a:ext cx="4762500" cy="264560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93</xdr:row>
      <xdr:rowOff>0</xdr:rowOff>
    </xdr:from>
    <xdr:to>
      <xdr:col>15</xdr:col>
      <xdr:colOff>9525</xdr:colOff>
      <xdr:row>100</xdr:row>
      <xdr:rowOff>66676</xdr:rowOff>
    </xdr:to>
    <xdr:sp macro="" textlink="" fLocksText="0">
      <xdr:nvSpPr>
        <xdr:cNvPr id="130" name="Tekstvak 129"/>
        <xdr:cNvSpPr txBox="1">
          <a:spLocks/>
        </xdr:cNvSpPr>
      </xdr:nvSpPr>
      <xdr:spPr>
        <a:xfrm>
          <a:off x="5505450" y="22517100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200026</xdr:colOff>
      <xdr:row>90</xdr:row>
      <xdr:rowOff>19050</xdr:rowOff>
    </xdr:from>
    <xdr:ext cx="4762500" cy="264560"/>
    <xdr:sp macro="" textlink="" fLocksText="0">
      <xdr:nvSpPr>
        <xdr:cNvPr id="131" name="Tekstvak 130"/>
        <xdr:cNvSpPr txBox="1">
          <a:spLocks/>
        </xdr:cNvSpPr>
      </xdr:nvSpPr>
      <xdr:spPr>
        <a:xfrm>
          <a:off x="5505451" y="21793200"/>
          <a:ext cx="4762500" cy="264560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87</xdr:row>
      <xdr:rowOff>0</xdr:rowOff>
    </xdr:from>
    <xdr:to>
      <xdr:col>3</xdr:col>
      <xdr:colOff>879475</xdr:colOff>
      <xdr:row>87</xdr:row>
      <xdr:rowOff>295275</xdr:rowOff>
    </xdr:to>
    <xdr:sp macro="" textlink="">
      <xdr:nvSpPr>
        <xdr:cNvPr id="132" name="AutoShape 1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542925" y="21031200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46</xdr:row>
      <xdr:rowOff>0</xdr:rowOff>
    </xdr:from>
    <xdr:to>
      <xdr:col>3</xdr:col>
      <xdr:colOff>879475</xdr:colOff>
      <xdr:row>46</xdr:row>
      <xdr:rowOff>295275</xdr:rowOff>
    </xdr:to>
    <xdr:sp macro="" textlink="">
      <xdr:nvSpPr>
        <xdr:cNvPr id="133" name="AutoShape 1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542925" y="11029950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5</xdr:row>
      <xdr:rowOff>0</xdr:rowOff>
    </xdr:from>
    <xdr:to>
      <xdr:col>3</xdr:col>
      <xdr:colOff>879475</xdr:colOff>
      <xdr:row>5</xdr:row>
      <xdr:rowOff>295275</xdr:rowOff>
    </xdr:to>
    <xdr:sp macro="" textlink="">
      <xdr:nvSpPr>
        <xdr:cNvPr id="134" name="AutoShape 1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542925" y="1057275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48</xdr:row>
      <xdr:rowOff>0</xdr:rowOff>
    </xdr:from>
    <xdr:to>
      <xdr:col>18</xdr:col>
      <xdr:colOff>0</xdr:colOff>
      <xdr:row>48</xdr:row>
      <xdr:rowOff>0</xdr:rowOff>
    </xdr:to>
    <xdr:sp macro="" textlink="">
      <xdr:nvSpPr>
        <xdr:cNvPr id="2" name="Line 41"/>
        <xdr:cNvSpPr>
          <a:spLocks noChangeShapeType="1"/>
        </xdr:cNvSpPr>
      </xdr:nvSpPr>
      <xdr:spPr bwMode="auto">
        <a:xfrm>
          <a:off x="15316200" y="115252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49</xdr:row>
          <xdr:rowOff>19050</xdr:rowOff>
        </xdr:from>
        <xdr:to>
          <xdr:col>1</xdr:col>
          <xdr:colOff>276225</xdr:colOff>
          <xdr:row>49</xdr:row>
          <xdr:rowOff>228600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50</xdr:row>
          <xdr:rowOff>19050</xdr:rowOff>
        </xdr:from>
        <xdr:to>
          <xdr:col>1</xdr:col>
          <xdr:colOff>276225</xdr:colOff>
          <xdr:row>50</xdr:row>
          <xdr:rowOff>228600</xdr:rowOff>
        </xdr:to>
        <xdr:sp macro="" textlink="">
          <xdr:nvSpPr>
            <xdr:cNvPr id="34818" name="Check Box 2" hidden="1">
              <a:extLst>
                <a:ext uri="{63B3BB69-23CF-44E3-9099-C40C66FF867C}">
                  <a14:compatExt spid="_x0000_s34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51</xdr:row>
          <xdr:rowOff>19050</xdr:rowOff>
        </xdr:from>
        <xdr:to>
          <xdr:col>1</xdr:col>
          <xdr:colOff>276225</xdr:colOff>
          <xdr:row>51</xdr:row>
          <xdr:rowOff>228600</xdr:rowOff>
        </xdr:to>
        <xdr:sp macro="" textlink="">
          <xdr:nvSpPr>
            <xdr:cNvPr id="34819" name="Check Box 3" hidden="1">
              <a:extLst>
                <a:ext uri="{63B3BB69-23CF-44E3-9099-C40C66FF867C}">
                  <a14:compatExt spid="_x0000_s34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52</xdr:row>
          <xdr:rowOff>19050</xdr:rowOff>
        </xdr:from>
        <xdr:to>
          <xdr:col>1</xdr:col>
          <xdr:colOff>276225</xdr:colOff>
          <xdr:row>52</xdr:row>
          <xdr:rowOff>228600</xdr:rowOff>
        </xdr:to>
        <xdr:sp macro="" textlink="">
          <xdr:nvSpPr>
            <xdr:cNvPr id="34820" name="Check Box 4" hidden="1">
              <a:extLst>
                <a:ext uri="{63B3BB69-23CF-44E3-9099-C40C66FF867C}">
                  <a14:compatExt spid="_x0000_s34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53</xdr:row>
          <xdr:rowOff>19050</xdr:rowOff>
        </xdr:from>
        <xdr:to>
          <xdr:col>1</xdr:col>
          <xdr:colOff>276225</xdr:colOff>
          <xdr:row>53</xdr:row>
          <xdr:rowOff>228600</xdr:rowOff>
        </xdr:to>
        <xdr:sp macro="" textlink="">
          <xdr:nvSpPr>
            <xdr:cNvPr id="34821" name="Check Box 5" hidden="1">
              <a:extLst>
                <a:ext uri="{63B3BB69-23CF-44E3-9099-C40C66FF867C}">
                  <a14:compatExt spid="_x0000_s34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54</xdr:row>
          <xdr:rowOff>19050</xdr:rowOff>
        </xdr:from>
        <xdr:to>
          <xdr:col>1</xdr:col>
          <xdr:colOff>276225</xdr:colOff>
          <xdr:row>54</xdr:row>
          <xdr:rowOff>228600</xdr:rowOff>
        </xdr:to>
        <xdr:sp macro="" textlink="">
          <xdr:nvSpPr>
            <xdr:cNvPr id="34822" name="Check Box 6" hidden="1">
              <a:extLst>
                <a:ext uri="{63B3BB69-23CF-44E3-9099-C40C66FF867C}">
                  <a14:compatExt spid="_x0000_s34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55</xdr:row>
          <xdr:rowOff>19050</xdr:rowOff>
        </xdr:from>
        <xdr:to>
          <xdr:col>1</xdr:col>
          <xdr:colOff>276225</xdr:colOff>
          <xdr:row>55</xdr:row>
          <xdr:rowOff>228600</xdr:rowOff>
        </xdr:to>
        <xdr:sp macro="" textlink="">
          <xdr:nvSpPr>
            <xdr:cNvPr id="34823" name="Check Box 7" hidden="1">
              <a:extLst>
                <a:ext uri="{63B3BB69-23CF-44E3-9099-C40C66FF867C}">
                  <a14:compatExt spid="_x0000_s34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56</xdr:row>
          <xdr:rowOff>19050</xdr:rowOff>
        </xdr:from>
        <xdr:to>
          <xdr:col>1</xdr:col>
          <xdr:colOff>276225</xdr:colOff>
          <xdr:row>56</xdr:row>
          <xdr:rowOff>228600</xdr:rowOff>
        </xdr:to>
        <xdr:sp macro="" textlink="">
          <xdr:nvSpPr>
            <xdr:cNvPr id="34824" name="Check Box 8" hidden="1">
              <a:extLst>
                <a:ext uri="{63B3BB69-23CF-44E3-9099-C40C66FF867C}">
                  <a14:compatExt spid="_x0000_s34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58</xdr:row>
          <xdr:rowOff>19050</xdr:rowOff>
        </xdr:from>
        <xdr:to>
          <xdr:col>1</xdr:col>
          <xdr:colOff>276225</xdr:colOff>
          <xdr:row>58</xdr:row>
          <xdr:rowOff>228600</xdr:rowOff>
        </xdr:to>
        <xdr:sp macro="" textlink="">
          <xdr:nvSpPr>
            <xdr:cNvPr id="34825" name="Check Box 9" hidden="1">
              <a:extLst>
                <a:ext uri="{63B3BB69-23CF-44E3-9099-C40C66FF867C}">
                  <a14:compatExt spid="_x0000_s34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59</xdr:row>
          <xdr:rowOff>19050</xdr:rowOff>
        </xdr:from>
        <xdr:to>
          <xdr:col>1</xdr:col>
          <xdr:colOff>276225</xdr:colOff>
          <xdr:row>59</xdr:row>
          <xdr:rowOff>228600</xdr:rowOff>
        </xdr:to>
        <xdr:sp macro="" textlink="">
          <xdr:nvSpPr>
            <xdr:cNvPr id="34826" name="Check Box 10" hidden="1">
              <a:extLst>
                <a:ext uri="{63B3BB69-23CF-44E3-9099-C40C66FF867C}">
                  <a14:compatExt spid="_x0000_s34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60</xdr:row>
          <xdr:rowOff>19050</xdr:rowOff>
        </xdr:from>
        <xdr:to>
          <xdr:col>1</xdr:col>
          <xdr:colOff>276225</xdr:colOff>
          <xdr:row>60</xdr:row>
          <xdr:rowOff>228600</xdr:rowOff>
        </xdr:to>
        <xdr:sp macro="" textlink="">
          <xdr:nvSpPr>
            <xdr:cNvPr id="34827" name="Check Box 11" hidden="1">
              <a:extLst>
                <a:ext uri="{63B3BB69-23CF-44E3-9099-C40C66FF867C}">
                  <a14:compatExt spid="_x0000_s34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61</xdr:row>
          <xdr:rowOff>19050</xdr:rowOff>
        </xdr:from>
        <xdr:to>
          <xdr:col>1</xdr:col>
          <xdr:colOff>276225</xdr:colOff>
          <xdr:row>61</xdr:row>
          <xdr:rowOff>228600</xdr:rowOff>
        </xdr:to>
        <xdr:sp macro="" textlink="">
          <xdr:nvSpPr>
            <xdr:cNvPr id="34828" name="Check Box 12" hidden="1">
              <a:extLst>
                <a:ext uri="{63B3BB69-23CF-44E3-9099-C40C66FF867C}">
                  <a14:compatExt spid="_x0000_s34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62</xdr:row>
          <xdr:rowOff>19050</xdr:rowOff>
        </xdr:from>
        <xdr:to>
          <xdr:col>1</xdr:col>
          <xdr:colOff>276225</xdr:colOff>
          <xdr:row>62</xdr:row>
          <xdr:rowOff>228600</xdr:rowOff>
        </xdr:to>
        <xdr:sp macro="" textlink="">
          <xdr:nvSpPr>
            <xdr:cNvPr id="34829" name="Check Box 13" hidden="1">
              <a:extLst>
                <a:ext uri="{63B3BB69-23CF-44E3-9099-C40C66FF867C}">
                  <a14:compatExt spid="_x0000_s34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63</xdr:row>
          <xdr:rowOff>19050</xdr:rowOff>
        </xdr:from>
        <xdr:to>
          <xdr:col>1</xdr:col>
          <xdr:colOff>276225</xdr:colOff>
          <xdr:row>63</xdr:row>
          <xdr:rowOff>228600</xdr:rowOff>
        </xdr:to>
        <xdr:sp macro="" textlink="">
          <xdr:nvSpPr>
            <xdr:cNvPr id="34830" name="Check Box 14" hidden="1">
              <a:extLst>
                <a:ext uri="{63B3BB69-23CF-44E3-9099-C40C66FF867C}">
                  <a14:compatExt spid="_x0000_s34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64</xdr:row>
          <xdr:rowOff>19050</xdr:rowOff>
        </xdr:from>
        <xdr:to>
          <xdr:col>1</xdr:col>
          <xdr:colOff>276225</xdr:colOff>
          <xdr:row>64</xdr:row>
          <xdr:rowOff>228600</xdr:rowOff>
        </xdr:to>
        <xdr:sp macro="" textlink="">
          <xdr:nvSpPr>
            <xdr:cNvPr id="34831" name="Check Box 15" hidden="1">
              <a:extLst>
                <a:ext uri="{63B3BB69-23CF-44E3-9099-C40C66FF867C}">
                  <a14:compatExt spid="_x0000_s34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65</xdr:row>
          <xdr:rowOff>19050</xdr:rowOff>
        </xdr:from>
        <xdr:to>
          <xdr:col>1</xdr:col>
          <xdr:colOff>276225</xdr:colOff>
          <xdr:row>65</xdr:row>
          <xdr:rowOff>228600</xdr:rowOff>
        </xdr:to>
        <xdr:sp macro="" textlink="">
          <xdr:nvSpPr>
            <xdr:cNvPr id="34832" name="Check Box 16" hidden="1">
              <a:extLst>
                <a:ext uri="{63B3BB69-23CF-44E3-9099-C40C66FF867C}">
                  <a14:compatExt spid="_x0000_s34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49</xdr:row>
          <xdr:rowOff>19050</xdr:rowOff>
        </xdr:from>
        <xdr:to>
          <xdr:col>15</xdr:col>
          <xdr:colOff>276225</xdr:colOff>
          <xdr:row>49</xdr:row>
          <xdr:rowOff>228600</xdr:rowOff>
        </xdr:to>
        <xdr:sp macro="" textlink="">
          <xdr:nvSpPr>
            <xdr:cNvPr id="34833" name="Check Box 17" hidden="1">
              <a:extLst>
                <a:ext uri="{63B3BB69-23CF-44E3-9099-C40C66FF867C}">
                  <a14:compatExt spid="_x0000_s34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50</xdr:row>
          <xdr:rowOff>19050</xdr:rowOff>
        </xdr:from>
        <xdr:to>
          <xdr:col>15</xdr:col>
          <xdr:colOff>276225</xdr:colOff>
          <xdr:row>50</xdr:row>
          <xdr:rowOff>228600</xdr:rowOff>
        </xdr:to>
        <xdr:sp macro="" textlink="">
          <xdr:nvSpPr>
            <xdr:cNvPr id="34834" name="Check Box 18" hidden="1">
              <a:extLst>
                <a:ext uri="{63B3BB69-23CF-44E3-9099-C40C66FF867C}">
                  <a14:compatExt spid="_x0000_s34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51</xdr:row>
          <xdr:rowOff>19050</xdr:rowOff>
        </xdr:from>
        <xdr:to>
          <xdr:col>15</xdr:col>
          <xdr:colOff>276225</xdr:colOff>
          <xdr:row>51</xdr:row>
          <xdr:rowOff>228600</xdr:rowOff>
        </xdr:to>
        <xdr:sp macro="" textlink="">
          <xdr:nvSpPr>
            <xdr:cNvPr id="34835" name="Check Box 19" hidden="1">
              <a:extLst>
                <a:ext uri="{63B3BB69-23CF-44E3-9099-C40C66FF867C}">
                  <a14:compatExt spid="_x0000_s34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52</xdr:row>
          <xdr:rowOff>19050</xdr:rowOff>
        </xdr:from>
        <xdr:to>
          <xdr:col>15</xdr:col>
          <xdr:colOff>276225</xdr:colOff>
          <xdr:row>52</xdr:row>
          <xdr:rowOff>228600</xdr:rowOff>
        </xdr:to>
        <xdr:sp macro="" textlink="">
          <xdr:nvSpPr>
            <xdr:cNvPr id="34836" name="Check Box 20" hidden="1">
              <a:extLst>
                <a:ext uri="{63B3BB69-23CF-44E3-9099-C40C66FF867C}">
                  <a14:compatExt spid="_x0000_s34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53</xdr:row>
          <xdr:rowOff>19050</xdr:rowOff>
        </xdr:from>
        <xdr:to>
          <xdr:col>15</xdr:col>
          <xdr:colOff>276225</xdr:colOff>
          <xdr:row>53</xdr:row>
          <xdr:rowOff>228600</xdr:rowOff>
        </xdr:to>
        <xdr:sp macro="" textlink="">
          <xdr:nvSpPr>
            <xdr:cNvPr id="34837" name="Check Box 21" hidden="1">
              <a:extLst>
                <a:ext uri="{63B3BB69-23CF-44E3-9099-C40C66FF867C}">
                  <a14:compatExt spid="_x0000_s34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54</xdr:row>
          <xdr:rowOff>19050</xdr:rowOff>
        </xdr:from>
        <xdr:to>
          <xdr:col>15</xdr:col>
          <xdr:colOff>276225</xdr:colOff>
          <xdr:row>54</xdr:row>
          <xdr:rowOff>228600</xdr:rowOff>
        </xdr:to>
        <xdr:sp macro="" textlink="">
          <xdr:nvSpPr>
            <xdr:cNvPr id="34838" name="Check Box 22" hidden="1">
              <a:extLst>
                <a:ext uri="{63B3BB69-23CF-44E3-9099-C40C66FF867C}">
                  <a14:compatExt spid="_x0000_s34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56</xdr:row>
          <xdr:rowOff>19050</xdr:rowOff>
        </xdr:from>
        <xdr:to>
          <xdr:col>15</xdr:col>
          <xdr:colOff>276225</xdr:colOff>
          <xdr:row>56</xdr:row>
          <xdr:rowOff>228600</xdr:rowOff>
        </xdr:to>
        <xdr:sp macro="" textlink="">
          <xdr:nvSpPr>
            <xdr:cNvPr id="34839" name="Check Box 23" hidden="1">
              <a:extLst>
                <a:ext uri="{63B3BB69-23CF-44E3-9099-C40C66FF867C}">
                  <a14:compatExt spid="_x0000_s34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57</xdr:row>
          <xdr:rowOff>19050</xdr:rowOff>
        </xdr:from>
        <xdr:to>
          <xdr:col>15</xdr:col>
          <xdr:colOff>276225</xdr:colOff>
          <xdr:row>57</xdr:row>
          <xdr:rowOff>228600</xdr:rowOff>
        </xdr:to>
        <xdr:sp macro="" textlink="">
          <xdr:nvSpPr>
            <xdr:cNvPr id="34840" name="Check Box 24" hidden="1">
              <a:extLst>
                <a:ext uri="{63B3BB69-23CF-44E3-9099-C40C66FF867C}">
                  <a14:compatExt spid="_x0000_s34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58</xdr:row>
          <xdr:rowOff>19050</xdr:rowOff>
        </xdr:from>
        <xdr:to>
          <xdr:col>15</xdr:col>
          <xdr:colOff>276225</xdr:colOff>
          <xdr:row>58</xdr:row>
          <xdr:rowOff>228600</xdr:rowOff>
        </xdr:to>
        <xdr:sp macro="" textlink="">
          <xdr:nvSpPr>
            <xdr:cNvPr id="34841" name="Check Box 25" hidden="1">
              <a:extLst>
                <a:ext uri="{63B3BB69-23CF-44E3-9099-C40C66FF867C}">
                  <a14:compatExt spid="_x0000_s34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59</xdr:row>
          <xdr:rowOff>19050</xdr:rowOff>
        </xdr:from>
        <xdr:to>
          <xdr:col>15</xdr:col>
          <xdr:colOff>276225</xdr:colOff>
          <xdr:row>59</xdr:row>
          <xdr:rowOff>228600</xdr:rowOff>
        </xdr:to>
        <xdr:sp macro="" textlink="">
          <xdr:nvSpPr>
            <xdr:cNvPr id="34842" name="Check Box 26" hidden="1">
              <a:extLst>
                <a:ext uri="{63B3BB69-23CF-44E3-9099-C40C66FF867C}">
                  <a14:compatExt spid="_x0000_s34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4</xdr:row>
      <xdr:rowOff>323850</xdr:rowOff>
    </xdr:from>
    <xdr:to>
      <xdr:col>10</xdr:col>
      <xdr:colOff>304800</xdr:colOff>
      <xdr:row>6</xdr:row>
      <xdr:rowOff>38100</xdr:rowOff>
    </xdr:to>
    <xdr:sp macro="" textlink="">
      <xdr:nvSpPr>
        <xdr:cNvPr id="29" name="Tekstvak 28"/>
        <xdr:cNvSpPr txBox="1"/>
      </xdr:nvSpPr>
      <xdr:spPr>
        <a:xfrm>
          <a:off x="7639050" y="1057275"/>
          <a:ext cx="552450" cy="371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</xdr:row>
          <xdr:rowOff>19050</xdr:rowOff>
        </xdr:from>
        <xdr:to>
          <xdr:col>1</xdr:col>
          <xdr:colOff>276225</xdr:colOff>
          <xdr:row>8</xdr:row>
          <xdr:rowOff>228600</xdr:rowOff>
        </xdr:to>
        <xdr:sp macro="" textlink="">
          <xdr:nvSpPr>
            <xdr:cNvPr id="34843" name="Check Box 27" hidden="1">
              <a:extLst>
                <a:ext uri="{63B3BB69-23CF-44E3-9099-C40C66FF867C}">
                  <a14:compatExt spid="_x0000_s34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</xdr:row>
          <xdr:rowOff>19050</xdr:rowOff>
        </xdr:from>
        <xdr:to>
          <xdr:col>1</xdr:col>
          <xdr:colOff>276225</xdr:colOff>
          <xdr:row>9</xdr:row>
          <xdr:rowOff>228600</xdr:rowOff>
        </xdr:to>
        <xdr:sp macro="" textlink="">
          <xdr:nvSpPr>
            <xdr:cNvPr id="34844" name="Check Box 28" hidden="1">
              <a:extLst>
                <a:ext uri="{63B3BB69-23CF-44E3-9099-C40C66FF867C}">
                  <a14:compatExt spid="_x0000_s34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</xdr:row>
          <xdr:rowOff>19050</xdr:rowOff>
        </xdr:from>
        <xdr:to>
          <xdr:col>1</xdr:col>
          <xdr:colOff>276225</xdr:colOff>
          <xdr:row>10</xdr:row>
          <xdr:rowOff>228600</xdr:rowOff>
        </xdr:to>
        <xdr:sp macro="" textlink="">
          <xdr:nvSpPr>
            <xdr:cNvPr id="34845" name="Check Box 29" hidden="1">
              <a:extLst>
                <a:ext uri="{63B3BB69-23CF-44E3-9099-C40C66FF867C}">
                  <a14:compatExt spid="_x0000_s34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19050</xdr:rowOff>
        </xdr:from>
        <xdr:to>
          <xdr:col>1</xdr:col>
          <xdr:colOff>276225</xdr:colOff>
          <xdr:row>11</xdr:row>
          <xdr:rowOff>228600</xdr:rowOff>
        </xdr:to>
        <xdr:sp macro="" textlink="">
          <xdr:nvSpPr>
            <xdr:cNvPr id="34846" name="Check Box 30" hidden="1">
              <a:extLst>
                <a:ext uri="{63B3BB69-23CF-44E3-9099-C40C66FF867C}">
                  <a14:compatExt spid="_x0000_s34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</xdr:row>
          <xdr:rowOff>19050</xdr:rowOff>
        </xdr:from>
        <xdr:to>
          <xdr:col>1</xdr:col>
          <xdr:colOff>276225</xdr:colOff>
          <xdr:row>12</xdr:row>
          <xdr:rowOff>228600</xdr:rowOff>
        </xdr:to>
        <xdr:sp macro="" textlink="">
          <xdr:nvSpPr>
            <xdr:cNvPr id="34847" name="Check Box 31" hidden="1">
              <a:extLst>
                <a:ext uri="{63B3BB69-23CF-44E3-9099-C40C66FF867C}">
                  <a14:compatExt spid="_x0000_s34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13</xdr:row>
          <xdr:rowOff>19050</xdr:rowOff>
        </xdr:from>
        <xdr:to>
          <xdr:col>1</xdr:col>
          <xdr:colOff>276225</xdr:colOff>
          <xdr:row>13</xdr:row>
          <xdr:rowOff>228600</xdr:rowOff>
        </xdr:to>
        <xdr:sp macro="" textlink="">
          <xdr:nvSpPr>
            <xdr:cNvPr id="34848" name="Check Box 32" hidden="1">
              <a:extLst>
                <a:ext uri="{63B3BB69-23CF-44E3-9099-C40C66FF867C}">
                  <a14:compatExt spid="_x0000_s34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14</xdr:row>
          <xdr:rowOff>19050</xdr:rowOff>
        </xdr:from>
        <xdr:to>
          <xdr:col>1</xdr:col>
          <xdr:colOff>276225</xdr:colOff>
          <xdr:row>14</xdr:row>
          <xdr:rowOff>228600</xdr:rowOff>
        </xdr:to>
        <xdr:sp macro="" textlink="">
          <xdr:nvSpPr>
            <xdr:cNvPr id="34849" name="Check Box 33" hidden="1">
              <a:extLst>
                <a:ext uri="{63B3BB69-23CF-44E3-9099-C40C66FF867C}">
                  <a14:compatExt spid="_x0000_s34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15</xdr:row>
          <xdr:rowOff>19050</xdr:rowOff>
        </xdr:from>
        <xdr:to>
          <xdr:col>1</xdr:col>
          <xdr:colOff>276225</xdr:colOff>
          <xdr:row>15</xdr:row>
          <xdr:rowOff>228600</xdr:rowOff>
        </xdr:to>
        <xdr:sp macro="" textlink="">
          <xdr:nvSpPr>
            <xdr:cNvPr id="34850" name="Check Box 34" hidden="1">
              <a:extLst>
                <a:ext uri="{63B3BB69-23CF-44E3-9099-C40C66FF867C}">
                  <a14:compatExt spid="_x0000_s34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17</xdr:row>
          <xdr:rowOff>19050</xdr:rowOff>
        </xdr:from>
        <xdr:to>
          <xdr:col>1</xdr:col>
          <xdr:colOff>276225</xdr:colOff>
          <xdr:row>17</xdr:row>
          <xdr:rowOff>228600</xdr:rowOff>
        </xdr:to>
        <xdr:sp macro="" textlink="">
          <xdr:nvSpPr>
            <xdr:cNvPr id="34851" name="Check Box 35" hidden="1">
              <a:extLst>
                <a:ext uri="{63B3BB69-23CF-44E3-9099-C40C66FF867C}">
                  <a14:compatExt spid="_x0000_s34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</xdr:row>
          <xdr:rowOff>19050</xdr:rowOff>
        </xdr:from>
        <xdr:to>
          <xdr:col>1</xdr:col>
          <xdr:colOff>276225</xdr:colOff>
          <xdr:row>19</xdr:row>
          <xdr:rowOff>228600</xdr:rowOff>
        </xdr:to>
        <xdr:sp macro="" textlink="">
          <xdr:nvSpPr>
            <xdr:cNvPr id="34852" name="Check Box 36" hidden="1">
              <a:extLst>
                <a:ext uri="{63B3BB69-23CF-44E3-9099-C40C66FF867C}">
                  <a14:compatExt spid="_x0000_s34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20</xdr:row>
          <xdr:rowOff>19050</xdr:rowOff>
        </xdr:from>
        <xdr:to>
          <xdr:col>1</xdr:col>
          <xdr:colOff>276225</xdr:colOff>
          <xdr:row>20</xdr:row>
          <xdr:rowOff>228600</xdr:rowOff>
        </xdr:to>
        <xdr:sp macro="" textlink="">
          <xdr:nvSpPr>
            <xdr:cNvPr id="34853" name="Check Box 37" hidden="1">
              <a:extLst>
                <a:ext uri="{63B3BB69-23CF-44E3-9099-C40C66FF867C}">
                  <a14:compatExt spid="_x0000_s34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21</xdr:row>
          <xdr:rowOff>19050</xdr:rowOff>
        </xdr:from>
        <xdr:to>
          <xdr:col>1</xdr:col>
          <xdr:colOff>276225</xdr:colOff>
          <xdr:row>21</xdr:row>
          <xdr:rowOff>228600</xdr:rowOff>
        </xdr:to>
        <xdr:sp macro="" textlink="">
          <xdr:nvSpPr>
            <xdr:cNvPr id="34854" name="Check Box 38" hidden="1">
              <a:extLst>
                <a:ext uri="{63B3BB69-23CF-44E3-9099-C40C66FF867C}">
                  <a14:compatExt spid="_x0000_s34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22</xdr:row>
          <xdr:rowOff>19050</xdr:rowOff>
        </xdr:from>
        <xdr:to>
          <xdr:col>1</xdr:col>
          <xdr:colOff>276225</xdr:colOff>
          <xdr:row>22</xdr:row>
          <xdr:rowOff>228600</xdr:rowOff>
        </xdr:to>
        <xdr:sp macro="" textlink="">
          <xdr:nvSpPr>
            <xdr:cNvPr id="34855" name="Check Box 39" hidden="1">
              <a:extLst>
                <a:ext uri="{63B3BB69-23CF-44E3-9099-C40C66FF867C}">
                  <a14:compatExt spid="_x0000_s34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23</xdr:row>
          <xdr:rowOff>19050</xdr:rowOff>
        </xdr:from>
        <xdr:to>
          <xdr:col>1</xdr:col>
          <xdr:colOff>276225</xdr:colOff>
          <xdr:row>23</xdr:row>
          <xdr:rowOff>228600</xdr:rowOff>
        </xdr:to>
        <xdr:sp macro="" textlink="">
          <xdr:nvSpPr>
            <xdr:cNvPr id="34856" name="Check Box 40" hidden="1">
              <a:extLst>
                <a:ext uri="{63B3BB69-23CF-44E3-9099-C40C66FF867C}">
                  <a14:compatExt spid="_x0000_s34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24</xdr:row>
          <xdr:rowOff>19050</xdr:rowOff>
        </xdr:from>
        <xdr:to>
          <xdr:col>1</xdr:col>
          <xdr:colOff>276225</xdr:colOff>
          <xdr:row>24</xdr:row>
          <xdr:rowOff>228600</xdr:rowOff>
        </xdr:to>
        <xdr:sp macro="" textlink="">
          <xdr:nvSpPr>
            <xdr:cNvPr id="34857" name="Check Box 41" hidden="1">
              <a:extLst>
                <a:ext uri="{63B3BB69-23CF-44E3-9099-C40C66FF867C}">
                  <a14:compatExt spid="_x0000_s34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8</xdr:row>
          <xdr:rowOff>19050</xdr:rowOff>
        </xdr:from>
        <xdr:to>
          <xdr:col>15</xdr:col>
          <xdr:colOff>276225</xdr:colOff>
          <xdr:row>8</xdr:row>
          <xdr:rowOff>228600</xdr:rowOff>
        </xdr:to>
        <xdr:sp macro="" textlink="">
          <xdr:nvSpPr>
            <xdr:cNvPr id="34858" name="Check Box 42" hidden="1">
              <a:extLst>
                <a:ext uri="{63B3BB69-23CF-44E3-9099-C40C66FF867C}">
                  <a14:compatExt spid="_x0000_s34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</xdr:row>
          <xdr:rowOff>19050</xdr:rowOff>
        </xdr:from>
        <xdr:to>
          <xdr:col>15</xdr:col>
          <xdr:colOff>276225</xdr:colOff>
          <xdr:row>9</xdr:row>
          <xdr:rowOff>228600</xdr:rowOff>
        </xdr:to>
        <xdr:sp macro="" textlink="">
          <xdr:nvSpPr>
            <xdr:cNvPr id="34859" name="Check Box 43" hidden="1">
              <a:extLst>
                <a:ext uri="{63B3BB69-23CF-44E3-9099-C40C66FF867C}">
                  <a14:compatExt spid="_x0000_s34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</xdr:row>
          <xdr:rowOff>19050</xdr:rowOff>
        </xdr:from>
        <xdr:to>
          <xdr:col>15</xdr:col>
          <xdr:colOff>276225</xdr:colOff>
          <xdr:row>10</xdr:row>
          <xdr:rowOff>228600</xdr:rowOff>
        </xdr:to>
        <xdr:sp macro="" textlink="">
          <xdr:nvSpPr>
            <xdr:cNvPr id="34860" name="Check Box 44" hidden="1">
              <a:extLst>
                <a:ext uri="{63B3BB69-23CF-44E3-9099-C40C66FF867C}">
                  <a14:compatExt spid="_x0000_s34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</xdr:row>
          <xdr:rowOff>19050</xdr:rowOff>
        </xdr:from>
        <xdr:to>
          <xdr:col>15</xdr:col>
          <xdr:colOff>276225</xdr:colOff>
          <xdr:row>11</xdr:row>
          <xdr:rowOff>228600</xdr:rowOff>
        </xdr:to>
        <xdr:sp macro="" textlink="">
          <xdr:nvSpPr>
            <xdr:cNvPr id="34861" name="Check Box 45" hidden="1">
              <a:extLst>
                <a:ext uri="{63B3BB69-23CF-44E3-9099-C40C66FF867C}">
                  <a14:compatExt spid="_x0000_s34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12</xdr:row>
          <xdr:rowOff>19050</xdr:rowOff>
        </xdr:from>
        <xdr:to>
          <xdr:col>15</xdr:col>
          <xdr:colOff>276225</xdr:colOff>
          <xdr:row>12</xdr:row>
          <xdr:rowOff>228600</xdr:rowOff>
        </xdr:to>
        <xdr:sp macro="" textlink="">
          <xdr:nvSpPr>
            <xdr:cNvPr id="34862" name="Check Box 46" hidden="1">
              <a:extLst>
                <a:ext uri="{63B3BB69-23CF-44E3-9099-C40C66FF867C}">
                  <a14:compatExt spid="_x0000_s34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13</xdr:row>
          <xdr:rowOff>19050</xdr:rowOff>
        </xdr:from>
        <xdr:to>
          <xdr:col>15</xdr:col>
          <xdr:colOff>276225</xdr:colOff>
          <xdr:row>13</xdr:row>
          <xdr:rowOff>228600</xdr:rowOff>
        </xdr:to>
        <xdr:sp macro="" textlink="">
          <xdr:nvSpPr>
            <xdr:cNvPr id="34863" name="Check Box 47" hidden="1">
              <a:extLst>
                <a:ext uri="{63B3BB69-23CF-44E3-9099-C40C66FF867C}">
                  <a14:compatExt spid="_x0000_s34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15</xdr:row>
          <xdr:rowOff>19050</xdr:rowOff>
        </xdr:from>
        <xdr:to>
          <xdr:col>15</xdr:col>
          <xdr:colOff>276225</xdr:colOff>
          <xdr:row>15</xdr:row>
          <xdr:rowOff>228600</xdr:rowOff>
        </xdr:to>
        <xdr:sp macro="" textlink="">
          <xdr:nvSpPr>
            <xdr:cNvPr id="34864" name="Check Box 48" hidden="1">
              <a:extLst>
                <a:ext uri="{63B3BB69-23CF-44E3-9099-C40C66FF867C}">
                  <a14:compatExt spid="_x0000_s34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16</xdr:row>
          <xdr:rowOff>19050</xdr:rowOff>
        </xdr:from>
        <xdr:to>
          <xdr:col>15</xdr:col>
          <xdr:colOff>276225</xdr:colOff>
          <xdr:row>16</xdr:row>
          <xdr:rowOff>228600</xdr:rowOff>
        </xdr:to>
        <xdr:sp macro="" textlink="">
          <xdr:nvSpPr>
            <xdr:cNvPr id="34865" name="Check Box 49" hidden="1">
              <a:extLst>
                <a:ext uri="{63B3BB69-23CF-44E3-9099-C40C66FF867C}">
                  <a14:compatExt spid="_x0000_s34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17</xdr:row>
          <xdr:rowOff>19050</xdr:rowOff>
        </xdr:from>
        <xdr:to>
          <xdr:col>15</xdr:col>
          <xdr:colOff>276225</xdr:colOff>
          <xdr:row>17</xdr:row>
          <xdr:rowOff>228600</xdr:rowOff>
        </xdr:to>
        <xdr:sp macro="" textlink="">
          <xdr:nvSpPr>
            <xdr:cNvPr id="34866" name="Check Box 50" hidden="1">
              <a:extLst>
                <a:ext uri="{63B3BB69-23CF-44E3-9099-C40C66FF867C}">
                  <a14:compatExt spid="_x0000_s34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18</xdr:row>
          <xdr:rowOff>19050</xdr:rowOff>
        </xdr:from>
        <xdr:to>
          <xdr:col>15</xdr:col>
          <xdr:colOff>276225</xdr:colOff>
          <xdr:row>18</xdr:row>
          <xdr:rowOff>228600</xdr:rowOff>
        </xdr:to>
        <xdr:sp macro="" textlink="">
          <xdr:nvSpPr>
            <xdr:cNvPr id="34867" name="Check Box 51" hidden="1">
              <a:extLst>
                <a:ext uri="{63B3BB69-23CF-44E3-9099-C40C66FF867C}">
                  <a14:compatExt spid="_x0000_s34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11</xdr:row>
      <xdr:rowOff>0</xdr:rowOff>
    </xdr:from>
    <xdr:to>
      <xdr:col>15</xdr:col>
      <xdr:colOff>9525</xdr:colOff>
      <xdr:row>18</xdr:row>
      <xdr:rowOff>66676</xdr:rowOff>
    </xdr:to>
    <xdr:sp macro="" textlink="" fLocksText="0">
      <xdr:nvSpPr>
        <xdr:cNvPr id="55" name="Tekstvak 54"/>
        <xdr:cNvSpPr txBox="1">
          <a:spLocks/>
        </xdr:cNvSpPr>
      </xdr:nvSpPr>
      <xdr:spPr>
        <a:xfrm>
          <a:off x="5505450" y="2543175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9</xdr:col>
      <xdr:colOff>9525</xdr:colOff>
      <xdr:row>45</xdr:row>
      <xdr:rowOff>295276</xdr:rowOff>
    </xdr:from>
    <xdr:to>
      <xdr:col>10</xdr:col>
      <xdr:colOff>314325</xdr:colOff>
      <xdr:row>47</xdr:row>
      <xdr:rowOff>28576</xdr:rowOff>
    </xdr:to>
    <xdr:sp macro="" textlink="">
      <xdr:nvSpPr>
        <xdr:cNvPr id="56" name="Tekstvak 55"/>
        <xdr:cNvSpPr txBox="1"/>
      </xdr:nvSpPr>
      <xdr:spPr>
        <a:xfrm>
          <a:off x="7648575" y="11029951"/>
          <a:ext cx="5524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16</xdr:row>
          <xdr:rowOff>19050</xdr:rowOff>
        </xdr:from>
        <xdr:to>
          <xdr:col>1</xdr:col>
          <xdr:colOff>276225</xdr:colOff>
          <xdr:row>16</xdr:row>
          <xdr:rowOff>228600</xdr:rowOff>
        </xdr:to>
        <xdr:sp macro="" textlink="">
          <xdr:nvSpPr>
            <xdr:cNvPr id="34868" name="Check Box 52" hidden="1">
              <a:extLst>
                <a:ext uri="{63B3BB69-23CF-44E3-9099-C40C66FF867C}">
                  <a14:compatExt spid="_x0000_s34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25</xdr:row>
          <xdr:rowOff>19050</xdr:rowOff>
        </xdr:from>
        <xdr:to>
          <xdr:col>1</xdr:col>
          <xdr:colOff>276225</xdr:colOff>
          <xdr:row>25</xdr:row>
          <xdr:rowOff>228600</xdr:rowOff>
        </xdr:to>
        <xdr:sp macro="" textlink="">
          <xdr:nvSpPr>
            <xdr:cNvPr id="34869" name="Check Box 53" hidden="1">
              <a:extLst>
                <a:ext uri="{63B3BB69-23CF-44E3-9099-C40C66FF867C}">
                  <a14:compatExt spid="_x0000_s34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26</xdr:row>
          <xdr:rowOff>19050</xdr:rowOff>
        </xdr:from>
        <xdr:to>
          <xdr:col>1</xdr:col>
          <xdr:colOff>276225</xdr:colOff>
          <xdr:row>26</xdr:row>
          <xdr:rowOff>228600</xdr:rowOff>
        </xdr:to>
        <xdr:sp macro="" textlink="">
          <xdr:nvSpPr>
            <xdr:cNvPr id="34870" name="Check Box 54" hidden="1">
              <a:extLst>
                <a:ext uri="{63B3BB69-23CF-44E3-9099-C40C66FF867C}">
                  <a14:compatExt spid="_x0000_s34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19</xdr:row>
          <xdr:rowOff>19050</xdr:rowOff>
        </xdr:from>
        <xdr:to>
          <xdr:col>15</xdr:col>
          <xdr:colOff>276225</xdr:colOff>
          <xdr:row>19</xdr:row>
          <xdr:rowOff>228600</xdr:rowOff>
        </xdr:to>
        <xdr:sp macro="" textlink="">
          <xdr:nvSpPr>
            <xdr:cNvPr id="34871" name="Check Box 55" hidden="1">
              <a:extLst>
                <a:ext uri="{63B3BB69-23CF-44E3-9099-C40C66FF867C}">
                  <a14:compatExt spid="_x0000_s34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20</xdr:row>
          <xdr:rowOff>19050</xdr:rowOff>
        </xdr:from>
        <xdr:to>
          <xdr:col>15</xdr:col>
          <xdr:colOff>276225</xdr:colOff>
          <xdr:row>20</xdr:row>
          <xdr:rowOff>228600</xdr:rowOff>
        </xdr:to>
        <xdr:sp macro="" textlink="">
          <xdr:nvSpPr>
            <xdr:cNvPr id="34872" name="Check Box 56" hidden="1">
              <a:extLst>
                <a:ext uri="{63B3BB69-23CF-44E3-9099-C40C66FF867C}">
                  <a14:compatExt spid="_x0000_s34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21</xdr:row>
          <xdr:rowOff>19050</xdr:rowOff>
        </xdr:from>
        <xdr:to>
          <xdr:col>15</xdr:col>
          <xdr:colOff>276225</xdr:colOff>
          <xdr:row>21</xdr:row>
          <xdr:rowOff>228600</xdr:rowOff>
        </xdr:to>
        <xdr:sp macro="" textlink="">
          <xdr:nvSpPr>
            <xdr:cNvPr id="34873" name="Check Box 57" hidden="1">
              <a:extLst>
                <a:ext uri="{63B3BB69-23CF-44E3-9099-C40C66FF867C}">
                  <a14:compatExt spid="_x0000_s34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22</xdr:row>
          <xdr:rowOff>19050</xdr:rowOff>
        </xdr:from>
        <xdr:to>
          <xdr:col>15</xdr:col>
          <xdr:colOff>276225</xdr:colOff>
          <xdr:row>22</xdr:row>
          <xdr:rowOff>228600</xdr:rowOff>
        </xdr:to>
        <xdr:sp macro="" textlink="">
          <xdr:nvSpPr>
            <xdr:cNvPr id="34874" name="Check Box 58" hidden="1">
              <a:extLst>
                <a:ext uri="{63B3BB69-23CF-44E3-9099-C40C66FF867C}">
                  <a14:compatExt spid="_x0000_s34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23</xdr:row>
          <xdr:rowOff>19050</xdr:rowOff>
        </xdr:from>
        <xdr:to>
          <xdr:col>15</xdr:col>
          <xdr:colOff>276225</xdr:colOff>
          <xdr:row>23</xdr:row>
          <xdr:rowOff>228600</xdr:rowOff>
        </xdr:to>
        <xdr:sp macro="" textlink="">
          <xdr:nvSpPr>
            <xdr:cNvPr id="34875" name="Check Box 59" hidden="1">
              <a:extLst>
                <a:ext uri="{63B3BB69-23CF-44E3-9099-C40C66FF867C}">
                  <a14:compatExt spid="_x0000_s34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24</xdr:row>
          <xdr:rowOff>19050</xdr:rowOff>
        </xdr:from>
        <xdr:to>
          <xdr:col>15</xdr:col>
          <xdr:colOff>276225</xdr:colOff>
          <xdr:row>24</xdr:row>
          <xdr:rowOff>228600</xdr:rowOff>
        </xdr:to>
        <xdr:sp macro="" textlink="">
          <xdr:nvSpPr>
            <xdr:cNvPr id="34876" name="Check Box 60" hidden="1">
              <a:extLst>
                <a:ext uri="{63B3BB69-23CF-44E3-9099-C40C66FF867C}">
                  <a14:compatExt spid="_x0000_s34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26</xdr:row>
          <xdr:rowOff>19050</xdr:rowOff>
        </xdr:from>
        <xdr:to>
          <xdr:col>15</xdr:col>
          <xdr:colOff>276225</xdr:colOff>
          <xdr:row>26</xdr:row>
          <xdr:rowOff>228600</xdr:rowOff>
        </xdr:to>
        <xdr:sp macro="" textlink="">
          <xdr:nvSpPr>
            <xdr:cNvPr id="34877" name="Check Box 61" hidden="1">
              <a:extLst>
                <a:ext uri="{63B3BB69-23CF-44E3-9099-C40C66FF867C}">
                  <a14:compatExt spid="_x0000_s34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27</xdr:row>
          <xdr:rowOff>19050</xdr:rowOff>
        </xdr:from>
        <xdr:to>
          <xdr:col>15</xdr:col>
          <xdr:colOff>276225</xdr:colOff>
          <xdr:row>27</xdr:row>
          <xdr:rowOff>228600</xdr:rowOff>
        </xdr:to>
        <xdr:sp macro="" textlink="">
          <xdr:nvSpPr>
            <xdr:cNvPr id="34878" name="Check Box 62" hidden="1">
              <a:extLst>
                <a:ext uri="{63B3BB69-23CF-44E3-9099-C40C66FF867C}">
                  <a14:compatExt spid="_x0000_s34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28</xdr:row>
          <xdr:rowOff>19050</xdr:rowOff>
        </xdr:from>
        <xdr:to>
          <xdr:col>15</xdr:col>
          <xdr:colOff>276225</xdr:colOff>
          <xdr:row>28</xdr:row>
          <xdr:rowOff>228600</xdr:rowOff>
        </xdr:to>
        <xdr:sp macro="" textlink="">
          <xdr:nvSpPr>
            <xdr:cNvPr id="34879" name="Check Box 63" hidden="1">
              <a:extLst>
                <a:ext uri="{63B3BB69-23CF-44E3-9099-C40C66FF867C}">
                  <a14:compatExt spid="_x0000_s34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29</xdr:row>
          <xdr:rowOff>19050</xdr:rowOff>
        </xdr:from>
        <xdr:to>
          <xdr:col>15</xdr:col>
          <xdr:colOff>276225</xdr:colOff>
          <xdr:row>29</xdr:row>
          <xdr:rowOff>228600</xdr:rowOff>
        </xdr:to>
        <xdr:sp macro="" textlink="">
          <xdr:nvSpPr>
            <xdr:cNvPr id="34880" name="Check Box 64" hidden="1">
              <a:extLst>
                <a:ext uri="{63B3BB69-23CF-44E3-9099-C40C66FF867C}">
                  <a14:compatExt spid="_x0000_s34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380999</xdr:colOff>
      <xdr:row>37</xdr:row>
      <xdr:rowOff>0</xdr:rowOff>
    </xdr:from>
    <xdr:to>
      <xdr:col>17</xdr:col>
      <xdr:colOff>4365625</xdr:colOff>
      <xdr:row>40</xdr:row>
      <xdr:rowOff>247649</xdr:rowOff>
    </xdr:to>
    <xdr:sp macro="" textlink="" fLocksText="0">
      <xdr:nvSpPr>
        <xdr:cNvPr id="70" name="Tekstvak 69"/>
        <xdr:cNvSpPr txBox="1">
          <a:spLocks/>
        </xdr:cNvSpPr>
      </xdr:nvSpPr>
      <xdr:spPr>
        <a:xfrm>
          <a:off x="923924" y="8982075"/>
          <a:ext cx="14376401" cy="99059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3</xdr:col>
      <xdr:colOff>0</xdr:colOff>
      <xdr:row>77</xdr:row>
      <xdr:rowOff>238125</xdr:rowOff>
    </xdr:from>
    <xdr:to>
      <xdr:col>17</xdr:col>
      <xdr:colOff>4349750</xdr:colOff>
      <xdr:row>82</xdr:row>
      <xdr:rowOff>9524</xdr:rowOff>
    </xdr:to>
    <xdr:sp macro="" textlink="" fLocksText="0">
      <xdr:nvSpPr>
        <xdr:cNvPr id="71" name="Tekstvak 70"/>
        <xdr:cNvSpPr txBox="1">
          <a:spLocks/>
        </xdr:cNvSpPr>
      </xdr:nvSpPr>
      <xdr:spPr>
        <a:xfrm>
          <a:off x="923925" y="18945225"/>
          <a:ext cx="14360525" cy="100964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18</xdr:col>
      <xdr:colOff>0</xdr:colOff>
      <xdr:row>89</xdr:row>
      <xdr:rowOff>0</xdr:rowOff>
    </xdr:from>
    <xdr:to>
      <xdr:col>18</xdr:col>
      <xdr:colOff>0</xdr:colOff>
      <xdr:row>89</xdr:row>
      <xdr:rowOff>0</xdr:rowOff>
    </xdr:to>
    <xdr:sp macro="" textlink="">
      <xdr:nvSpPr>
        <xdr:cNvPr id="72" name="Line 41"/>
        <xdr:cNvSpPr>
          <a:spLocks noChangeShapeType="1"/>
        </xdr:cNvSpPr>
      </xdr:nvSpPr>
      <xdr:spPr bwMode="auto">
        <a:xfrm>
          <a:off x="15316200" y="215265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90</xdr:row>
          <xdr:rowOff>19050</xdr:rowOff>
        </xdr:from>
        <xdr:to>
          <xdr:col>1</xdr:col>
          <xdr:colOff>266700</xdr:colOff>
          <xdr:row>90</xdr:row>
          <xdr:rowOff>219075</xdr:rowOff>
        </xdr:to>
        <xdr:sp macro="" textlink="">
          <xdr:nvSpPr>
            <xdr:cNvPr id="34881" name="Check Box 65" hidden="1">
              <a:extLst>
                <a:ext uri="{63B3BB69-23CF-44E3-9099-C40C66FF867C}">
                  <a14:compatExt spid="_x0000_s34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91</xdr:row>
          <xdr:rowOff>19050</xdr:rowOff>
        </xdr:from>
        <xdr:to>
          <xdr:col>1</xdr:col>
          <xdr:colOff>266700</xdr:colOff>
          <xdr:row>91</xdr:row>
          <xdr:rowOff>219075</xdr:rowOff>
        </xdr:to>
        <xdr:sp macro="" textlink="">
          <xdr:nvSpPr>
            <xdr:cNvPr id="34882" name="Check Box 66" hidden="1">
              <a:extLst>
                <a:ext uri="{63B3BB69-23CF-44E3-9099-C40C66FF867C}">
                  <a14:compatExt spid="_x0000_s34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92</xdr:row>
          <xdr:rowOff>19050</xdr:rowOff>
        </xdr:from>
        <xdr:to>
          <xdr:col>1</xdr:col>
          <xdr:colOff>266700</xdr:colOff>
          <xdr:row>92</xdr:row>
          <xdr:rowOff>219075</xdr:rowOff>
        </xdr:to>
        <xdr:sp macro="" textlink="">
          <xdr:nvSpPr>
            <xdr:cNvPr id="34883" name="Check Box 67" hidden="1">
              <a:extLst>
                <a:ext uri="{63B3BB69-23CF-44E3-9099-C40C66FF867C}">
                  <a14:compatExt spid="_x0000_s34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93</xdr:row>
          <xdr:rowOff>19050</xdr:rowOff>
        </xdr:from>
        <xdr:to>
          <xdr:col>1</xdr:col>
          <xdr:colOff>266700</xdr:colOff>
          <xdr:row>93</xdr:row>
          <xdr:rowOff>219075</xdr:rowOff>
        </xdr:to>
        <xdr:sp macro="" textlink="">
          <xdr:nvSpPr>
            <xdr:cNvPr id="34884" name="Check Box 68" hidden="1">
              <a:extLst>
                <a:ext uri="{63B3BB69-23CF-44E3-9099-C40C66FF867C}">
                  <a14:compatExt spid="_x0000_s34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94</xdr:row>
          <xdr:rowOff>19050</xdr:rowOff>
        </xdr:from>
        <xdr:to>
          <xdr:col>1</xdr:col>
          <xdr:colOff>266700</xdr:colOff>
          <xdr:row>94</xdr:row>
          <xdr:rowOff>219075</xdr:rowOff>
        </xdr:to>
        <xdr:sp macro="" textlink="">
          <xdr:nvSpPr>
            <xdr:cNvPr id="34885" name="Check Box 69" hidden="1">
              <a:extLst>
                <a:ext uri="{63B3BB69-23CF-44E3-9099-C40C66FF867C}">
                  <a14:compatExt spid="_x0000_s34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95</xdr:row>
          <xdr:rowOff>19050</xdr:rowOff>
        </xdr:from>
        <xdr:to>
          <xdr:col>1</xdr:col>
          <xdr:colOff>266700</xdr:colOff>
          <xdr:row>95</xdr:row>
          <xdr:rowOff>219075</xdr:rowOff>
        </xdr:to>
        <xdr:sp macro="" textlink="">
          <xdr:nvSpPr>
            <xdr:cNvPr id="34886" name="Check Box 70" hidden="1">
              <a:extLst>
                <a:ext uri="{63B3BB69-23CF-44E3-9099-C40C66FF867C}">
                  <a14:compatExt spid="_x0000_s34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96</xdr:row>
          <xdr:rowOff>19050</xdr:rowOff>
        </xdr:from>
        <xdr:to>
          <xdr:col>1</xdr:col>
          <xdr:colOff>266700</xdr:colOff>
          <xdr:row>96</xdr:row>
          <xdr:rowOff>219075</xdr:rowOff>
        </xdr:to>
        <xdr:sp macro="" textlink="">
          <xdr:nvSpPr>
            <xdr:cNvPr id="34887" name="Check Box 71" hidden="1">
              <a:extLst>
                <a:ext uri="{63B3BB69-23CF-44E3-9099-C40C66FF867C}">
                  <a14:compatExt spid="_x0000_s34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97</xdr:row>
          <xdr:rowOff>19050</xdr:rowOff>
        </xdr:from>
        <xdr:to>
          <xdr:col>1</xdr:col>
          <xdr:colOff>266700</xdr:colOff>
          <xdr:row>97</xdr:row>
          <xdr:rowOff>219075</xdr:rowOff>
        </xdr:to>
        <xdr:sp macro="" textlink="">
          <xdr:nvSpPr>
            <xdr:cNvPr id="34888" name="Check Box 72" hidden="1">
              <a:extLst>
                <a:ext uri="{63B3BB69-23CF-44E3-9099-C40C66FF867C}">
                  <a14:compatExt spid="_x0000_s34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99</xdr:row>
          <xdr:rowOff>19050</xdr:rowOff>
        </xdr:from>
        <xdr:to>
          <xdr:col>1</xdr:col>
          <xdr:colOff>266700</xdr:colOff>
          <xdr:row>99</xdr:row>
          <xdr:rowOff>219075</xdr:rowOff>
        </xdr:to>
        <xdr:sp macro="" textlink="">
          <xdr:nvSpPr>
            <xdr:cNvPr id="34889" name="Check Box 73" hidden="1">
              <a:extLst>
                <a:ext uri="{63B3BB69-23CF-44E3-9099-C40C66FF867C}">
                  <a14:compatExt spid="_x0000_s34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90</xdr:row>
          <xdr:rowOff>19050</xdr:rowOff>
        </xdr:from>
        <xdr:to>
          <xdr:col>15</xdr:col>
          <xdr:colOff>266700</xdr:colOff>
          <xdr:row>90</xdr:row>
          <xdr:rowOff>219075</xdr:rowOff>
        </xdr:to>
        <xdr:sp macro="" textlink="">
          <xdr:nvSpPr>
            <xdr:cNvPr id="34890" name="Check Box 74" hidden="1">
              <a:extLst>
                <a:ext uri="{63B3BB69-23CF-44E3-9099-C40C66FF867C}">
                  <a14:compatExt spid="_x0000_s34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91</xdr:row>
          <xdr:rowOff>19050</xdr:rowOff>
        </xdr:from>
        <xdr:to>
          <xdr:col>15</xdr:col>
          <xdr:colOff>266700</xdr:colOff>
          <xdr:row>91</xdr:row>
          <xdr:rowOff>219075</xdr:rowOff>
        </xdr:to>
        <xdr:sp macro="" textlink="">
          <xdr:nvSpPr>
            <xdr:cNvPr id="34891" name="Check Box 75" hidden="1">
              <a:extLst>
                <a:ext uri="{63B3BB69-23CF-44E3-9099-C40C66FF867C}">
                  <a14:compatExt spid="_x0000_s34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92</xdr:row>
          <xdr:rowOff>19050</xdr:rowOff>
        </xdr:from>
        <xdr:to>
          <xdr:col>15</xdr:col>
          <xdr:colOff>266700</xdr:colOff>
          <xdr:row>92</xdr:row>
          <xdr:rowOff>219075</xdr:rowOff>
        </xdr:to>
        <xdr:sp macro="" textlink="">
          <xdr:nvSpPr>
            <xdr:cNvPr id="34892" name="Check Box 76" hidden="1">
              <a:extLst>
                <a:ext uri="{63B3BB69-23CF-44E3-9099-C40C66FF867C}">
                  <a14:compatExt spid="_x0000_s34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93</xdr:row>
          <xdr:rowOff>19050</xdr:rowOff>
        </xdr:from>
        <xdr:to>
          <xdr:col>15</xdr:col>
          <xdr:colOff>266700</xdr:colOff>
          <xdr:row>93</xdr:row>
          <xdr:rowOff>219075</xdr:rowOff>
        </xdr:to>
        <xdr:sp macro="" textlink="">
          <xdr:nvSpPr>
            <xdr:cNvPr id="34893" name="Check Box 77" hidden="1">
              <a:extLst>
                <a:ext uri="{63B3BB69-23CF-44E3-9099-C40C66FF867C}">
                  <a14:compatExt spid="_x0000_s34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94</xdr:row>
          <xdr:rowOff>19050</xdr:rowOff>
        </xdr:from>
        <xdr:to>
          <xdr:col>15</xdr:col>
          <xdr:colOff>266700</xdr:colOff>
          <xdr:row>94</xdr:row>
          <xdr:rowOff>219075</xdr:rowOff>
        </xdr:to>
        <xdr:sp macro="" textlink="">
          <xdr:nvSpPr>
            <xdr:cNvPr id="34894" name="Check Box 78" hidden="1">
              <a:extLst>
                <a:ext uri="{63B3BB69-23CF-44E3-9099-C40C66FF867C}">
                  <a14:compatExt spid="_x0000_s34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95</xdr:row>
          <xdr:rowOff>19050</xdr:rowOff>
        </xdr:from>
        <xdr:to>
          <xdr:col>15</xdr:col>
          <xdr:colOff>266700</xdr:colOff>
          <xdr:row>95</xdr:row>
          <xdr:rowOff>219075</xdr:rowOff>
        </xdr:to>
        <xdr:sp macro="" textlink="">
          <xdr:nvSpPr>
            <xdr:cNvPr id="34895" name="Check Box 79" hidden="1">
              <a:extLst>
                <a:ext uri="{63B3BB69-23CF-44E3-9099-C40C66FF867C}">
                  <a14:compatExt spid="_x0000_s34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97</xdr:row>
          <xdr:rowOff>19050</xdr:rowOff>
        </xdr:from>
        <xdr:to>
          <xdr:col>15</xdr:col>
          <xdr:colOff>266700</xdr:colOff>
          <xdr:row>97</xdr:row>
          <xdr:rowOff>219075</xdr:rowOff>
        </xdr:to>
        <xdr:sp macro="" textlink="">
          <xdr:nvSpPr>
            <xdr:cNvPr id="34896" name="Check Box 80" hidden="1">
              <a:extLst>
                <a:ext uri="{63B3BB69-23CF-44E3-9099-C40C66FF867C}">
                  <a14:compatExt spid="_x0000_s34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98</xdr:row>
          <xdr:rowOff>19050</xdr:rowOff>
        </xdr:from>
        <xdr:to>
          <xdr:col>15</xdr:col>
          <xdr:colOff>266700</xdr:colOff>
          <xdr:row>98</xdr:row>
          <xdr:rowOff>219075</xdr:rowOff>
        </xdr:to>
        <xdr:sp macro="" textlink="">
          <xdr:nvSpPr>
            <xdr:cNvPr id="34897" name="Check Box 81" hidden="1">
              <a:extLst>
                <a:ext uri="{63B3BB69-23CF-44E3-9099-C40C66FF867C}">
                  <a14:compatExt spid="_x0000_s34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99</xdr:row>
          <xdr:rowOff>19050</xdr:rowOff>
        </xdr:from>
        <xdr:to>
          <xdr:col>15</xdr:col>
          <xdr:colOff>266700</xdr:colOff>
          <xdr:row>99</xdr:row>
          <xdr:rowOff>219075</xdr:rowOff>
        </xdr:to>
        <xdr:sp macro="" textlink="">
          <xdr:nvSpPr>
            <xdr:cNvPr id="34898" name="Check Box 82" hidden="1">
              <a:extLst>
                <a:ext uri="{63B3BB69-23CF-44E3-9099-C40C66FF867C}">
                  <a14:compatExt spid="_x0000_s34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86</xdr:row>
      <xdr:rowOff>295276</xdr:rowOff>
    </xdr:from>
    <xdr:to>
      <xdr:col>10</xdr:col>
      <xdr:colOff>314325</xdr:colOff>
      <xdr:row>88</xdr:row>
      <xdr:rowOff>28576</xdr:rowOff>
    </xdr:to>
    <xdr:sp macro="" textlink="">
      <xdr:nvSpPr>
        <xdr:cNvPr id="91" name="Tekstvak 90"/>
        <xdr:cNvSpPr txBox="1"/>
      </xdr:nvSpPr>
      <xdr:spPr>
        <a:xfrm>
          <a:off x="7648575" y="21031201"/>
          <a:ext cx="5524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119</xdr:row>
      <xdr:rowOff>0</xdr:rowOff>
    </xdr:from>
    <xdr:to>
      <xdr:col>17</xdr:col>
      <xdr:colOff>4349750</xdr:colOff>
      <xdr:row>123</xdr:row>
      <xdr:rowOff>206375</xdr:rowOff>
    </xdr:to>
    <xdr:sp macro="" textlink="" fLocksText="0">
      <xdr:nvSpPr>
        <xdr:cNvPr id="92" name="Tekstvak 91"/>
        <xdr:cNvSpPr txBox="1">
          <a:spLocks/>
        </xdr:cNvSpPr>
      </xdr:nvSpPr>
      <xdr:spPr>
        <a:xfrm>
          <a:off x="923925" y="28956000"/>
          <a:ext cx="14360525" cy="11969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98</xdr:row>
          <xdr:rowOff>19050</xdr:rowOff>
        </xdr:from>
        <xdr:to>
          <xdr:col>1</xdr:col>
          <xdr:colOff>266700</xdr:colOff>
          <xdr:row>98</xdr:row>
          <xdr:rowOff>219075</xdr:rowOff>
        </xdr:to>
        <xdr:sp macro="" textlink="">
          <xdr:nvSpPr>
            <xdr:cNvPr id="34899" name="Check Box 83" hidden="1">
              <a:extLst>
                <a:ext uri="{63B3BB69-23CF-44E3-9099-C40C66FF867C}">
                  <a14:compatExt spid="_x0000_s34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96</xdr:row>
          <xdr:rowOff>19050</xdr:rowOff>
        </xdr:from>
        <xdr:to>
          <xdr:col>15</xdr:col>
          <xdr:colOff>266700</xdr:colOff>
          <xdr:row>96</xdr:row>
          <xdr:rowOff>219075</xdr:rowOff>
        </xdr:to>
        <xdr:sp macro="" textlink="">
          <xdr:nvSpPr>
            <xdr:cNvPr id="34900" name="Check Box 84" hidden="1">
              <a:extLst>
                <a:ext uri="{63B3BB69-23CF-44E3-9099-C40C66FF867C}">
                  <a14:compatExt spid="_x0000_s34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100</xdr:row>
          <xdr:rowOff>19050</xdr:rowOff>
        </xdr:from>
        <xdr:to>
          <xdr:col>1</xdr:col>
          <xdr:colOff>266700</xdr:colOff>
          <xdr:row>100</xdr:row>
          <xdr:rowOff>219075</xdr:rowOff>
        </xdr:to>
        <xdr:sp macro="" textlink="">
          <xdr:nvSpPr>
            <xdr:cNvPr id="34901" name="Check Box 85" hidden="1">
              <a:extLst>
                <a:ext uri="{63B3BB69-23CF-44E3-9099-C40C66FF867C}">
                  <a14:compatExt spid="_x0000_s34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101</xdr:row>
          <xdr:rowOff>19050</xdr:rowOff>
        </xdr:from>
        <xdr:to>
          <xdr:col>1</xdr:col>
          <xdr:colOff>266700</xdr:colOff>
          <xdr:row>101</xdr:row>
          <xdr:rowOff>219075</xdr:rowOff>
        </xdr:to>
        <xdr:sp macro="" textlink="">
          <xdr:nvSpPr>
            <xdr:cNvPr id="34902" name="Check Box 86" hidden="1">
              <a:extLst>
                <a:ext uri="{63B3BB69-23CF-44E3-9099-C40C66FF867C}">
                  <a14:compatExt spid="_x0000_s34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102</xdr:row>
          <xdr:rowOff>19050</xdr:rowOff>
        </xdr:from>
        <xdr:to>
          <xdr:col>1</xdr:col>
          <xdr:colOff>266700</xdr:colOff>
          <xdr:row>102</xdr:row>
          <xdr:rowOff>219075</xdr:rowOff>
        </xdr:to>
        <xdr:sp macro="" textlink="">
          <xdr:nvSpPr>
            <xdr:cNvPr id="34903" name="Check Box 87" hidden="1">
              <a:extLst>
                <a:ext uri="{63B3BB69-23CF-44E3-9099-C40C66FF867C}">
                  <a14:compatExt spid="_x0000_s34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103</xdr:row>
          <xdr:rowOff>19050</xdr:rowOff>
        </xdr:from>
        <xdr:to>
          <xdr:col>1</xdr:col>
          <xdr:colOff>266700</xdr:colOff>
          <xdr:row>103</xdr:row>
          <xdr:rowOff>219075</xdr:rowOff>
        </xdr:to>
        <xdr:sp macro="" textlink="">
          <xdr:nvSpPr>
            <xdr:cNvPr id="34904" name="Check Box 88" hidden="1">
              <a:extLst>
                <a:ext uri="{63B3BB69-23CF-44E3-9099-C40C66FF867C}">
                  <a14:compatExt spid="_x0000_s34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104</xdr:row>
          <xdr:rowOff>19050</xdr:rowOff>
        </xdr:from>
        <xdr:to>
          <xdr:col>1</xdr:col>
          <xdr:colOff>266700</xdr:colOff>
          <xdr:row>104</xdr:row>
          <xdr:rowOff>219075</xdr:rowOff>
        </xdr:to>
        <xdr:sp macro="" textlink="">
          <xdr:nvSpPr>
            <xdr:cNvPr id="34905" name="Check Box 89" hidden="1">
              <a:extLst>
                <a:ext uri="{63B3BB69-23CF-44E3-9099-C40C66FF867C}">
                  <a14:compatExt spid="_x0000_s34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105</xdr:row>
          <xdr:rowOff>19050</xdr:rowOff>
        </xdr:from>
        <xdr:to>
          <xdr:col>1</xdr:col>
          <xdr:colOff>266700</xdr:colOff>
          <xdr:row>105</xdr:row>
          <xdr:rowOff>219075</xdr:rowOff>
        </xdr:to>
        <xdr:sp macro="" textlink="">
          <xdr:nvSpPr>
            <xdr:cNvPr id="34906" name="Check Box 90" hidden="1">
              <a:extLst>
                <a:ext uri="{63B3BB69-23CF-44E3-9099-C40C66FF867C}">
                  <a14:compatExt spid="_x0000_s34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106</xdr:row>
          <xdr:rowOff>19050</xdr:rowOff>
        </xdr:from>
        <xdr:to>
          <xdr:col>1</xdr:col>
          <xdr:colOff>266700</xdr:colOff>
          <xdr:row>106</xdr:row>
          <xdr:rowOff>219075</xdr:rowOff>
        </xdr:to>
        <xdr:sp macro="" textlink="">
          <xdr:nvSpPr>
            <xdr:cNvPr id="34907" name="Check Box 91" hidden="1">
              <a:extLst>
                <a:ext uri="{63B3BB69-23CF-44E3-9099-C40C66FF867C}">
                  <a14:compatExt spid="_x0000_s34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107</xdr:row>
          <xdr:rowOff>19050</xdr:rowOff>
        </xdr:from>
        <xdr:to>
          <xdr:col>1</xdr:col>
          <xdr:colOff>266700</xdr:colOff>
          <xdr:row>107</xdr:row>
          <xdr:rowOff>219075</xdr:rowOff>
        </xdr:to>
        <xdr:sp macro="" textlink="">
          <xdr:nvSpPr>
            <xdr:cNvPr id="34908" name="Check Box 92" hidden="1">
              <a:extLst>
                <a:ext uri="{63B3BB69-23CF-44E3-9099-C40C66FF867C}">
                  <a14:compatExt spid="_x0000_s34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109</xdr:row>
          <xdr:rowOff>19050</xdr:rowOff>
        </xdr:from>
        <xdr:to>
          <xdr:col>1</xdr:col>
          <xdr:colOff>266700</xdr:colOff>
          <xdr:row>109</xdr:row>
          <xdr:rowOff>219075</xdr:rowOff>
        </xdr:to>
        <xdr:sp macro="" textlink="">
          <xdr:nvSpPr>
            <xdr:cNvPr id="34909" name="Check Box 93" hidden="1">
              <a:extLst>
                <a:ext uri="{63B3BB69-23CF-44E3-9099-C40C66FF867C}">
                  <a14:compatExt spid="_x0000_s34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108</xdr:row>
          <xdr:rowOff>19050</xdr:rowOff>
        </xdr:from>
        <xdr:to>
          <xdr:col>1</xdr:col>
          <xdr:colOff>266700</xdr:colOff>
          <xdr:row>108</xdr:row>
          <xdr:rowOff>219075</xdr:rowOff>
        </xdr:to>
        <xdr:sp macro="" textlink="">
          <xdr:nvSpPr>
            <xdr:cNvPr id="34910" name="Check Box 94" hidden="1">
              <a:extLst>
                <a:ext uri="{63B3BB69-23CF-44E3-9099-C40C66FF867C}">
                  <a14:compatExt spid="_x0000_s34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110</xdr:row>
          <xdr:rowOff>19050</xdr:rowOff>
        </xdr:from>
        <xdr:to>
          <xdr:col>1</xdr:col>
          <xdr:colOff>266700</xdr:colOff>
          <xdr:row>110</xdr:row>
          <xdr:rowOff>219075</xdr:rowOff>
        </xdr:to>
        <xdr:sp macro="" textlink="">
          <xdr:nvSpPr>
            <xdr:cNvPr id="34911" name="Check Box 95" hidden="1">
              <a:extLst>
                <a:ext uri="{63B3BB69-23CF-44E3-9099-C40C66FF867C}">
                  <a14:compatExt spid="_x0000_s34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111</xdr:row>
          <xdr:rowOff>19050</xdr:rowOff>
        </xdr:from>
        <xdr:to>
          <xdr:col>1</xdr:col>
          <xdr:colOff>266700</xdr:colOff>
          <xdr:row>111</xdr:row>
          <xdr:rowOff>219075</xdr:rowOff>
        </xdr:to>
        <xdr:sp macro="" textlink="">
          <xdr:nvSpPr>
            <xdr:cNvPr id="34912" name="Check Box 96" hidden="1">
              <a:extLst>
                <a:ext uri="{63B3BB69-23CF-44E3-9099-C40C66FF867C}">
                  <a14:compatExt spid="_x0000_s34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112</xdr:row>
          <xdr:rowOff>19050</xdr:rowOff>
        </xdr:from>
        <xdr:to>
          <xdr:col>1</xdr:col>
          <xdr:colOff>266700</xdr:colOff>
          <xdr:row>112</xdr:row>
          <xdr:rowOff>219075</xdr:rowOff>
        </xdr:to>
        <xdr:sp macro="" textlink="">
          <xdr:nvSpPr>
            <xdr:cNvPr id="34913" name="Check Box 97" hidden="1">
              <a:extLst>
                <a:ext uri="{63B3BB69-23CF-44E3-9099-C40C66FF867C}">
                  <a14:compatExt spid="_x0000_s34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113</xdr:row>
          <xdr:rowOff>19050</xdr:rowOff>
        </xdr:from>
        <xdr:to>
          <xdr:col>1</xdr:col>
          <xdr:colOff>266700</xdr:colOff>
          <xdr:row>113</xdr:row>
          <xdr:rowOff>219075</xdr:rowOff>
        </xdr:to>
        <xdr:sp macro="" textlink="">
          <xdr:nvSpPr>
            <xdr:cNvPr id="34914" name="Check Box 98" hidden="1">
              <a:extLst>
                <a:ext uri="{63B3BB69-23CF-44E3-9099-C40C66FF867C}">
                  <a14:compatExt spid="_x0000_s34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114</xdr:row>
          <xdr:rowOff>19050</xdr:rowOff>
        </xdr:from>
        <xdr:to>
          <xdr:col>1</xdr:col>
          <xdr:colOff>266700</xdr:colOff>
          <xdr:row>114</xdr:row>
          <xdr:rowOff>219075</xdr:rowOff>
        </xdr:to>
        <xdr:sp macro="" textlink="">
          <xdr:nvSpPr>
            <xdr:cNvPr id="34915" name="Check Box 99" hidden="1">
              <a:extLst>
                <a:ext uri="{63B3BB69-23CF-44E3-9099-C40C66FF867C}">
                  <a14:compatExt spid="_x0000_s34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115</xdr:row>
          <xdr:rowOff>19050</xdr:rowOff>
        </xdr:from>
        <xdr:to>
          <xdr:col>1</xdr:col>
          <xdr:colOff>266700</xdr:colOff>
          <xdr:row>115</xdr:row>
          <xdr:rowOff>219075</xdr:rowOff>
        </xdr:to>
        <xdr:sp macro="" textlink="">
          <xdr:nvSpPr>
            <xdr:cNvPr id="34916" name="Check Box 100" hidden="1">
              <a:extLst>
                <a:ext uri="{63B3BB69-23CF-44E3-9099-C40C66FF867C}">
                  <a14:compatExt spid="_x0000_s34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116</xdr:row>
          <xdr:rowOff>19050</xdr:rowOff>
        </xdr:from>
        <xdr:to>
          <xdr:col>1</xdr:col>
          <xdr:colOff>266700</xdr:colOff>
          <xdr:row>116</xdr:row>
          <xdr:rowOff>219075</xdr:rowOff>
        </xdr:to>
        <xdr:sp macro="" textlink="">
          <xdr:nvSpPr>
            <xdr:cNvPr id="34917" name="Check Box 101" hidden="1">
              <a:extLst>
                <a:ext uri="{63B3BB69-23CF-44E3-9099-C40C66FF867C}">
                  <a14:compatExt spid="_x0000_s34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117</xdr:row>
          <xdr:rowOff>19050</xdr:rowOff>
        </xdr:from>
        <xdr:to>
          <xdr:col>1</xdr:col>
          <xdr:colOff>266700</xdr:colOff>
          <xdr:row>117</xdr:row>
          <xdr:rowOff>219075</xdr:rowOff>
        </xdr:to>
        <xdr:sp macro="" textlink="">
          <xdr:nvSpPr>
            <xdr:cNvPr id="34918" name="Check Box 102" hidden="1">
              <a:extLst>
                <a:ext uri="{63B3BB69-23CF-44E3-9099-C40C66FF867C}">
                  <a14:compatExt spid="_x0000_s34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100</xdr:row>
          <xdr:rowOff>19050</xdr:rowOff>
        </xdr:from>
        <xdr:to>
          <xdr:col>15</xdr:col>
          <xdr:colOff>266700</xdr:colOff>
          <xdr:row>100</xdr:row>
          <xdr:rowOff>219075</xdr:rowOff>
        </xdr:to>
        <xdr:sp macro="" textlink="">
          <xdr:nvSpPr>
            <xdr:cNvPr id="34919" name="Check Box 103" hidden="1">
              <a:extLst>
                <a:ext uri="{63B3BB69-23CF-44E3-9099-C40C66FF867C}">
                  <a14:compatExt spid="_x0000_s34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101</xdr:row>
          <xdr:rowOff>19050</xdr:rowOff>
        </xdr:from>
        <xdr:to>
          <xdr:col>15</xdr:col>
          <xdr:colOff>266700</xdr:colOff>
          <xdr:row>101</xdr:row>
          <xdr:rowOff>219075</xdr:rowOff>
        </xdr:to>
        <xdr:sp macro="" textlink="">
          <xdr:nvSpPr>
            <xdr:cNvPr id="34920" name="Check Box 104" hidden="1">
              <a:extLst>
                <a:ext uri="{63B3BB69-23CF-44E3-9099-C40C66FF867C}">
                  <a14:compatExt spid="_x0000_s34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102</xdr:row>
          <xdr:rowOff>19050</xdr:rowOff>
        </xdr:from>
        <xdr:to>
          <xdr:col>15</xdr:col>
          <xdr:colOff>266700</xdr:colOff>
          <xdr:row>102</xdr:row>
          <xdr:rowOff>219075</xdr:rowOff>
        </xdr:to>
        <xdr:sp macro="" textlink="">
          <xdr:nvSpPr>
            <xdr:cNvPr id="34921" name="Check Box 105" hidden="1">
              <a:extLst>
                <a:ext uri="{63B3BB69-23CF-44E3-9099-C40C66FF867C}">
                  <a14:compatExt spid="_x0000_s34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103</xdr:row>
          <xdr:rowOff>19050</xdr:rowOff>
        </xdr:from>
        <xdr:to>
          <xdr:col>15</xdr:col>
          <xdr:colOff>266700</xdr:colOff>
          <xdr:row>103</xdr:row>
          <xdr:rowOff>219075</xdr:rowOff>
        </xdr:to>
        <xdr:sp macro="" textlink="">
          <xdr:nvSpPr>
            <xdr:cNvPr id="34922" name="Check Box 106" hidden="1">
              <a:extLst>
                <a:ext uri="{63B3BB69-23CF-44E3-9099-C40C66FF867C}">
                  <a14:compatExt spid="_x0000_s34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104</xdr:row>
          <xdr:rowOff>19050</xdr:rowOff>
        </xdr:from>
        <xdr:to>
          <xdr:col>15</xdr:col>
          <xdr:colOff>266700</xdr:colOff>
          <xdr:row>104</xdr:row>
          <xdr:rowOff>219075</xdr:rowOff>
        </xdr:to>
        <xdr:sp macro="" textlink="">
          <xdr:nvSpPr>
            <xdr:cNvPr id="34923" name="Check Box 107" hidden="1">
              <a:extLst>
                <a:ext uri="{63B3BB69-23CF-44E3-9099-C40C66FF867C}">
                  <a14:compatExt spid="_x0000_s34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105</xdr:row>
          <xdr:rowOff>19050</xdr:rowOff>
        </xdr:from>
        <xdr:to>
          <xdr:col>15</xdr:col>
          <xdr:colOff>266700</xdr:colOff>
          <xdr:row>105</xdr:row>
          <xdr:rowOff>219075</xdr:rowOff>
        </xdr:to>
        <xdr:sp macro="" textlink="">
          <xdr:nvSpPr>
            <xdr:cNvPr id="34924" name="Check Box 108" hidden="1">
              <a:extLst>
                <a:ext uri="{63B3BB69-23CF-44E3-9099-C40C66FF867C}">
                  <a14:compatExt spid="_x0000_s34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106</xdr:row>
          <xdr:rowOff>19050</xdr:rowOff>
        </xdr:from>
        <xdr:to>
          <xdr:col>15</xdr:col>
          <xdr:colOff>266700</xdr:colOff>
          <xdr:row>106</xdr:row>
          <xdr:rowOff>219075</xdr:rowOff>
        </xdr:to>
        <xdr:sp macro="" textlink="">
          <xdr:nvSpPr>
            <xdr:cNvPr id="34925" name="Check Box 109" hidden="1">
              <a:extLst>
                <a:ext uri="{63B3BB69-23CF-44E3-9099-C40C66FF867C}">
                  <a14:compatExt spid="_x0000_s34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107</xdr:row>
          <xdr:rowOff>19050</xdr:rowOff>
        </xdr:from>
        <xdr:to>
          <xdr:col>15</xdr:col>
          <xdr:colOff>266700</xdr:colOff>
          <xdr:row>107</xdr:row>
          <xdr:rowOff>219075</xdr:rowOff>
        </xdr:to>
        <xdr:sp macro="" textlink="">
          <xdr:nvSpPr>
            <xdr:cNvPr id="34926" name="Check Box 110" hidden="1">
              <a:extLst>
                <a:ext uri="{63B3BB69-23CF-44E3-9099-C40C66FF867C}">
                  <a14:compatExt spid="_x0000_s34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109</xdr:row>
          <xdr:rowOff>19050</xdr:rowOff>
        </xdr:from>
        <xdr:to>
          <xdr:col>15</xdr:col>
          <xdr:colOff>266700</xdr:colOff>
          <xdr:row>109</xdr:row>
          <xdr:rowOff>219075</xdr:rowOff>
        </xdr:to>
        <xdr:sp macro="" textlink="">
          <xdr:nvSpPr>
            <xdr:cNvPr id="34927" name="Check Box 111" hidden="1">
              <a:extLst>
                <a:ext uri="{63B3BB69-23CF-44E3-9099-C40C66FF867C}">
                  <a14:compatExt spid="_x0000_s34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108</xdr:row>
          <xdr:rowOff>19050</xdr:rowOff>
        </xdr:from>
        <xdr:to>
          <xdr:col>15</xdr:col>
          <xdr:colOff>266700</xdr:colOff>
          <xdr:row>108</xdr:row>
          <xdr:rowOff>219075</xdr:rowOff>
        </xdr:to>
        <xdr:sp macro="" textlink="">
          <xdr:nvSpPr>
            <xdr:cNvPr id="34928" name="Check Box 112" hidden="1">
              <a:extLst>
                <a:ext uri="{63B3BB69-23CF-44E3-9099-C40C66FF867C}">
                  <a14:compatExt spid="_x0000_s34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110</xdr:row>
          <xdr:rowOff>19050</xdr:rowOff>
        </xdr:from>
        <xdr:to>
          <xdr:col>15</xdr:col>
          <xdr:colOff>266700</xdr:colOff>
          <xdr:row>110</xdr:row>
          <xdr:rowOff>219075</xdr:rowOff>
        </xdr:to>
        <xdr:sp macro="" textlink="">
          <xdr:nvSpPr>
            <xdr:cNvPr id="34929" name="Check Box 113" hidden="1">
              <a:extLst>
                <a:ext uri="{63B3BB69-23CF-44E3-9099-C40C66FF867C}">
                  <a14:compatExt spid="_x0000_s34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111</xdr:row>
          <xdr:rowOff>19050</xdr:rowOff>
        </xdr:from>
        <xdr:to>
          <xdr:col>15</xdr:col>
          <xdr:colOff>266700</xdr:colOff>
          <xdr:row>111</xdr:row>
          <xdr:rowOff>219075</xdr:rowOff>
        </xdr:to>
        <xdr:sp macro="" textlink="">
          <xdr:nvSpPr>
            <xdr:cNvPr id="34930" name="Check Box 114" hidden="1">
              <a:extLst>
                <a:ext uri="{63B3BB69-23CF-44E3-9099-C40C66FF867C}">
                  <a14:compatExt spid="_x0000_s34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193675</xdr:colOff>
      <xdr:row>45</xdr:row>
      <xdr:rowOff>234950</xdr:rowOff>
    </xdr:from>
    <xdr:to>
      <xdr:col>15</xdr:col>
      <xdr:colOff>3175</xdr:colOff>
      <xdr:row>47</xdr:row>
      <xdr:rowOff>15875</xdr:rowOff>
    </xdr:to>
    <xdr:sp macro="" textlink="">
      <xdr:nvSpPr>
        <xdr:cNvPr id="125" name="Rechthoek 124">
          <a:hlinkClick xmlns:r="http://schemas.openxmlformats.org/officeDocument/2006/relationships" r:id="rId1"/>
        </xdr:cNvPr>
        <xdr:cNvSpPr/>
      </xdr:nvSpPr>
      <xdr:spPr bwMode="auto">
        <a:xfrm>
          <a:off x="5499100" y="11026775"/>
          <a:ext cx="4762500" cy="3524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3175</xdr:colOff>
      <xdr:row>87</xdr:row>
      <xdr:rowOff>6350</xdr:rowOff>
    </xdr:from>
    <xdr:to>
      <xdr:col>15</xdr:col>
      <xdr:colOff>9525</xdr:colOff>
      <xdr:row>88</xdr:row>
      <xdr:rowOff>25400</xdr:rowOff>
    </xdr:to>
    <xdr:sp macro="" textlink="">
      <xdr:nvSpPr>
        <xdr:cNvPr id="126" name="Rechthoek 125">
          <a:hlinkClick xmlns:r="http://schemas.openxmlformats.org/officeDocument/2006/relationships" r:id="rId1"/>
        </xdr:cNvPr>
        <xdr:cNvSpPr/>
      </xdr:nvSpPr>
      <xdr:spPr bwMode="auto">
        <a:xfrm>
          <a:off x="5518150" y="21037550"/>
          <a:ext cx="4749800" cy="3524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oneCellAnchor>
    <xdr:from>
      <xdr:col>4</xdr:col>
      <xdr:colOff>200026</xdr:colOff>
      <xdr:row>8</xdr:row>
      <xdr:rowOff>19050</xdr:rowOff>
    </xdr:from>
    <xdr:ext cx="4762500" cy="264560"/>
    <xdr:sp macro="" textlink="" fLocksText="0">
      <xdr:nvSpPr>
        <xdr:cNvPr id="127" name="Tekstvak 126"/>
        <xdr:cNvSpPr txBox="1">
          <a:spLocks/>
        </xdr:cNvSpPr>
      </xdr:nvSpPr>
      <xdr:spPr>
        <a:xfrm>
          <a:off x="5505451" y="1819275"/>
          <a:ext cx="4762500" cy="264560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52</xdr:row>
      <xdr:rowOff>0</xdr:rowOff>
    </xdr:from>
    <xdr:to>
      <xdr:col>15</xdr:col>
      <xdr:colOff>9525</xdr:colOff>
      <xdr:row>59</xdr:row>
      <xdr:rowOff>66676</xdr:rowOff>
    </xdr:to>
    <xdr:sp macro="" textlink="" fLocksText="0">
      <xdr:nvSpPr>
        <xdr:cNvPr id="128" name="Tekstvak 127"/>
        <xdr:cNvSpPr txBox="1">
          <a:spLocks/>
        </xdr:cNvSpPr>
      </xdr:nvSpPr>
      <xdr:spPr>
        <a:xfrm>
          <a:off x="5505450" y="12515850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oneCellAnchor>
    <xdr:from>
      <xdr:col>5</xdr:col>
      <xdr:colOff>9526</xdr:colOff>
      <xdr:row>49</xdr:row>
      <xdr:rowOff>3175</xdr:rowOff>
    </xdr:from>
    <xdr:ext cx="4762500" cy="264560"/>
    <xdr:sp macro="" textlink="" fLocksText="0">
      <xdr:nvSpPr>
        <xdr:cNvPr id="129" name="Tekstvak 128"/>
        <xdr:cNvSpPr txBox="1">
          <a:spLocks/>
        </xdr:cNvSpPr>
      </xdr:nvSpPr>
      <xdr:spPr>
        <a:xfrm>
          <a:off x="5524501" y="11776075"/>
          <a:ext cx="4762500" cy="264560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93</xdr:row>
      <xdr:rowOff>0</xdr:rowOff>
    </xdr:from>
    <xdr:to>
      <xdr:col>15</xdr:col>
      <xdr:colOff>9525</xdr:colOff>
      <xdr:row>100</xdr:row>
      <xdr:rowOff>66676</xdr:rowOff>
    </xdr:to>
    <xdr:sp macro="" textlink="" fLocksText="0">
      <xdr:nvSpPr>
        <xdr:cNvPr id="130" name="Tekstvak 129"/>
        <xdr:cNvSpPr txBox="1">
          <a:spLocks/>
        </xdr:cNvSpPr>
      </xdr:nvSpPr>
      <xdr:spPr>
        <a:xfrm>
          <a:off x="5505450" y="22517100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200026</xdr:colOff>
      <xdr:row>90</xdr:row>
      <xdr:rowOff>19050</xdr:rowOff>
    </xdr:from>
    <xdr:ext cx="4762500" cy="264560"/>
    <xdr:sp macro="" textlink="" fLocksText="0">
      <xdr:nvSpPr>
        <xdr:cNvPr id="131" name="Tekstvak 130"/>
        <xdr:cNvSpPr txBox="1">
          <a:spLocks/>
        </xdr:cNvSpPr>
      </xdr:nvSpPr>
      <xdr:spPr>
        <a:xfrm>
          <a:off x="5505451" y="21793200"/>
          <a:ext cx="4762500" cy="264560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87</xdr:row>
      <xdr:rowOff>0</xdr:rowOff>
    </xdr:from>
    <xdr:to>
      <xdr:col>3</xdr:col>
      <xdr:colOff>879475</xdr:colOff>
      <xdr:row>87</xdr:row>
      <xdr:rowOff>295275</xdr:rowOff>
    </xdr:to>
    <xdr:sp macro="" textlink="">
      <xdr:nvSpPr>
        <xdr:cNvPr id="132" name="AutoShape 1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542925" y="21031200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46</xdr:row>
      <xdr:rowOff>0</xdr:rowOff>
    </xdr:from>
    <xdr:to>
      <xdr:col>3</xdr:col>
      <xdr:colOff>879475</xdr:colOff>
      <xdr:row>46</xdr:row>
      <xdr:rowOff>295275</xdr:rowOff>
    </xdr:to>
    <xdr:sp macro="" textlink="">
      <xdr:nvSpPr>
        <xdr:cNvPr id="133" name="AutoShape 1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542925" y="11029950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5</xdr:row>
      <xdr:rowOff>0</xdr:rowOff>
    </xdr:from>
    <xdr:to>
      <xdr:col>3</xdr:col>
      <xdr:colOff>879475</xdr:colOff>
      <xdr:row>5</xdr:row>
      <xdr:rowOff>295275</xdr:rowOff>
    </xdr:to>
    <xdr:sp macro="" textlink="">
      <xdr:nvSpPr>
        <xdr:cNvPr id="134" name="AutoShape 1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542925" y="1057275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48</xdr:row>
      <xdr:rowOff>0</xdr:rowOff>
    </xdr:from>
    <xdr:to>
      <xdr:col>18</xdr:col>
      <xdr:colOff>0</xdr:colOff>
      <xdr:row>48</xdr:row>
      <xdr:rowOff>0</xdr:rowOff>
    </xdr:to>
    <xdr:sp macro="" textlink="">
      <xdr:nvSpPr>
        <xdr:cNvPr id="2" name="Line 41"/>
        <xdr:cNvSpPr>
          <a:spLocks noChangeShapeType="1"/>
        </xdr:cNvSpPr>
      </xdr:nvSpPr>
      <xdr:spPr bwMode="auto">
        <a:xfrm>
          <a:off x="15316200" y="115252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49</xdr:row>
          <xdr:rowOff>19050</xdr:rowOff>
        </xdr:from>
        <xdr:to>
          <xdr:col>1</xdr:col>
          <xdr:colOff>276225</xdr:colOff>
          <xdr:row>49</xdr:row>
          <xdr:rowOff>228600</xdr:rowOff>
        </xdr:to>
        <xdr:sp macro="" textlink="">
          <xdr:nvSpPr>
            <xdr:cNvPr id="35841" name="Check Box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50</xdr:row>
          <xdr:rowOff>19050</xdr:rowOff>
        </xdr:from>
        <xdr:to>
          <xdr:col>1</xdr:col>
          <xdr:colOff>276225</xdr:colOff>
          <xdr:row>50</xdr:row>
          <xdr:rowOff>228600</xdr:rowOff>
        </xdr:to>
        <xdr:sp macro="" textlink="">
          <xdr:nvSpPr>
            <xdr:cNvPr id="35842" name="Check Box 2" hidden="1">
              <a:extLst>
                <a:ext uri="{63B3BB69-23CF-44E3-9099-C40C66FF867C}">
                  <a14:compatExt spid="_x0000_s35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51</xdr:row>
          <xdr:rowOff>19050</xdr:rowOff>
        </xdr:from>
        <xdr:to>
          <xdr:col>1</xdr:col>
          <xdr:colOff>276225</xdr:colOff>
          <xdr:row>51</xdr:row>
          <xdr:rowOff>228600</xdr:rowOff>
        </xdr:to>
        <xdr:sp macro="" textlink="">
          <xdr:nvSpPr>
            <xdr:cNvPr id="35843" name="Check Box 3" hidden="1">
              <a:extLst>
                <a:ext uri="{63B3BB69-23CF-44E3-9099-C40C66FF867C}">
                  <a14:compatExt spid="_x0000_s35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52</xdr:row>
          <xdr:rowOff>19050</xdr:rowOff>
        </xdr:from>
        <xdr:to>
          <xdr:col>1</xdr:col>
          <xdr:colOff>276225</xdr:colOff>
          <xdr:row>52</xdr:row>
          <xdr:rowOff>228600</xdr:rowOff>
        </xdr:to>
        <xdr:sp macro="" textlink="">
          <xdr:nvSpPr>
            <xdr:cNvPr id="35844" name="Check Box 4" hidden="1">
              <a:extLst>
                <a:ext uri="{63B3BB69-23CF-44E3-9099-C40C66FF867C}">
                  <a14:compatExt spid="_x0000_s35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53</xdr:row>
          <xdr:rowOff>19050</xdr:rowOff>
        </xdr:from>
        <xdr:to>
          <xdr:col>1</xdr:col>
          <xdr:colOff>276225</xdr:colOff>
          <xdr:row>53</xdr:row>
          <xdr:rowOff>228600</xdr:rowOff>
        </xdr:to>
        <xdr:sp macro="" textlink="">
          <xdr:nvSpPr>
            <xdr:cNvPr id="35845" name="Check Box 5" hidden="1">
              <a:extLst>
                <a:ext uri="{63B3BB69-23CF-44E3-9099-C40C66FF867C}">
                  <a14:compatExt spid="_x0000_s35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54</xdr:row>
          <xdr:rowOff>19050</xdr:rowOff>
        </xdr:from>
        <xdr:to>
          <xdr:col>1</xdr:col>
          <xdr:colOff>276225</xdr:colOff>
          <xdr:row>54</xdr:row>
          <xdr:rowOff>228600</xdr:rowOff>
        </xdr:to>
        <xdr:sp macro="" textlink="">
          <xdr:nvSpPr>
            <xdr:cNvPr id="35846" name="Check Box 6" hidden="1">
              <a:extLst>
                <a:ext uri="{63B3BB69-23CF-44E3-9099-C40C66FF867C}">
                  <a14:compatExt spid="_x0000_s35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55</xdr:row>
          <xdr:rowOff>19050</xdr:rowOff>
        </xdr:from>
        <xdr:to>
          <xdr:col>1</xdr:col>
          <xdr:colOff>276225</xdr:colOff>
          <xdr:row>55</xdr:row>
          <xdr:rowOff>228600</xdr:rowOff>
        </xdr:to>
        <xdr:sp macro="" textlink="">
          <xdr:nvSpPr>
            <xdr:cNvPr id="35847" name="Check Box 7" hidden="1">
              <a:extLst>
                <a:ext uri="{63B3BB69-23CF-44E3-9099-C40C66FF867C}">
                  <a14:compatExt spid="_x0000_s35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56</xdr:row>
          <xdr:rowOff>19050</xdr:rowOff>
        </xdr:from>
        <xdr:to>
          <xdr:col>1</xdr:col>
          <xdr:colOff>276225</xdr:colOff>
          <xdr:row>56</xdr:row>
          <xdr:rowOff>228600</xdr:rowOff>
        </xdr:to>
        <xdr:sp macro="" textlink="">
          <xdr:nvSpPr>
            <xdr:cNvPr id="35848" name="Check Box 8" hidden="1">
              <a:extLst>
                <a:ext uri="{63B3BB69-23CF-44E3-9099-C40C66FF867C}">
                  <a14:compatExt spid="_x0000_s35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58</xdr:row>
          <xdr:rowOff>19050</xdr:rowOff>
        </xdr:from>
        <xdr:to>
          <xdr:col>1</xdr:col>
          <xdr:colOff>276225</xdr:colOff>
          <xdr:row>58</xdr:row>
          <xdr:rowOff>228600</xdr:rowOff>
        </xdr:to>
        <xdr:sp macro="" textlink="">
          <xdr:nvSpPr>
            <xdr:cNvPr id="35849" name="Check Box 9" hidden="1">
              <a:extLst>
                <a:ext uri="{63B3BB69-23CF-44E3-9099-C40C66FF867C}">
                  <a14:compatExt spid="_x0000_s35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59</xdr:row>
          <xdr:rowOff>19050</xdr:rowOff>
        </xdr:from>
        <xdr:to>
          <xdr:col>1</xdr:col>
          <xdr:colOff>276225</xdr:colOff>
          <xdr:row>59</xdr:row>
          <xdr:rowOff>228600</xdr:rowOff>
        </xdr:to>
        <xdr:sp macro="" textlink="">
          <xdr:nvSpPr>
            <xdr:cNvPr id="35850" name="Check Box 10" hidden="1">
              <a:extLst>
                <a:ext uri="{63B3BB69-23CF-44E3-9099-C40C66FF867C}">
                  <a14:compatExt spid="_x0000_s35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60</xdr:row>
          <xdr:rowOff>19050</xdr:rowOff>
        </xdr:from>
        <xdr:to>
          <xdr:col>1</xdr:col>
          <xdr:colOff>276225</xdr:colOff>
          <xdr:row>60</xdr:row>
          <xdr:rowOff>228600</xdr:rowOff>
        </xdr:to>
        <xdr:sp macro="" textlink="">
          <xdr:nvSpPr>
            <xdr:cNvPr id="35851" name="Check Box 11" hidden="1">
              <a:extLst>
                <a:ext uri="{63B3BB69-23CF-44E3-9099-C40C66FF867C}">
                  <a14:compatExt spid="_x0000_s35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61</xdr:row>
          <xdr:rowOff>19050</xdr:rowOff>
        </xdr:from>
        <xdr:to>
          <xdr:col>1</xdr:col>
          <xdr:colOff>276225</xdr:colOff>
          <xdr:row>61</xdr:row>
          <xdr:rowOff>228600</xdr:rowOff>
        </xdr:to>
        <xdr:sp macro="" textlink="">
          <xdr:nvSpPr>
            <xdr:cNvPr id="35852" name="Check Box 12" hidden="1">
              <a:extLst>
                <a:ext uri="{63B3BB69-23CF-44E3-9099-C40C66FF867C}">
                  <a14:compatExt spid="_x0000_s35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62</xdr:row>
          <xdr:rowOff>19050</xdr:rowOff>
        </xdr:from>
        <xdr:to>
          <xdr:col>1</xdr:col>
          <xdr:colOff>276225</xdr:colOff>
          <xdr:row>62</xdr:row>
          <xdr:rowOff>228600</xdr:rowOff>
        </xdr:to>
        <xdr:sp macro="" textlink="">
          <xdr:nvSpPr>
            <xdr:cNvPr id="35853" name="Check Box 13" hidden="1">
              <a:extLst>
                <a:ext uri="{63B3BB69-23CF-44E3-9099-C40C66FF867C}">
                  <a14:compatExt spid="_x0000_s35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63</xdr:row>
          <xdr:rowOff>19050</xdr:rowOff>
        </xdr:from>
        <xdr:to>
          <xdr:col>1</xdr:col>
          <xdr:colOff>276225</xdr:colOff>
          <xdr:row>63</xdr:row>
          <xdr:rowOff>228600</xdr:rowOff>
        </xdr:to>
        <xdr:sp macro="" textlink="">
          <xdr:nvSpPr>
            <xdr:cNvPr id="35854" name="Check Box 14" hidden="1">
              <a:extLst>
                <a:ext uri="{63B3BB69-23CF-44E3-9099-C40C66FF867C}">
                  <a14:compatExt spid="_x0000_s35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64</xdr:row>
          <xdr:rowOff>19050</xdr:rowOff>
        </xdr:from>
        <xdr:to>
          <xdr:col>1</xdr:col>
          <xdr:colOff>276225</xdr:colOff>
          <xdr:row>64</xdr:row>
          <xdr:rowOff>228600</xdr:rowOff>
        </xdr:to>
        <xdr:sp macro="" textlink="">
          <xdr:nvSpPr>
            <xdr:cNvPr id="35855" name="Check Box 15" hidden="1">
              <a:extLst>
                <a:ext uri="{63B3BB69-23CF-44E3-9099-C40C66FF867C}">
                  <a14:compatExt spid="_x0000_s35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65</xdr:row>
          <xdr:rowOff>19050</xdr:rowOff>
        </xdr:from>
        <xdr:to>
          <xdr:col>1</xdr:col>
          <xdr:colOff>276225</xdr:colOff>
          <xdr:row>65</xdr:row>
          <xdr:rowOff>228600</xdr:rowOff>
        </xdr:to>
        <xdr:sp macro="" textlink="">
          <xdr:nvSpPr>
            <xdr:cNvPr id="35856" name="Check Box 16" hidden="1">
              <a:extLst>
                <a:ext uri="{63B3BB69-23CF-44E3-9099-C40C66FF867C}">
                  <a14:compatExt spid="_x0000_s35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49</xdr:row>
          <xdr:rowOff>19050</xdr:rowOff>
        </xdr:from>
        <xdr:to>
          <xdr:col>15</xdr:col>
          <xdr:colOff>276225</xdr:colOff>
          <xdr:row>49</xdr:row>
          <xdr:rowOff>228600</xdr:rowOff>
        </xdr:to>
        <xdr:sp macro="" textlink="">
          <xdr:nvSpPr>
            <xdr:cNvPr id="35857" name="Check Box 17" hidden="1">
              <a:extLst>
                <a:ext uri="{63B3BB69-23CF-44E3-9099-C40C66FF867C}">
                  <a14:compatExt spid="_x0000_s35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50</xdr:row>
          <xdr:rowOff>19050</xdr:rowOff>
        </xdr:from>
        <xdr:to>
          <xdr:col>15</xdr:col>
          <xdr:colOff>276225</xdr:colOff>
          <xdr:row>50</xdr:row>
          <xdr:rowOff>228600</xdr:rowOff>
        </xdr:to>
        <xdr:sp macro="" textlink="">
          <xdr:nvSpPr>
            <xdr:cNvPr id="35858" name="Check Box 18" hidden="1">
              <a:extLst>
                <a:ext uri="{63B3BB69-23CF-44E3-9099-C40C66FF867C}">
                  <a14:compatExt spid="_x0000_s35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51</xdr:row>
          <xdr:rowOff>19050</xdr:rowOff>
        </xdr:from>
        <xdr:to>
          <xdr:col>15</xdr:col>
          <xdr:colOff>276225</xdr:colOff>
          <xdr:row>51</xdr:row>
          <xdr:rowOff>228600</xdr:rowOff>
        </xdr:to>
        <xdr:sp macro="" textlink="">
          <xdr:nvSpPr>
            <xdr:cNvPr id="35859" name="Check Box 19" hidden="1">
              <a:extLst>
                <a:ext uri="{63B3BB69-23CF-44E3-9099-C40C66FF867C}">
                  <a14:compatExt spid="_x0000_s35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52</xdr:row>
          <xdr:rowOff>19050</xdr:rowOff>
        </xdr:from>
        <xdr:to>
          <xdr:col>15</xdr:col>
          <xdr:colOff>276225</xdr:colOff>
          <xdr:row>52</xdr:row>
          <xdr:rowOff>228600</xdr:rowOff>
        </xdr:to>
        <xdr:sp macro="" textlink="">
          <xdr:nvSpPr>
            <xdr:cNvPr id="35860" name="Check Box 20" hidden="1">
              <a:extLst>
                <a:ext uri="{63B3BB69-23CF-44E3-9099-C40C66FF867C}">
                  <a14:compatExt spid="_x0000_s35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53</xdr:row>
          <xdr:rowOff>19050</xdr:rowOff>
        </xdr:from>
        <xdr:to>
          <xdr:col>15</xdr:col>
          <xdr:colOff>276225</xdr:colOff>
          <xdr:row>53</xdr:row>
          <xdr:rowOff>228600</xdr:rowOff>
        </xdr:to>
        <xdr:sp macro="" textlink="">
          <xdr:nvSpPr>
            <xdr:cNvPr id="35861" name="Check Box 21" hidden="1">
              <a:extLst>
                <a:ext uri="{63B3BB69-23CF-44E3-9099-C40C66FF867C}">
                  <a14:compatExt spid="_x0000_s35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54</xdr:row>
          <xdr:rowOff>19050</xdr:rowOff>
        </xdr:from>
        <xdr:to>
          <xdr:col>15</xdr:col>
          <xdr:colOff>276225</xdr:colOff>
          <xdr:row>54</xdr:row>
          <xdr:rowOff>228600</xdr:rowOff>
        </xdr:to>
        <xdr:sp macro="" textlink="">
          <xdr:nvSpPr>
            <xdr:cNvPr id="35862" name="Check Box 22" hidden="1">
              <a:extLst>
                <a:ext uri="{63B3BB69-23CF-44E3-9099-C40C66FF867C}">
                  <a14:compatExt spid="_x0000_s35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56</xdr:row>
          <xdr:rowOff>19050</xdr:rowOff>
        </xdr:from>
        <xdr:to>
          <xdr:col>15</xdr:col>
          <xdr:colOff>276225</xdr:colOff>
          <xdr:row>56</xdr:row>
          <xdr:rowOff>228600</xdr:rowOff>
        </xdr:to>
        <xdr:sp macro="" textlink="">
          <xdr:nvSpPr>
            <xdr:cNvPr id="35863" name="Check Box 23" hidden="1">
              <a:extLst>
                <a:ext uri="{63B3BB69-23CF-44E3-9099-C40C66FF867C}">
                  <a14:compatExt spid="_x0000_s35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57</xdr:row>
          <xdr:rowOff>19050</xdr:rowOff>
        </xdr:from>
        <xdr:to>
          <xdr:col>15</xdr:col>
          <xdr:colOff>276225</xdr:colOff>
          <xdr:row>57</xdr:row>
          <xdr:rowOff>228600</xdr:rowOff>
        </xdr:to>
        <xdr:sp macro="" textlink="">
          <xdr:nvSpPr>
            <xdr:cNvPr id="35864" name="Check Box 24" hidden="1">
              <a:extLst>
                <a:ext uri="{63B3BB69-23CF-44E3-9099-C40C66FF867C}">
                  <a14:compatExt spid="_x0000_s35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58</xdr:row>
          <xdr:rowOff>19050</xdr:rowOff>
        </xdr:from>
        <xdr:to>
          <xdr:col>15</xdr:col>
          <xdr:colOff>276225</xdr:colOff>
          <xdr:row>58</xdr:row>
          <xdr:rowOff>228600</xdr:rowOff>
        </xdr:to>
        <xdr:sp macro="" textlink="">
          <xdr:nvSpPr>
            <xdr:cNvPr id="35865" name="Check Box 25" hidden="1">
              <a:extLst>
                <a:ext uri="{63B3BB69-23CF-44E3-9099-C40C66FF867C}">
                  <a14:compatExt spid="_x0000_s35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59</xdr:row>
          <xdr:rowOff>19050</xdr:rowOff>
        </xdr:from>
        <xdr:to>
          <xdr:col>15</xdr:col>
          <xdr:colOff>276225</xdr:colOff>
          <xdr:row>59</xdr:row>
          <xdr:rowOff>228600</xdr:rowOff>
        </xdr:to>
        <xdr:sp macro="" textlink="">
          <xdr:nvSpPr>
            <xdr:cNvPr id="35866" name="Check Box 26" hidden="1">
              <a:extLst>
                <a:ext uri="{63B3BB69-23CF-44E3-9099-C40C66FF867C}">
                  <a14:compatExt spid="_x0000_s35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4</xdr:row>
      <xdr:rowOff>323850</xdr:rowOff>
    </xdr:from>
    <xdr:to>
      <xdr:col>10</xdr:col>
      <xdr:colOff>304800</xdr:colOff>
      <xdr:row>6</xdr:row>
      <xdr:rowOff>38100</xdr:rowOff>
    </xdr:to>
    <xdr:sp macro="" textlink="">
      <xdr:nvSpPr>
        <xdr:cNvPr id="29" name="Tekstvak 28"/>
        <xdr:cNvSpPr txBox="1"/>
      </xdr:nvSpPr>
      <xdr:spPr>
        <a:xfrm>
          <a:off x="7639050" y="1057275"/>
          <a:ext cx="552450" cy="371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</xdr:row>
          <xdr:rowOff>19050</xdr:rowOff>
        </xdr:from>
        <xdr:to>
          <xdr:col>1</xdr:col>
          <xdr:colOff>276225</xdr:colOff>
          <xdr:row>8</xdr:row>
          <xdr:rowOff>228600</xdr:rowOff>
        </xdr:to>
        <xdr:sp macro="" textlink="">
          <xdr:nvSpPr>
            <xdr:cNvPr id="35867" name="Check Box 27" hidden="1">
              <a:extLst>
                <a:ext uri="{63B3BB69-23CF-44E3-9099-C40C66FF867C}">
                  <a14:compatExt spid="_x0000_s35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</xdr:row>
          <xdr:rowOff>19050</xdr:rowOff>
        </xdr:from>
        <xdr:to>
          <xdr:col>1</xdr:col>
          <xdr:colOff>276225</xdr:colOff>
          <xdr:row>9</xdr:row>
          <xdr:rowOff>228600</xdr:rowOff>
        </xdr:to>
        <xdr:sp macro="" textlink="">
          <xdr:nvSpPr>
            <xdr:cNvPr id="35868" name="Check Box 28" hidden="1">
              <a:extLst>
                <a:ext uri="{63B3BB69-23CF-44E3-9099-C40C66FF867C}">
                  <a14:compatExt spid="_x0000_s35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</xdr:row>
          <xdr:rowOff>19050</xdr:rowOff>
        </xdr:from>
        <xdr:to>
          <xdr:col>1</xdr:col>
          <xdr:colOff>276225</xdr:colOff>
          <xdr:row>10</xdr:row>
          <xdr:rowOff>228600</xdr:rowOff>
        </xdr:to>
        <xdr:sp macro="" textlink="">
          <xdr:nvSpPr>
            <xdr:cNvPr id="35869" name="Check Box 29" hidden="1">
              <a:extLst>
                <a:ext uri="{63B3BB69-23CF-44E3-9099-C40C66FF867C}">
                  <a14:compatExt spid="_x0000_s35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19050</xdr:rowOff>
        </xdr:from>
        <xdr:to>
          <xdr:col>1</xdr:col>
          <xdr:colOff>276225</xdr:colOff>
          <xdr:row>11</xdr:row>
          <xdr:rowOff>228600</xdr:rowOff>
        </xdr:to>
        <xdr:sp macro="" textlink="">
          <xdr:nvSpPr>
            <xdr:cNvPr id="35870" name="Check Box 30" hidden="1">
              <a:extLst>
                <a:ext uri="{63B3BB69-23CF-44E3-9099-C40C66FF867C}">
                  <a14:compatExt spid="_x0000_s35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</xdr:row>
          <xdr:rowOff>19050</xdr:rowOff>
        </xdr:from>
        <xdr:to>
          <xdr:col>1</xdr:col>
          <xdr:colOff>276225</xdr:colOff>
          <xdr:row>12</xdr:row>
          <xdr:rowOff>228600</xdr:rowOff>
        </xdr:to>
        <xdr:sp macro="" textlink="">
          <xdr:nvSpPr>
            <xdr:cNvPr id="35871" name="Check Box 31" hidden="1">
              <a:extLst>
                <a:ext uri="{63B3BB69-23CF-44E3-9099-C40C66FF867C}">
                  <a14:compatExt spid="_x0000_s35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13</xdr:row>
          <xdr:rowOff>19050</xdr:rowOff>
        </xdr:from>
        <xdr:to>
          <xdr:col>1</xdr:col>
          <xdr:colOff>276225</xdr:colOff>
          <xdr:row>13</xdr:row>
          <xdr:rowOff>228600</xdr:rowOff>
        </xdr:to>
        <xdr:sp macro="" textlink="">
          <xdr:nvSpPr>
            <xdr:cNvPr id="35872" name="Check Box 32" hidden="1">
              <a:extLst>
                <a:ext uri="{63B3BB69-23CF-44E3-9099-C40C66FF867C}">
                  <a14:compatExt spid="_x0000_s35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14</xdr:row>
          <xdr:rowOff>19050</xdr:rowOff>
        </xdr:from>
        <xdr:to>
          <xdr:col>1</xdr:col>
          <xdr:colOff>276225</xdr:colOff>
          <xdr:row>14</xdr:row>
          <xdr:rowOff>228600</xdr:rowOff>
        </xdr:to>
        <xdr:sp macro="" textlink="">
          <xdr:nvSpPr>
            <xdr:cNvPr id="35873" name="Check Box 33" hidden="1">
              <a:extLst>
                <a:ext uri="{63B3BB69-23CF-44E3-9099-C40C66FF867C}">
                  <a14:compatExt spid="_x0000_s35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15</xdr:row>
          <xdr:rowOff>19050</xdr:rowOff>
        </xdr:from>
        <xdr:to>
          <xdr:col>1</xdr:col>
          <xdr:colOff>276225</xdr:colOff>
          <xdr:row>15</xdr:row>
          <xdr:rowOff>228600</xdr:rowOff>
        </xdr:to>
        <xdr:sp macro="" textlink="">
          <xdr:nvSpPr>
            <xdr:cNvPr id="35874" name="Check Box 34" hidden="1">
              <a:extLst>
                <a:ext uri="{63B3BB69-23CF-44E3-9099-C40C66FF867C}">
                  <a14:compatExt spid="_x0000_s35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17</xdr:row>
          <xdr:rowOff>19050</xdr:rowOff>
        </xdr:from>
        <xdr:to>
          <xdr:col>1</xdr:col>
          <xdr:colOff>276225</xdr:colOff>
          <xdr:row>17</xdr:row>
          <xdr:rowOff>228600</xdr:rowOff>
        </xdr:to>
        <xdr:sp macro="" textlink="">
          <xdr:nvSpPr>
            <xdr:cNvPr id="35875" name="Check Box 35" hidden="1">
              <a:extLst>
                <a:ext uri="{63B3BB69-23CF-44E3-9099-C40C66FF867C}">
                  <a14:compatExt spid="_x0000_s35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</xdr:row>
          <xdr:rowOff>19050</xdr:rowOff>
        </xdr:from>
        <xdr:to>
          <xdr:col>1</xdr:col>
          <xdr:colOff>276225</xdr:colOff>
          <xdr:row>19</xdr:row>
          <xdr:rowOff>228600</xdr:rowOff>
        </xdr:to>
        <xdr:sp macro="" textlink="">
          <xdr:nvSpPr>
            <xdr:cNvPr id="35876" name="Check Box 36" hidden="1">
              <a:extLst>
                <a:ext uri="{63B3BB69-23CF-44E3-9099-C40C66FF867C}">
                  <a14:compatExt spid="_x0000_s35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20</xdr:row>
          <xdr:rowOff>19050</xdr:rowOff>
        </xdr:from>
        <xdr:to>
          <xdr:col>1</xdr:col>
          <xdr:colOff>276225</xdr:colOff>
          <xdr:row>20</xdr:row>
          <xdr:rowOff>228600</xdr:rowOff>
        </xdr:to>
        <xdr:sp macro="" textlink="">
          <xdr:nvSpPr>
            <xdr:cNvPr id="35877" name="Check Box 37" hidden="1">
              <a:extLst>
                <a:ext uri="{63B3BB69-23CF-44E3-9099-C40C66FF867C}">
                  <a14:compatExt spid="_x0000_s35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21</xdr:row>
          <xdr:rowOff>19050</xdr:rowOff>
        </xdr:from>
        <xdr:to>
          <xdr:col>1</xdr:col>
          <xdr:colOff>276225</xdr:colOff>
          <xdr:row>21</xdr:row>
          <xdr:rowOff>228600</xdr:rowOff>
        </xdr:to>
        <xdr:sp macro="" textlink="">
          <xdr:nvSpPr>
            <xdr:cNvPr id="35878" name="Check Box 38" hidden="1">
              <a:extLst>
                <a:ext uri="{63B3BB69-23CF-44E3-9099-C40C66FF867C}">
                  <a14:compatExt spid="_x0000_s35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22</xdr:row>
          <xdr:rowOff>19050</xdr:rowOff>
        </xdr:from>
        <xdr:to>
          <xdr:col>1</xdr:col>
          <xdr:colOff>276225</xdr:colOff>
          <xdr:row>22</xdr:row>
          <xdr:rowOff>228600</xdr:rowOff>
        </xdr:to>
        <xdr:sp macro="" textlink="">
          <xdr:nvSpPr>
            <xdr:cNvPr id="35879" name="Check Box 39" hidden="1">
              <a:extLst>
                <a:ext uri="{63B3BB69-23CF-44E3-9099-C40C66FF867C}">
                  <a14:compatExt spid="_x0000_s35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23</xdr:row>
          <xdr:rowOff>19050</xdr:rowOff>
        </xdr:from>
        <xdr:to>
          <xdr:col>1</xdr:col>
          <xdr:colOff>276225</xdr:colOff>
          <xdr:row>23</xdr:row>
          <xdr:rowOff>228600</xdr:rowOff>
        </xdr:to>
        <xdr:sp macro="" textlink="">
          <xdr:nvSpPr>
            <xdr:cNvPr id="35880" name="Check Box 40" hidden="1">
              <a:extLst>
                <a:ext uri="{63B3BB69-23CF-44E3-9099-C40C66FF867C}">
                  <a14:compatExt spid="_x0000_s35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24</xdr:row>
          <xdr:rowOff>19050</xdr:rowOff>
        </xdr:from>
        <xdr:to>
          <xdr:col>1</xdr:col>
          <xdr:colOff>276225</xdr:colOff>
          <xdr:row>24</xdr:row>
          <xdr:rowOff>228600</xdr:rowOff>
        </xdr:to>
        <xdr:sp macro="" textlink="">
          <xdr:nvSpPr>
            <xdr:cNvPr id="35881" name="Check Box 41" hidden="1">
              <a:extLst>
                <a:ext uri="{63B3BB69-23CF-44E3-9099-C40C66FF867C}">
                  <a14:compatExt spid="_x0000_s35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8</xdr:row>
          <xdr:rowOff>19050</xdr:rowOff>
        </xdr:from>
        <xdr:to>
          <xdr:col>15</xdr:col>
          <xdr:colOff>276225</xdr:colOff>
          <xdr:row>8</xdr:row>
          <xdr:rowOff>228600</xdr:rowOff>
        </xdr:to>
        <xdr:sp macro="" textlink="">
          <xdr:nvSpPr>
            <xdr:cNvPr id="35882" name="Check Box 42" hidden="1">
              <a:extLst>
                <a:ext uri="{63B3BB69-23CF-44E3-9099-C40C66FF867C}">
                  <a14:compatExt spid="_x0000_s35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</xdr:row>
          <xdr:rowOff>19050</xdr:rowOff>
        </xdr:from>
        <xdr:to>
          <xdr:col>15</xdr:col>
          <xdr:colOff>276225</xdr:colOff>
          <xdr:row>9</xdr:row>
          <xdr:rowOff>228600</xdr:rowOff>
        </xdr:to>
        <xdr:sp macro="" textlink="">
          <xdr:nvSpPr>
            <xdr:cNvPr id="35883" name="Check Box 43" hidden="1">
              <a:extLst>
                <a:ext uri="{63B3BB69-23CF-44E3-9099-C40C66FF867C}">
                  <a14:compatExt spid="_x0000_s35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</xdr:row>
          <xdr:rowOff>19050</xdr:rowOff>
        </xdr:from>
        <xdr:to>
          <xdr:col>15</xdr:col>
          <xdr:colOff>276225</xdr:colOff>
          <xdr:row>10</xdr:row>
          <xdr:rowOff>228600</xdr:rowOff>
        </xdr:to>
        <xdr:sp macro="" textlink="">
          <xdr:nvSpPr>
            <xdr:cNvPr id="35884" name="Check Box 44" hidden="1">
              <a:extLst>
                <a:ext uri="{63B3BB69-23CF-44E3-9099-C40C66FF867C}">
                  <a14:compatExt spid="_x0000_s35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</xdr:row>
          <xdr:rowOff>19050</xdr:rowOff>
        </xdr:from>
        <xdr:to>
          <xdr:col>15</xdr:col>
          <xdr:colOff>276225</xdr:colOff>
          <xdr:row>11</xdr:row>
          <xdr:rowOff>228600</xdr:rowOff>
        </xdr:to>
        <xdr:sp macro="" textlink="">
          <xdr:nvSpPr>
            <xdr:cNvPr id="35885" name="Check Box 45" hidden="1">
              <a:extLst>
                <a:ext uri="{63B3BB69-23CF-44E3-9099-C40C66FF867C}">
                  <a14:compatExt spid="_x0000_s35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12</xdr:row>
          <xdr:rowOff>19050</xdr:rowOff>
        </xdr:from>
        <xdr:to>
          <xdr:col>15</xdr:col>
          <xdr:colOff>276225</xdr:colOff>
          <xdr:row>12</xdr:row>
          <xdr:rowOff>228600</xdr:rowOff>
        </xdr:to>
        <xdr:sp macro="" textlink="">
          <xdr:nvSpPr>
            <xdr:cNvPr id="35886" name="Check Box 46" hidden="1">
              <a:extLst>
                <a:ext uri="{63B3BB69-23CF-44E3-9099-C40C66FF867C}">
                  <a14:compatExt spid="_x0000_s35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13</xdr:row>
          <xdr:rowOff>19050</xdr:rowOff>
        </xdr:from>
        <xdr:to>
          <xdr:col>15</xdr:col>
          <xdr:colOff>276225</xdr:colOff>
          <xdr:row>13</xdr:row>
          <xdr:rowOff>228600</xdr:rowOff>
        </xdr:to>
        <xdr:sp macro="" textlink="">
          <xdr:nvSpPr>
            <xdr:cNvPr id="35887" name="Check Box 47" hidden="1">
              <a:extLst>
                <a:ext uri="{63B3BB69-23CF-44E3-9099-C40C66FF867C}">
                  <a14:compatExt spid="_x0000_s35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15</xdr:row>
          <xdr:rowOff>19050</xdr:rowOff>
        </xdr:from>
        <xdr:to>
          <xdr:col>15</xdr:col>
          <xdr:colOff>276225</xdr:colOff>
          <xdr:row>15</xdr:row>
          <xdr:rowOff>228600</xdr:rowOff>
        </xdr:to>
        <xdr:sp macro="" textlink="">
          <xdr:nvSpPr>
            <xdr:cNvPr id="35888" name="Check Box 48" hidden="1">
              <a:extLst>
                <a:ext uri="{63B3BB69-23CF-44E3-9099-C40C66FF867C}">
                  <a14:compatExt spid="_x0000_s35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16</xdr:row>
          <xdr:rowOff>19050</xdr:rowOff>
        </xdr:from>
        <xdr:to>
          <xdr:col>15</xdr:col>
          <xdr:colOff>276225</xdr:colOff>
          <xdr:row>16</xdr:row>
          <xdr:rowOff>228600</xdr:rowOff>
        </xdr:to>
        <xdr:sp macro="" textlink="">
          <xdr:nvSpPr>
            <xdr:cNvPr id="35889" name="Check Box 49" hidden="1">
              <a:extLst>
                <a:ext uri="{63B3BB69-23CF-44E3-9099-C40C66FF867C}">
                  <a14:compatExt spid="_x0000_s35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17</xdr:row>
          <xdr:rowOff>19050</xdr:rowOff>
        </xdr:from>
        <xdr:to>
          <xdr:col>15</xdr:col>
          <xdr:colOff>276225</xdr:colOff>
          <xdr:row>17</xdr:row>
          <xdr:rowOff>228600</xdr:rowOff>
        </xdr:to>
        <xdr:sp macro="" textlink="">
          <xdr:nvSpPr>
            <xdr:cNvPr id="35890" name="Check Box 50" hidden="1">
              <a:extLst>
                <a:ext uri="{63B3BB69-23CF-44E3-9099-C40C66FF867C}">
                  <a14:compatExt spid="_x0000_s35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18</xdr:row>
          <xdr:rowOff>19050</xdr:rowOff>
        </xdr:from>
        <xdr:to>
          <xdr:col>15</xdr:col>
          <xdr:colOff>276225</xdr:colOff>
          <xdr:row>18</xdr:row>
          <xdr:rowOff>228600</xdr:rowOff>
        </xdr:to>
        <xdr:sp macro="" textlink="">
          <xdr:nvSpPr>
            <xdr:cNvPr id="35891" name="Check Box 51" hidden="1">
              <a:extLst>
                <a:ext uri="{63B3BB69-23CF-44E3-9099-C40C66FF867C}">
                  <a14:compatExt spid="_x0000_s35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11</xdr:row>
      <xdr:rowOff>0</xdr:rowOff>
    </xdr:from>
    <xdr:to>
      <xdr:col>15</xdr:col>
      <xdr:colOff>9525</xdr:colOff>
      <xdr:row>18</xdr:row>
      <xdr:rowOff>66676</xdr:rowOff>
    </xdr:to>
    <xdr:sp macro="" textlink="" fLocksText="0">
      <xdr:nvSpPr>
        <xdr:cNvPr id="55" name="Tekstvak 54"/>
        <xdr:cNvSpPr txBox="1">
          <a:spLocks/>
        </xdr:cNvSpPr>
      </xdr:nvSpPr>
      <xdr:spPr>
        <a:xfrm>
          <a:off x="5505450" y="2543175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9</xdr:col>
      <xdr:colOff>9525</xdr:colOff>
      <xdr:row>45</xdr:row>
      <xdr:rowOff>295276</xdr:rowOff>
    </xdr:from>
    <xdr:to>
      <xdr:col>10</xdr:col>
      <xdr:colOff>314325</xdr:colOff>
      <xdr:row>47</xdr:row>
      <xdr:rowOff>28576</xdr:rowOff>
    </xdr:to>
    <xdr:sp macro="" textlink="">
      <xdr:nvSpPr>
        <xdr:cNvPr id="56" name="Tekstvak 55"/>
        <xdr:cNvSpPr txBox="1"/>
      </xdr:nvSpPr>
      <xdr:spPr>
        <a:xfrm>
          <a:off x="7648575" y="11029951"/>
          <a:ext cx="5524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16</xdr:row>
          <xdr:rowOff>19050</xdr:rowOff>
        </xdr:from>
        <xdr:to>
          <xdr:col>1</xdr:col>
          <xdr:colOff>276225</xdr:colOff>
          <xdr:row>16</xdr:row>
          <xdr:rowOff>228600</xdr:rowOff>
        </xdr:to>
        <xdr:sp macro="" textlink="">
          <xdr:nvSpPr>
            <xdr:cNvPr id="35892" name="Check Box 52" hidden="1">
              <a:extLst>
                <a:ext uri="{63B3BB69-23CF-44E3-9099-C40C66FF867C}">
                  <a14:compatExt spid="_x0000_s35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25</xdr:row>
          <xdr:rowOff>19050</xdr:rowOff>
        </xdr:from>
        <xdr:to>
          <xdr:col>1</xdr:col>
          <xdr:colOff>276225</xdr:colOff>
          <xdr:row>25</xdr:row>
          <xdr:rowOff>228600</xdr:rowOff>
        </xdr:to>
        <xdr:sp macro="" textlink="">
          <xdr:nvSpPr>
            <xdr:cNvPr id="35893" name="Check Box 53" hidden="1">
              <a:extLst>
                <a:ext uri="{63B3BB69-23CF-44E3-9099-C40C66FF867C}">
                  <a14:compatExt spid="_x0000_s35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26</xdr:row>
          <xdr:rowOff>19050</xdr:rowOff>
        </xdr:from>
        <xdr:to>
          <xdr:col>1</xdr:col>
          <xdr:colOff>276225</xdr:colOff>
          <xdr:row>26</xdr:row>
          <xdr:rowOff>228600</xdr:rowOff>
        </xdr:to>
        <xdr:sp macro="" textlink="">
          <xdr:nvSpPr>
            <xdr:cNvPr id="35894" name="Check Box 54" hidden="1">
              <a:extLst>
                <a:ext uri="{63B3BB69-23CF-44E3-9099-C40C66FF867C}">
                  <a14:compatExt spid="_x0000_s35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19</xdr:row>
          <xdr:rowOff>19050</xdr:rowOff>
        </xdr:from>
        <xdr:to>
          <xdr:col>15</xdr:col>
          <xdr:colOff>276225</xdr:colOff>
          <xdr:row>19</xdr:row>
          <xdr:rowOff>228600</xdr:rowOff>
        </xdr:to>
        <xdr:sp macro="" textlink="">
          <xdr:nvSpPr>
            <xdr:cNvPr id="35895" name="Check Box 55" hidden="1">
              <a:extLst>
                <a:ext uri="{63B3BB69-23CF-44E3-9099-C40C66FF867C}">
                  <a14:compatExt spid="_x0000_s35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20</xdr:row>
          <xdr:rowOff>19050</xdr:rowOff>
        </xdr:from>
        <xdr:to>
          <xdr:col>15</xdr:col>
          <xdr:colOff>276225</xdr:colOff>
          <xdr:row>20</xdr:row>
          <xdr:rowOff>228600</xdr:rowOff>
        </xdr:to>
        <xdr:sp macro="" textlink="">
          <xdr:nvSpPr>
            <xdr:cNvPr id="35896" name="Check Box 56" hidden="1">
              <a:extLst>
                <a:ext uri="{63B3BB69-23CF-44E3-9099-C40C66FF867C}">
                  <a14:compatExt spid="_x0000_s35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21</xdr:row>
          <xdr:rowOff>19050</xdr:rowOff>
        </xdr:from>
        <xdr:to>
          <xdr:col>15</xdr:col>
          <xdr:colOff>276225</xdr:colOff>
          <xdr:row>21</xdr:row>
          <xdr:rowOff>228600</xdr:rowOff>
        </xdr:to>
        <xdr:sp macro="" textlink="">
          <xdr:nvSpPr>
            <xdr:cNvPr id="35897" name="Check Box 57" hidden="1">
              <a:extLst>
                <a:ext uri="{63B3BB69-23CF-44E3-9099-C40C66FF867C}">
                  <a14:compatExt spid="_x0000_s35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22</xdr:row>
          <xdr:rowOff>19050</xdr:rowOff>
        </xdr:from>
        <xdr:to>
          <xdr:col>15</xdr:col>
          <xdr:colOff>276225</xdr:colOff>
          <xdr:row>22</xdr:row>
          <xdr:rowOff>228600</xdr:rowOff>
        </xdr:to>
        <xdr:sp macro="" textlink="">
          <xdr:nvSpPr>
            <xdr:cNvPr id="35898" name="Check Box 58" hidden="1">
              <a:extLst>
                <a:ext uri="{63B3BB69-23CF-44E3-9099-C40C66FF867C}">
                  <a14:compatExt spid="_x0000_s35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23</xdr:row>
          <xdr:rowOff>19050</xdr:rowOff>
        </xdr:from>
        <xdr:to>
          <xdr:col>15</xdr:col>
          <xdr:colOff>276225</xdr:colOff>
          <xdr:row>23</xdr:row>
          <xdr:rowOff>228600</xdr:rowOff>
        </xdr:to>
        <xdr:sp macro="" textlink="">
          <xdr:nvSpPr>
            <xdr:cNvPr id="35899" name="Check Box 59" hidden="1">
              <a:extLst>
                <a:ext uri="{63B3BB69-23CF-44E3-9099-C40C66FF867C}">
                  <a14:compatExt spid="_x0000_s35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24</xdr:row>
          <xdr:rowOff>19050</xdr:rowOff>
        </xdr:from>
        <xdr:to>
          <xdr:col>15</xdr:col>
          <xdr:colOff>276225</xdr:colOff>
          <xdr:row>24</xdr:row>
          <xdr:rowOff>228600</xdr:rowOff>
        </xdr:to>
        <xdr:sp macro="" textlink="">
          <xdr:nvSpPr>
            <xdr:cNvPr id="35900" name="Check Box 60" hidden="1">
              <a:extLst>
                <a:ext uri="{63B3BB69-23CF-44E3-9099-C40C66FF867C}">
                  <a14:compatExt spid="_x0000_s35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26</xdr:row>
          <xdr:rowOff>19050</xdr:rowOff>
        </xdr:from>
        <xdr:to>
          <xdr:col>15</xdr:col>
          <xdr:colOff>276225</xdr:colOff>
          <xdr:row>26</xdr:row>
          <xdr:rowOff>228600</xdr:rowOff>
        </xdr:to>
        <xdr:sp macro="" textlink="">
          <xdr:nvSpPr>
            <xdr:cNvPr id="35901" name="Check Box 61" hidden="1">
              <a:extLst>
                <a:ext uri="{63B3BB69-23CF-44E3-9099-C40C66FF867C}">
                  <a14:compatExt spid="_x0000_s35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27</xdr:row>
          <xdr:rowOff>19050</xdr:rowOff>
        </xdr:from>
        <xdr:to>
          <xdr:col>15</xdr:col>
          <xdr:colOff>276225</xdr:colOff>
          <xdr:row>27</xdr:row>
          <xdr:rowOff>228600</xdr:rowOff>
        </xdr:to>
        <xdr:sp macro="" textlink="">
          <xdr:nvSpPr>
            <xdr:cNvPr id="35902" name="Check Box 62" hidden="1">
              <a:extLst>
                <a:ext uri="{63B3BB69-23CF-44E3-9099-C40C66FF867C}">
                  <a14:compatExt spid="_x0000_s35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28</xdr:row>
          <xdr:rowOff>19050</xdr:rowOff>
        </xdr:from>
        <xdr:to>
          <xdr:col>15</xdr:col>
          <xdr:colOff>276225</xdr:colOff>
          <xdr:row>28</xdr:row>
          <xdr:rowOff>228600</xdr:rowOff>
        </xdr:to>
        <xdr:sp macro="" textlink="">
          <xdr:nvSpPr>
            <xdr:cNvPr id="35903" name="Check Box 63" hidden="1">
              <a:extLst>
                <a:ext uri="{63B3BB69-23CF-44E3-9099-C40C66FF867C}">
                  <a14:compatExt spid="_x0000_s35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29</xdr:row>
          <xdr:rowOff>19050</xdr:rowOff>
        </xdr:from>
        <xdr:to>
          <xdr:col>15</xdr:col>
          <xdr:colOff>276225</xdr:colOff>
          <xdr:row>29</xdr:row>
          <xdr:rowOff>228600</xdr:rowOff>
        </xdr:to>
        <xdr:sp macro="" textlink="">
          <xdr:nvSpPr>
            <xdr:cNvPr id="35904" name="Check Box 64" hidden="1">
              <a:extLst>
                <a:ext uri="{63B3BB69-23CF-44E3-9099-C40C66FF867C}">
                  <a14:compatExt spid="_x0000_s35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380999</xdr:colOff>
      <xdr:row>37</xdr:row>
      <xdr:rowOff>0</xdr:rowOff>
    </xdr:from>
    <xdr:to>
      <xdr:col>17</xdr:col>
      <xdr:colOff>4365625</xdr:colOff>
      <xdr:row>40</xdr:row>
      <xdr:rowOff>247649</xdr:rowOff>
    </xdr:to>
    <xdr:sp macro="" textlink="" fLocksText="0">
      <xdr:nvSpPr>
        <xdr:cNvPr id="70" name="Tekstvak 69"/>
        <xdr:cNvSpPr txBox="1">
          <a:spLocks/>
        </xdr:cNvSpPr>
      </xdr:nvSpPr>
      <xdr:spPr>
        <a:xfrm>
          <a:off x="923924" y="8982075"/>
          <a:ext cx="14376401" cy="99059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3</xdr:col>
      <xdr:colOff>0</xdr:colOff>
      <xdr:row>77</xdr:row>
      <xdr:rowOff>238125</xdr:rowOff>
    </xdr:from>
    <xdr:to>
      <xdr:col>17</xdr:col>
      <xdr:colOff>4349750</xdr:colOff>
      <xdr:row>82</xdr:row>
      <xdr:rowOff>9524</xdr:rowOff>
    </xdr:to>
    <xdr:sp macro="" textlink="" fLocksText="0">
      <xdr:nvSpPr>
        <xdr:cNvPr id="71" name="Tekstvak 70"/>
        <xdr:cNvSpPr txBox="1">
          <a:spLocks/>
        </xdr:cNvSpPr>
      </xdr:nvSpPr>
      <xdr:spPr>
        <a:xfrm>
          <a:off x="923925" y="18945225"/>
          <a:ext cx="14360525" cy="100964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18</xdr:col>
      <xdr:colOff>0</xdr:colOff>
      <xdr:row>89</xdr:row>
      <xdr:rowOff>0</xdr:rowOff>
    </xdr:from>
    <xdr:to>
      <xdr:col>18</xdr:col>
      <xdr:colOff>0</xdr:colOff>
      <xdr:row>89</xdr:row>
      <xdr:rowOff>0</xdr:rowOff>
    </xdr:to>
    <xdr:sp macro="" textlink="">
      <xdr:nvSpPr>
        <xdr:cNvPr id="72" name="Line 41"/>
        <xdr:cNvSpPr>
          <a:spLocks noChangeShapeType="1"/>
        </xdr:cNvSpPr>
      </xdr:nvSpPr>
      <xdr:spPr bwMode="auto">
        <a:xfrm>
          <a:off x="15316200" y="215265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90</xdr:row>
          <xdr:rowOff>19050</xdr:rowOff>
        </xdr:from>
        <xdr:to>
          <xdr:col>1</xdr:col>
          <xdr:colOff>266700</xdr:colOff>
          <xdr:row>90</xdr:row>
          <xdr:rowOff>219075</xdr:rowOff>
        </xdr:to>
        <xdr:sp macro="" textlink="">
          <xdr:nvSpPr>
            <xdr:cNvPr id="35905" name="Check Box 65" hidden="1">
              <a:extLst>
                <a:ext uri="{63B3BB69-23CF-44E3-9099-C40C66FF867C}">
                  <a14:compatExt spid="_x0000_s35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91</xdr:row>
          <xdr:rowOff>19050</xdr:rowOff>
        </xdr:from>
        <xdr:to>
          <xdr:col>1</xdr:col>
          <xdr:colOff>266700</xdr:colOff>
          <xdr:row>91</xdr:row>
          <xdr:rowOff>219075</xdr:rowOff>
        </xdr:to>
        <xdr:sp macro="" textlink="">
          <xdr:nvSpPr>
            <xdr:cNvPr id="35906" name="Check Box 66" hidden="1">
              <a:extLst>
                <a:ext uri="{63B3BB69-23CF-44E3-9099-C40C66FF867C}">
                  <a14:compatExt spid="_x0000_s35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92</xdr:row>
          <xdr:rowOff>19050</xdr:rowOff>
        </xdr:from>
        <xdr:to>
          <xdr:col>1</xdr:col>
          <xdr:colOff>266700</xdr:colOff>
          <xdr:row>92</xdr:row>
          <xdr:rowOff>219075</xdr:rowOff>
        </xdr:to>
        <xdr:sp macro="" textlink="">
          <xdr:nvSpPr>
            <xdr:cNvPr id="35907" name="Check Box 67" hidden="1">
              <a:extLst>
                <a:ext uri="{63B3BB69-23CF-44E3-9099-C40C66FF867C}">
                  <a14:compatExt spid="_x0000_s35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93</xdr:row>
          <xdr:rowOff>19050</xdr:rowOff>
        </xdr:from>
        <xdr:to>
          <xdr:col>1</xdr:col>
          <xdr:colOff>266700</xdr:colOff>
          <xdr:row>93</xdr:row>
          <xdr:rowOff>219075</xdr:rowOff>
        </xdr:to>
        <xdr:sp macro="" textlink="">
          <xdr:nvSpPr>
            <xdr:cNvPr id="35908" name="Check Box 68" hidden="1">
              <a:extLst>
                <a:ext uri="{63B3BB69-23CF-44E3-9099-C40C66FF867C}">
                  <a14:compatExt spid="_x0000_s35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94</xdr:row>
          <xdr:rowOff>19050</xdr:rowOff>
        </xdr:from>
        <xdr:to>
          <xdr:col>1</xdr:col>
          <xdr:colOff>266700</xdr:colOff>
          <xdr:row>94</xdr:row>
          <xdr:rowOff>219075</xdr:rowOff>
        </xdr:to>
        <xdr:sp macro="" textlink="">
          <xdr:nvSpPr>
            <xdr:cNvPr id="35909" name="Check Box 69" hidden="1">
              <a:extLst>
                <a:ext uri="{63B3BB69-23CF-44E3-9099-C40C66FF867C}">
                  <a14:compatExt spid="_x0000_s35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95</xdr:row>
          <xdr:rowOff>19050</xdr:rowOff>
        </xdr:from>
        <xdr:to>
          <xdr:col>1</xdr:col>
          <xdr:colOff>266700</xdr:colOff>
          <xdr:row>95</xdr:row>
          <xdr:rowOff>219075</xdr:rowOff>
        </xdr:to>
        <xdr:sp macro="" textlink="">
          <xdr:nvSpPr>
            <xdr:cNvPr id="35910" name="Check Box 70" hidden="1">
              <a:extLst>
                <a:ext uri="{63B3BB69-23CF-44E3-9099-C40C66FF867C}">
                  <a14:compatExt spid="_x0000_s35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96</xdr:row>
          <xdr:rowOff>19050</xdr:rowOff>
        </xdr:from>
        <xdr:to>
          <xdr:col>1</xdr:col>
          <xdr:colOff>266700</xdr:colOff>
          <xdr:row>96</xdr:row>
          <xdr:rowOff>219075</xdr:rowOff>
        </xdr:to>
        <xdr:sp macro="" textlink="">
          <xdr:nvSpPr>
            <xdr:cNvPr id="35911" name="Check Box 71" hidden="1">
              <a:extLst>
                <a:ext uri="{63B3BB69-23CF-44E3-9099-C40C66FF867C}">
                  <a14:compatExt spid="_x0000_s35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97</xdr:row>
          <xdr:rowOff>19050</xdr:rowOff>
        </xdr:from>
        <xdr:to>
          <xdr:col>1</xdr:col>
          <xdr:colOff>266700</xdr:colOff>
          <xdr:row>97</xdr:row>
          <xdr:rowOff>219075</xdr:rowOff>
        </xdr:to>
        <xdr:sp macro="" textlink="">
          <xdr:nvSpPr>
            <xdr:cNvPr id="35912" name="Check Box 72" hidden="1">
              <a:extLst>
                <a:ext uri="{63B3BB69-23CF-44E3-9099-C40C66FF867C}">
                  <a14:compatExt spid="_x0000_s35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99</xdr:row>
          <xdr:rowOff>19050</xdr:rowOff>
        </xdr:from>
        <xdr:to>
          <xdr:col>1</xdr:col>
          <xdr:colOff>266700</xdr:colOff>
          <xdr:row>99</xdr:row>
          <xdr:rowOff>219075</xdr:rowOff>
        </xdr:to>
        <xdr:sp macro="" textlink="">
          <xdr:nvSpPr>
            <xdr:cNvPr id="35913" name="Check Box 73" hidden="1">
              <a:extLst>
                <a:ext uri="{63B3BB69-23CF-44E3-9099-C40C66FF867C}">
                  <a14:compatExt spid="_x0000_s35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90</xdr:row>
          <xdr:rowOff>19050</xdr:rowOff>
        </xdr:from>
        <xdr:to>
          <xdr:col>15</xdr:col>
          <xdr:colOff>266700</xdr:colOff>
          <xdr:row>90</xdr:row>
          <xdr:rowOff>219075</xdr:rowOff>
        </xdr:to>
        <xdr:sp macro="" textlink="">
          <xdr:nvSpPr>
            <xdr:cNvPr id="35914" name="Check Box 74" hidden="1">
              <a:extLst>
                <a:ext uri="{63B3BB69-23CF-44E3-9099-C40C66FF867C}">
                  <a14:compatExt spid="_x0000_s35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91</xdr:row>
          <xdr:rowOff>19050</xdr:rowOff>
        </xdr:from>
        <xdr:to>
          <xdr:col>15</xdr:col>
          <xdr:colOff>266700</xdr:colOff>
          <xdr:row>91</xdr:row>
          <xdr:rowOff>219075</xdr:rowOff>
        </xdr:to>
        <xdr:sp macro="" textlink="">
          <xdr:nvSpPr>
            <xdr:cNvPr id="35915" name="Check Box 75" hidden="1">
              <a:extLst>
                <a:ext uri="{63B3BB69-23CF-44E3-9099-C40C66FF867C}">
                  <a14:compatExt spid="_x0000_s35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92</xdr:row>
          <xdr:rowOff>19050</xdr:rowOff>
        </xdr:from>
        <xdr:to>
          <xdr:col>15</xdr:col>
          <xdr:colOff>266700</xdr:colOff>
          <xdr:row>92</xdr:row>
          <xdr:rowOff>219075</xdr:rowOff>
        </xdr:to>
        <xdr:sp macro="" textlink="">
          <xdr:nvSpPr>
            <xdr:cNvPr id="35916" name="Check Box 76" hidden="1">
              <a:extLst>
                <a:ext uri="{63B3BB69-23CF-44E3-9099-C40C66FF867C}">
                  <a14:compatExt spid="_x0000_s35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93</xdr:row>
          <xdr:rowOff>19050</xdr:rowOff>
        </xdr:from>
        <xdr:to>
          <xdr:col>15</xdr:col>
          <xdr:colOff>266700</xdr:colOff>
          <xdr:row>93</xdr:row>
          <xdr:rowOff>219075</xdr:rowOff>
        </xdr:to>
        <xdr:sp macro="" textlink="">
          <xdr:nvSpPr>
            <xdr:cNvPr id="35917" name="Check Box 77" hidden="1">
              <a:extLst>
                <a:ext uri="{63B3BB69-23CF-44E3-9099-C40C66FF867C}">
                  <a14:compatExt spid="_x0000_s35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94</xdr:row>
          <xdr:rowOff>19050</xdr:rowOff>
        </xdr:from>
        <xdr:to>
          <xdr:col>15</xdr:col>
          <xdr:colOff>266700</xdr:colOff>
          <xdr:row>94</xdr:row>
          <xdr:rowOff>219075</xdr:rowOff>
        </xdr:to>
        <xdr:sp macro="" textlink="">
          <xdr:nvSpPr>
            <xdr:cNvPr id="35918" name="Check Box 78" hidden="1">
              <a:extLst>
                <a:ext uri="{63B3BB69-23CF-44E3-9099-C40C66FF867C}">
                  <a14:compatExt spid="_x0000_s35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95</xdr:row>
          <xdr:rowOff>19050</xdr:rowOff>
        </xdr:from>
        <xdr:to>
          <xdr:col>15</xdr:col>
          <xdr:colOff>266700</xdr:colOff>
          <xdr:row>95</xdr:row>
          <xdr:rowOff>219075</xdr:rowOff>
        </xdr:to>
        <xdr:sp macro="" textlink="">
          <xdr:nvSpPr>
            <xdr:cNvPr id="35919" name="Check Box 79" hidden="1">
              <a:extLst>
                <a:ext uri="{63B3BB69-23CF-44E3-9099-C40C66FF867C}">
                  <a14:compatExt spid="_x0000_s35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97</xdr:row>
          <xdr:rowOff>19050</xdr:rowOff>
        </xdr:from>
        <xdr:to>
          <xdr:col>15</xdr:col>
          <xdr:colOff>266700</xdr:colOff>
          <xdr:row>97</xdr:row>
          <xdr:rowOff>219075</xdr:rowOff>
        </xdr:to>
        <xdr:sp macro="" textlink="">
          <xdr:nvSpPr>
            <xdr:cNvPr id="35920" name="Check Box 80" hidden="1">
              <a:extLst>
                <a:ext uri="{63B3BB69-23CF-44E3-9099-C40C66FF867C}">
                  <a14:compatExt spid="_x0000_s35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98</xdr:row>
          <xdr:rowOff>19050</xdr:rowOff>
        </xdr:from>
        <xdr:to>
          <xdr:col>15</xdr:col>
          <xdr:colOff>266700</xdr:colOff>
          <xdr:row>98</xdr:row>
          <xdr:rowOff>219075</xdr:rowOff>
        </xdr:to>
        <xdr:sp macro="" textlink="">
          <xdr:nvSpPr>
            <xdr:cNvPr id="35921" name="Check Box 81" hidden="1">
              <a:extLst>
                <a:ext uri="{63B3BB69-23CF-44E3-9099-C40C66FF867C}">
                  <a14:compatExt spid="_x0000_s35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99</xdr:row>
          <xdr:rowOff>19050</xdr:rowOff>
        </xdr:from>
        <xdr:to>
          <xdr:col>15</xdr:col>
          <xdr:colOff>266700</xdr:colOff>
          <xdr:row>99</xdr:row>
          <xdr:rowOff>219075</xdr:rowOff>
        </xdr:to>
        <xdr:sp macro="" textlink="">
          <xdr:nvSpPr>
            <xdr:cNvPr id="35922" name="Check Box 82" hidden="1">
              <a:extLst>
                <a:ext uri="{63B3BB69-23CF-44E3-9099-C40C66FF867C}">
                  <a14:compatExt spid="_x0000_s35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86</xdr:row>
      <xdr:rowOff>295276</xdr:rowOff>
    </xdr:from>
    <xdr:to>
      <xdr:col>10</xdr:col>
      <xdr:colOff>314325</xdr:colOff>
      <xdr:row>88</xdr:row>
      <xdr:rowOff>28576</xdr:rowOff>
    </xdr:to>
    <xdr:sp macro="" textlink="">
      <xdr:nvSpPr>
        <xdr:cNvPr id="91" name="Tekstvak 90"/>
        <xdr:cNvSpPr txBox="1"/>
      </xdr:nvSpPr>
      <xdr:spPr>
        <a:xfrm>
          <a:off x="7648575" y="21031201"/>
          <a:ext cx="5524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119</xdr:row>
      <xdr:rowOff>0</xdr:rowOff>
    </xdr:from>
    <xdr:to>
      <xdr:col>17</xdr:col>
      <xdr:colOff>4349750</xdr:colOff>
      <xdr:row>123</xdr:row>
      <xdr:rowOff>206375</xdr:rowOff>
    </xdr:to>
    <xdr:sp macro="" textlink="" fLocksText="0">
      <xdr:nvSpPr>
        <xdr:cNvPr id="92" name="Tekstvak 91"/>
        <xdr:cNvSpPr txBox="1">
          <a:spLocks/>
        </xdr:cNvSpPr>
      </xdr:nvSpPr>
      <xdr:spPr>
        <a:xfrm>
          <a:off x="923925" y="28956000"/>
          <a:ext cx="14360525" cy="11969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98</xdr:row>
          <xdr:rowOff>19050</xdr:rowOff>
        </xdr:from>
        <xdr:to>
          <xdr:col>1</xdr:col>
          <xdr:colOff>266700</xdr:colOff>
          <xdr:row>98</xdr:row>
          <xdr:rowOff>219075</xdr:rowOff>
        </xdr:to>
        <xdr:sp macro="" textlink="">
          <xdr:nvSpPr>
            <xdr:cNvPr id="35923" name="Check Box 83" hidden="1">
              <a:extLst>
                <a:ext uri="{63B3BB69-23CF-44E3-9099-C40C66FF867C}">
                  <a14:compatExt spid="_x0000_s35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96</xdr:row>
          <xdr:rowOff>19050</xdr:rowOff>
        </xdr:from>
        <xdr:to>
          <xdr:col>15</xdr:col>
          <xdr:colOff>266700</xdr:colOff>
          <xdr:row>96</xdr:row>
          <xdr:rowOff>219075</xdr:rowOff>
        </xdr:to>
        <xdr:sp macro="" textlink="">
          <xdr:nvSpPr>
            <xdr:cNvPr id="35924" name="Check Box 84" hidden="1">
              <a:extLst>
                <a:ext uri="{63B3BB69-23CF-44E3-9099-C40C66FF867C}">
                  <a14:compatExt spid="_x0000_s35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100</xdr:row>
          <xdr:rowOff>19050</xdr:rowOff>
        </xdr:from>
        <xdr:to>
          <xdr:col>1</xdr:col>
          <xdr:colOff>266700</xdr:colOff>
          <xdr:row>100</xdr:row>
          <xdr:rowOff>219075</xdr:rowOff>
        </xdr:to>
        <xdr:sp macro="" textlink="">
          <xdr:nvSpPr>
            <xdr:cNvPr id="35925" name="Check Box 85" hidden="1">
              <a:extLst>
                <a:ext uri="{63B3BB69-23CF-44E3-9099-C40C66FF867C}">
                  <a14:compatExt spid="_x0000_s35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101</xdr:row>
          <xdr:rowOff>19050</xdr:rowOff>
        </xdr:from>
        <xdr:to>
          <xdr:col>1</xdr:col>
          <xdr:colOff>266700</xdr:colOff>
          <xdr:row>101</xdr:row>
          <xdr:rowOff>219075</xdr:rowOff>
        </xdr:to>
        <xdr:sp macro="" textlink="">
          <xdr:nvSpPr>
            <xdr:cNvPr id="35926" name="Check Box 86" hidden="1">
              <a:extLst>
                <a:ext uri="{63B3BB69-23CF-44E3-9099-C40C66FF867C}">
                  <a14:compatExt spid="_x0000_s35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102</xdr:row>
          <xdr:rowOff>19050</xdr:rowOff>
        </xdr:from>
        <xdr:to>
          <xdr:col>1</xdr:col>
          <xdr:colOff>266700</xdr:colOff>
          <xdr:row>102</xdr:row>
          <xdr:rowOff>219075</xdr:rowOff>
        </xdr:to>
        <xdr:sp macro="" textlink="">
          <xdr:nvSpPr>
            <xdr:cNvPr id="35927" name="Check Box 87" hidden="1">
              <a:extLst>
                <a:ext uri="{63B3BB69-23CF-44E3-9099-C40C66FF867C}">
                  <a14:compatExt spid="_x0000_s35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103</xdr:row>
          <xdr:rowOff>19050</xdr:rowOff>
        </xdr:from>
        <xdr:to>
          <xdr:col>1</xdr:col>
          <xdr:colOff>266700</xdr:colOff>
          <xdr:row>103</xdr:row>
          <xdr:rowOff>219075</xdr:rowOff>
        </xdr:to>
        <xdr:sp macro="" textlink="">
          <xdr:nvSpPr>
            <xdr:cNvPr id="35928" name="Check Box 88" hidden="1">
              <a:extLst>
                <a:ext uri="{63B3BB69-23CF-44E3-9099-C40C66FF867C}">
                  <a14:compatExt spid="_x0000_s35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104</xdr:row>
          <xdr:rowOff>19050</xdr:rowOff>
        </xdr:from>
        <xdr:to>
          <xdr:col>1</xdr:col>
          <xdr:colOff>266700</xdr:colOff>
          <xdr:row>104</xdr:row>
          <xdr:rowOff>219075</xdr:rowOff>
        </xdr:to>
        <xdr:sp macro="" textlink="">
          <xdr:nvSpPr>
            <xdr:cNvPr id="35929" name="Check Box 89" hidden="1">
              <a:extLst>
                <a:ext uri="{63B3BB69-23CF-44E3-9099-C40C66FF867C}">
                  <a14:compatExt spid="_x0000_s35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105</xdr:row>
          <xdr:rowOff>19050</xdr:rowOff>
        </xdr:from>
        <xdr:to>
          <xdr:col>1</xdr:col>
          <xdr:colOff>266700</xdr:colOff>
          <xdr:row>105</xdr:row>
          <xdr:rowOff>219075</xdr:rowOff>
        </xdr:to>
        <xdr:sp macro="" textlink="">
          <xdr:nvSpPr>
            <xdr:cNvPr id="35930" name="Check Box 90" hidden="1">
              <a:extLst>
                <a:ext uri="{63B3BB69-23CF-44E3-9099-C40C66FF867C}">
                  <a14:compatExt spid="_x0000_s35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106</xdr:row>
          <xdr:rowOff>19050</xdr:rowOff>
        </xdr:from>
        <xdr:to>
          <xdr:col>1</xdr:col>
          <xdr:colOff>266700</xdr:colOff>
          <xdr:row>106</xdr:row>
          <xdr:rowOff>219075</xdr:rowOff>
        </xdr:to>
        <xdr:sp macro="" textlink="">
          <xdr:nvSpPr>
            <xdr:cNvPr id="35931" name="Check Box 91" hidden="1">
              <a:extLst>
                <a:ext uri="{63B3BB69-23CF-44E3-9099-C40C66FF867C}">
                  <a14:compatExt spid="_x0000_s35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107</xdr:row>
          <xdr:rowOff>19050</xdr:rowOff>
        </xdr:from>
        <xdr:to>
          <xdr:col>1</xdr:col>
          <xdr:colOff>266700</xdr:colOff>
          <xdr:row>107</xdr:row>
          <xdr:rowOff>219075</xdr:rowOff>
        </xdr:to>
        <xdr:sp macro="" textlink="">
          <xdr:nvSpPr>
            <xdr:cNvPr id="35932" name="Check Box 92" hidden="1">
              <a:extLst>
                <a:ext uri="{63B3BB69-23CF-44E3-9099-C40C66FF867C}">
                  <a14:compatExt spid="_x0000_s35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109</xdr:row>
          <xdr:rowOff>19050</xdr:rowOff>
        </xdr:from>
        <xdr:to>
          <xdr:col>1</xdr:col>
          <xdr:colOff>266700</xdr:colOff>
          <xdr:row>109</xdr:row>
          <xdr:rowOff>219075</xdr:rowOff>
        </xdr:to>
        <xdr:sp macro="" textlink="">
          <xdr:nvSpPr>
            <xdr:cNvPr id="35933" name="Check Box 93" hidden="1">
              <a:extLst>
                <a:ext uri="{63B3BB69-23CF-44E3-9099-C40C66FF867C}">
                  <a14:compatExt spid="_x0000_s35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108</xdr:row>
          <xdr:rowOff>19050</xdr:rowOff>
        </xdr:from>
        <xdr:to>
          <xdr:col>1</xdr:col>
          <xdr:colOff>266700</xdr:colOff>
          <xdr:row>108</xdr:row>
          <xdr:rowOff>219075</xdr:rowOff>
        </xdr:to>
        <xdr:sp macro="" textlink="">
          <xdr:nvSpPr>
            <xdr:cNvPr id="35934" name="Check Box 94" hidden="1">
              <a:extLst>
                <a:ext uri="{63B3BB69-23CF-44E3-9099-C40C66FF867C}">
                  <a14:compatExt spid="_x0000_s35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110</xdr:row>
          <xdr:rowOff>19050</xdr:rowOff>
        </xdr:from>
        <xdr:to>
          <xdr:col>1</xdr:col>
          <xdr:colOff>266700</xdr:colOff>
          <xdr:row>110</xdr:row>
          <xdr:rowOff>219075</xdr:rowOff>
        </xdr:to>
        <xdr:sp macro="" textlink="">
          <xdr:nvSpPr>
            <xdr:cNvPr id="35935" name="Check Box 95" hidden="1">
              <a:extLst>
                <a:ext uri="{63B3BB69-23CF-44E3-9099-C40C66FF867C}">
                  <a14:compatExt spid="_x0000_s359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111</xdr:row>
          <xdr:rowOff>19050</xdr:rowOff>
        </xdr:from>
        <xdr:to>
          <xdr:col>1</xdr:col>
          <xdr:colOff>266700</xdr:colOff>
          <xdr:row>111</xdr:row>
          <xdr:rowOff>219075</xdr:rowOff>
        </xdr:to>
        <xdr:sp macro="" textlink="">
          <xdr:nvSpPr>
            <xdr:cNvPr id="35936" name="Check Box 96" hidden="1">
              <a:extLst>
                <a:ext uri="{63B3BB69-23CF-44E3-9099-C40C66FF867C}">
                  <a14:compatExt spid="_x0000_s359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112</xdr:row>
          <xdr:rowOff>19050</xdr:rowOff>
        </xdr:from>
        <xdr:to>
          <xdr:col>1</xdr:col>
          <xdr:colOff>266700</xdr:colOff>
          <xdr:row>112</xdr:row>
          <xdr:rowOff>219075</xdr:rowOff>
        </xdr:to>
        <xdr:sp macro="" textlink="">
          <xdr:nvSpPr>
            <xdr:cNvPr id="35937" name="Check Box 97" hidden="1">
              <a:extLst>
                <a:ext uri="{63B3BB69-23CF-44E3-9099-C40C66FF867C}">
                  <a14:compatExt spid="_x0000_s35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113</xdr:row>
          <xdr:rowOff>19050</xdr:rowOff>
        </xdr:from>
        <xdr:to>
          <xdr:col>1</xdr:col>
          <xdr:colOff>266700</xdr:colOff>
          <xdr:row>113</xdr:row>
          <xdr:rowOff>219075</xdr:rowOff>
        </xdr:to>
        <xdr:sp macro="" textlink="">
          <xdr:nvSpPr>
            <xdr:cNvPr id="35938" name="Check Box 98" hidden="1">
              <a:extLst>
                <a:ext uri="{63B3BB69-23CF-44E3-9099-C40C66FF867C}">
                  <a14:compatExt spid="_x0000_s35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114</xdr:row>
          <xdr:rowOff>19050</xdr:rowOff>
        </xdr:from>
        <xdr:to>
          <xdr:col>1</xdr:col>
          <xdr:colOff>266700</xdr:colOff>
          <xdr:row>114</xdr:row>
          <xdr:rowOff>219075</xdr:rowOff>
        </xdr:to>
        <xdr:sp macro="" textlink="">
          <xdr:nvSpPr>
            <xdr:cNvPr id="35939" name="Check Box 99" hidden="1">
              <a:extLst>
                <a:ext uri="{63B3BB69-23CF-44E3-9099-C40C66FF867C}">
                  <a14:compatExt spid="_x0000_s359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115</xdr:row>
          <xdr:rowOff>19050</xdr:rowOff>
        </xdr:from>
        <xdr:to>
          <xdr:col>1</xdr:col>
          <xdr:colOff>266700</xdr:colOff>
          <xdr:row>115</xdr:row>
          <xdr:rowOff>219075</xdr:rowOff>
        </xdr:to>
        <xdr:sp macro="" textlink="">
          <xdr:nvSpPr>
            <xdr:cNvPr id="35940" name="Check Box 100" hidden="1">
              <a:extLst>
                <a:ext uri="{63B3BB69-23CF-44E3-9099-C40C66FF867C}">
                  <a14:compatExt spid="_x0000_s359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116</xdr:row>
          <xdr:rowOff>19050</xdr:rowOff>
        </xdr:from>
        <xdr:to>
          <xdr:col>1</xdr:col>
          <xdr:colOff>266700</xdr:colOff>
          <xdr:row>116</xdr:row>
          <xdr:rowOff>219075</xdr:rowOff>
        </xdr:to>
        <xdr:sp macro="" textlink="">
          <xdr:nvSpPr>
            <xdr:cNvPr id="35941" name="Check Box 101" hidden="1">
              <a:extLst>
                <a:ext uri="{63B3BB69-23CF-44E3-9099-C40C66FF867C}">
                  <a14:compatExt spid="_x0000_s359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117</xdr:row>
          <xdr:rowOff>19050</xdr:rowOff>
        </xdr:from>
        <xdr:to>
          <xdr:col>1</xdr:col>
          <xdr:colOff>266700</xdr:colOff>
          <xdr:row>117</xdr:row>
          <xdr:rowOff>219075</xdr:rowOff>
        </xdr:to>
        <xdr:sp macro="" textlink="">
          <xdr:nvSpPr>
            <xdr:cNvPr id="35942" name="Check Box 102" hidden="1">
              <a:extLst>
                <a:ext uri="{63B3BB69-23CF-44E3-9099-C40C66FF867C}">
                  <a14:compatExt spid="_x0000_s359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100</xdr:row>
          <xdr:rowOff>19050</xdr:rowOff>
        </xdr:from>
        <xdr:to>
          <xdr:col>15</xdr:col>
          <xdr:colOff>266700</xdr:colOff>
          <xdr:row>100</xdr:row>
          <xdr:rowOff>219075</xdr:rowOff>
        </xdr:to>
        <xdr:sp macro="" textlink="">
          <xdr:nvSpPr>
            <xdr:cNvPr id="35943" name="Check Box 103" hidden="1">
              <a:extLst>
                <a:ext uri="{63B3BB69-23CF-44E3-9099-C40C66FF867C}">
                  <a14:compatExt spid="_x0000_s35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101</xdr:row>
          <xdr:rowOff>19050</xdr:rowOff>
        </xdr:from>
        <xdr:to>
          <xdr:col>15</xdr:col>
          <xdr:colOff>266700</xdr:colOff>
          <xdr:row>101</xdr:row>
          <xdr:rowOff>219075</xdr:rowOff>
        </xdr:to>
        <xdr:sp macro="" textlink="">
          <xdr:nvSpPr>
            <xdr:cNvPr id="35944" name="Check Box 104" hidden="1">
              <a:extLst>
                <a:ext uri="{63B3BB69-23CF-44E3-9099-C40C66FF867C}">
                  <a14:compatExt spid="_x0000_s359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102</xdr:row>
          <xdr:rowOff>19050</xdr:rowOff>
        </xdr:from>
        <xdr:to>
          <xdr:col>15</xdr:col>
          <xdr:colOff>266700</xdr:colOff>
          <xdr:row>102</xdr:row>
          <xdr:rowOff>219075</xdr:rowOff>
        </xdr:to>
        <xdr:sp macro="" textlink="">
          <xdr:nvSpPr>
            <xdr:cNvPr id="35945" name="Check Box 105" hidden="1">
              <a:extLst>
                <a:ext uri="{63B3BB69-23CF-44E3-9099-C40C66FF867C}">
                  <a14:compatExt spid="_x0000_s359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103</xdr:row>
          <xdr:rowOff>19050</xdr:rowOff>
        </xdr:from>
        <xdr:to>
          <xdr:col>15</xdr:col>
          <xdr:colOff>266700</xdr:colOff>
          <xdr:row>103</xdr:row>
          <xdr:rowOff>219075</xdr:rowOff>
        </xdr:to>
        <xdr:sp macro="" textlink="">
          <xdr:nvSpPr>
            <xdr:cNvPr id="35946" name="Check Box 106" hidden="1">
              <a:extLst>
                <a:ext uri="{63B3BB69-23CF-44E3-9099-C40C66FF867C}">
                  <a14:compatExt spid="_x0000_s359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104</xdr:row>
          <xdr:rowOff>19050</xdr:rowOff>
        </xdr:from>
        <xdr:to>
          <xdr:col>15</xdr:col>
          <xdr:colOff>266700</xdr:colOff>
          <xdr:row>104</xdr:row>
          <xdr:rowOff>219075</xdr:rowOff>
        </xdr:to>
        <xdr:sp macro="" textlink="">
          <xdr:nvSpPr>
            <xdr:cNvPr id="35947" name="Check Box 107" hidden="1">
              <a:extLst>
                <a:ext uri="{63B3BB69-23CF-44E3-9099-C40C66FF867C}">
                  <a14:compatExt spid="_x0000_s35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105</xdr:row>
          <xdr:rowOff>19050</xdr:rowOff>
        </xdr:from>
        <xdr:to>
          <xdr:col>15</xdr:col>
          <xdr:colOff>266700</xdr:colOff>
          <xdr:row>105</xdr:row>
          <xdr:rowOff>219075</xdr:rowOff>
        </xdr:to>
        <xdr:sp macro="" textlink="">
          <xdr:nvSpPr>
            <xdr:cNvPr id="35948" name="Check Box 108" hidden="1">
              <a:extLst>
                <a:ext uri="{63B3BB69-23CF-44E3-9099-C40C66FF867C}">
                  <a14:compatExt spid="_x0000_s359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106</xdr:row>
          <xdr:rowOff>19050</xdr:rowOff>
        </xdr:from>
        <xdr:to>
          <xdr:col>15</xdr:col>
          <xdr:colOff>266700</xdr:colOff>
          <xdr:row>106</xdr:row>
          <xdr:rowOff>219075</xdr:rowOff>
        </xdr:to>
        <xdr:sp macro="" textlink="">
          <xdr:nvSpPr>
            <xdr:cNvPr id="35949" name="Check Box 109" hidden="1">
              <a:extLst>
                <a:ext uri="{63B3BB69-23CF-44E3-9099-C40C66FF867C}">
                  <a14:compatExt spid="_x0000_s35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107</xdr:row>
          <xdr:rowOff>19050</xdr:rowOff>
        </xdr:from>
        <xdr:to>
          <xdr:col>15</xdr:col>
          <xdr:colOff>266700</xdr:colOff>
          <xdr:row>107</xdr:row>
          <xdr:rowOff>219075</xdr:rowOff>
        </xdr:to>
        <xdr:sp macro="" textlink="">
          <xdr:nvSpPr>
            <xdr:cNvPr id="35950" name="Check Box 110" hidden="1">
              <a:extLst>
                <a:ext uri="{63B3BB69-23CF-44E3-9099-C40C66FF867C}">
                  <a14:compatExt spid="_x0000_s359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109</xdr:row>
          <xdr:rowOff>19050</xdr:rowOff>
        </xdr:from>
        <xdr:to>
          <xdr:col>15</xdr:col>
          <xdr:colOff>266700</xdr:colOff>
          <xdr:row>109</xdr:row>
          <xdr:rowOff>219075</xdr:rowOff>
        </xdr:to>
        <xdr:sp macro="" textlink="">
          <xdr:nvSpPr>
            <xdr:cNvPr id="35951" name="Check Box 111" hidden="1">
              <a:extLst>
                <a:ext uri="{63B3BB69-23CF-44E3-9099-C40C66FF867C}">
                  <a14:compatExt spid="_x0000_s359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108</xdr:row>
          <xdr:rowOff>19050</xdr:rowOff>
        </xdr:from>
        <xdr:to>
          <xdr:col>15</xdr:col>
          <xdr:colOff>266700</xdr:colOff>
          <xdr:row>108</xdr:row>
          <xdr:rowOff>219075</xdr:rowOff>
        </xdr:to>
        <xdr:sp macro="" textlink="">
          <xdr:nvSpPr>
            <xdr:cNvPr id="35952" name="Check Box 112" hidden="1">
              <a:extLst>
                <a:ext uri="{63B3BB69-23CF-44E3-9099-C40C66FF867C}">
                  <a14:compatExt spid="_x0000_s359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110</xdr:row>
          <xdr:rowOff>19050</xdr:rowOff>
        </xdr:from>
        <xdr:to>
          <xdr:col>15</xdr:col>
          <xdr:colOff>266700</xdr:colOff>
          <xdr:row>110</xdr:row>
          <xdr:rowOff>219075</xdr:rowOff>
        </xdr:to>
        <xdr:sp macro="" textlink="">
          <xdr:nvSpPr>
            <xdr:cNvPr id="35953" name="Check Box 113" hidden="1">
              <a:extLst>
                <a:ext uri="{63B3BB69-23CF-44E3-9099-C40C66FF867C}">
                  <a14:compatExt spid="_x0000_s35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111</xdr:row>
          <xdr:rowOff>19050</xdr:rowOff>
        </xdr:from>
        <xdr:to>
          <xdr:col>15</xdr:col>
          <xdr:colOff>266700</xdr:colOff>
          <xdr:row>111</xdr:row>
          <xdr:rowOff>219075</xdr:rowOff>
        </xdr:to>
        <xdr:sp macro="" textlink="">
          <xdr:nvSpPr>
            <xdr:cNvPr id="35954" name="Check Box 114" hidden="1">
              <a:extLst>
                <a:ext uri="{63B3BB69-23CF-44E3-9099-C40C66FF867C}">
                  <a14:compatExt spid="_x0000_s359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193675</xdr:colOff>
      <xdr:row>45</xdr:row>
      <xdr:rowOff>234950</xdr:rowOff>
    </xdr:from>
    <xdr:to>
      <xdr:col>15</xdr:col>
      <xdr:colOff>3175</xdr:colOff>
      <xdr:row>47</xdr:row>
      <xdr:rowOff>15875</xdr:rowOff>
    </xdr:to>
    <xdr:sp macro="" textlink="">
      <xdr:nvSpPr>
        <xdr:cNvPr id="125" name="Rechthoek 124">
          <a:hlinkClick xmlns:r="http://schemas.openxmlformats.org/officeDocument/2006/relationships" r:id="rId1"/>
        </xdr:cNvPr>
        <xdr:cNvSpPr/>
      </xdr:nvSpPr>
      <xdr:spPr bwMode="auto">
        <a:xfrm>
          <a:off x="5499100" y="11026775"/>
          <a:ext cx="4762500" cy="3524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3175</xdr:colOff>
      <xdr:row>87</xdr:row>
      <xdr:rowOff>6350</xdr:rowOff>
    </xdr:from>
    <xdr:to>
      <xdr:col>15</xdr:col>
      <xdr:colOff>9525</xdr:colOff>
      <xdr:row>88</xdr:row>
      <xdr:rowOff>25400</xdr:rowOff>
    </xdr:to>
    <xdr:sp macro="" textlink="">
      <xdr:nvSpPr>
        <xdr:cNvPr id="126" name="Rechthoek 125">
          <a:hlinkClick xmlns:r="http://schemas.openxmlformats.org/officeDocument/2006/relationships" r:id="rId1"/>
        </xdr:cNvPr>
        <xdr:cNvSpPr/>
      </xdr:nvSpPr>
      <xdr:spPr bwMode="auto">
        <a:xfrm>
          <a:off x="5518150" y="21037550"/>
          <a:ext cx="4749800" cy="3524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oneCellAnchor>
    <xdr:from>
      <xdr:col>4</xdr:col>
      <xdr:colOff>200026</xdr:colOff>
      <xdr:row>8</xdr:row>
      <xdr:rowOff>19050</xdr:rowOff>
    </xdr:from>
    <xdr:ext cx="4762500" cy="264560"/>
    <xdr:sp macro="" textlink="" fLocksText="0">
      <xdr:nvSpPr>
        <xdr:cNvPr id="127" name="Tekstvak 126"/>
        <xdr:cNvSpPr txBox="1">
          <a:spLocks/>
        </xdr:cNvSpPr>
      </xdr:nvSpPr>
      <xdr:spPr>
        <a:xfrm>
          <a:off x="5505451" y="1819275"/>
          <a:ext cx="4762500" cy="264560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52</xdr:row>
      <xdr:rowOff>0</xdr:rowOff>
    </xdr:from>
    <xdr:to>
      <xdr:col>15</xdr:col>
      <xdr:colOff>9525</xdr:colOff>
      <xdr:row>59</xdr:row>
      <xdr:rowOff>66676</xdr:rowOff>
    </xdr:to>
    <xdr:sp macro="" textlink="" fLocksText="0">
      <xdr:nvSpPr>
        <xdr:cNvPr id="128" name="Tekstvak 127"/>
        <xdr:cNvSpPr txBox="1">
          <a:spLocks/>
        </xdr:cNvSpPr>
      </xdr:nvSpPr>
      <xdr:spPr>
        <a:xfrm>
          <a:off x="5505450" y="12515850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oneCellAnchor>
    <xdr:from>
      <xdr:col>5</xdr:col>
      <xdr:colOff>9526</xdr:colOff>
      <xdr:row>49</xdr:row>
      <xdr:rowOff>3175</xdr:rowOff>
    </xdr:from>
    <xdr:ext cx="4762500" cy="264560"/>
    <xdr:sp macro="" textlink="" fLocksText="0">
      <xdr:nvSpPr>
        <xdr:cNvPr id="129" name="Tekstvak 128"/>
        <xdr:cNvSpPr txBox="1">
          <a:spLocks/>
        </xdr:cNvSpPr>
      </xdr:nvSpPr>
      <xdr:spPr>
        <a:xfrm>
          <a:off x="5524501" y="11776075"/>
          <a:ext cx="4762500" cy="264560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93</xdr:row>
      <xdr:rowOff>0</xdr:rowOff>
    </xdr:from>
    <xdr:to>
      <xdr:col>15</xdr:col>
      <xdr:colOff>9525</xdr:colOff>
      <xdr:row>100</xdr:row>
      <xdr:rowOff>66676</xdr:rowOff>
    </xdr:to>
    <xdr:sp macro="" textlink="" fLocksText="0">
      <xdr:nvSpPr>
        <xdr:cNvPr id="130" name="Tekstvak 129"/>
        <xdr:cNvSpPr txBox="1">
          <a:spLocks/>
        </xdr:cNvSpPr>
      </xdr:nvSpPr>
      <xdr:spPr>
        <a:xfrm>
          <a:off x="5505450" y="22517100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200026</xdr:colOff>
      <xdr:row>90</xdr:row>
      <xdr:rowOff>19050</xdr:rowOff>
    </xdr:from>
    <xdr:ext cx="4762500" cy="264560"/>
    <xdr:sp macro="" textlink="" fLocksText="0">
      <xdr:nvSpPr>
        <xdr:cNvPr id="131" name="Tekstvak 130"/>
        <xdr:cNvSpPr txBox="1">
          <a:spLocks/>
        </xdr:cNvSpPr>
      </xdr:nvSpPr>
      <xdr:spPr>
        <a:xfrm>
          <a:off x="5505451" y="21793200"/>
          <a:ext cx="4762500" cy="264560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87</xdr:row>
      <xdr:rowOff>0</xdr:rowOff>
    </xdr:from>
    <xdr:to>
      <xdr:col>3</xdr:col>
      <xdr:colOff>879475</xdr:colOff>
      <xdr:row>87</xdr:row>
      <xdr:rowOff>295275</xdr:rowOff>
    </xdr:to>
    <xdr:sp macro="" textlink="">
      <xdr:nvSpPr>
        <xdr:cNvPr id="132" name="AutoShape 1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542925" y="21031200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46</xdr:row>
      <xdr:rowOff>0</xdr:rowOff>
    </xdr:from>
    <xdr:to>
      <xdr:col>3</xdr:col>
      <xdr:colOff>879475</xdr:colOff>
      <xdr:row>46</xdr:row>
      <xdr:rowOff>295275</xdr:rowOff>
    </xdr:to>
    <xdr:sp macro="" textlink="">
      <xdr:nvSpPr>
        <xdr:cNvPr id="133" name="AutoShape 1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542925" y="11029950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5</xdr:row>
      <xdr:rowOff>0</xdr:rowOff>
    </xdr:from>
    <xdr:to>
      <xdr:col>3</xdr:col>
      <xdr:colOff>879475</xdr:colOff>
      <xdr:row>5</xdr:row>
      <xdr:rowOff>295275</xdr:rowOff>
    </xdr:to>
    <xdr:sp macro="" textlink="">
      <xdr:nvSpPr>
        <xdr:cNvPr id="134" name="AutoShape 1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542925" y="1057275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48</xdr:row>
      <xdr:rowOff>0</xdr:rowOff>
    </xdr:from>
    <xdr:to>
      <xdr:col>18</xdr:col>
      <xdr:colOff>0</xdr:colOff>
      <xdr:row>48</xdr:row>
      <xdr:rowOff>0</xdr:rowOff>
    </xdr:to>
    <xdr:sp macro="" textlink="">
      <xdr:nvSpPr>
        <xdr:cNvPr id="2" name="Line 41"/>
        <xdr:cNvSpPr>
          <a:spLocks noChangeShapeType="1"/>
        </xdr:cNvSpPr>
      </xdr:nvSpPr>
      <xdr:spPr bwMode="auto">
        <a:xfrm>
          <a:off x="15316200" y="115252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49</xdr:row>
          <xdr:rowOff>19050</xdr:rowOff>
        </xdr:from>
        <xdr:to>
          <xdr:col>1</xdr:col>
          <xdr:colOff>276225</xdr:colOff>
          <xdr:row>49</xdr:row>
          <xdr:rowOff>228600</xdr:rowOff>
        </xdr:to>
        <xdr:sp macro="" textlink="">
          <xdr:nvSpPr>
            <xdr:cNvPr id="36865" name="Check Box 1" hidden="1">
              <a:extLst>
                <a:ext uri="{63B3BB69-23CF-44E3-9099-C40C66FF867C}">
                  <a14:compatExt spid="_x0000_s3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50</xdr:row>
          <xdr:rowOff>19050</xdr:rowOff>
        </xdr:from>
        <xdr:to>
          <xdr:col>1</xdr:col>
          <xdr:colOff>276225</xdr:colOff>
          <xdr:row>50</xdr:row>
          <xdr:rowOff>228600</xdr:rowOff>
        </xdr:to>
        <xdr:sp macro="" textlink="">
          <xdr:nvSpPr>
            <xdr:cNvPr id="36866" name="Check Box 2" hidden="1">
              <a:extLst>
                <a:ext uri="{63B3BB69-23CF-44E3-9099-C40C66FF867C}">
                  <a14:compatExt spid="_x0000_s36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51</xdr:row>
          <xdr:rowOff>19050</xdr:rowOff>
        </xdr:from>
        <xdr:to>
          <xdr:col>1</xdr:col>
          <xdr:colOff>276225</xdr:colOff>
          <xdr:row>51</xdr:row>
          <xdr:rowOff>228600</xdr:rowOff>
        </xdr:to>
        <xdr:sp macro="" textlink="">
          <xdr:nvSpPr>
            <xdr:cNvPr id="36867" name="Check Box 3" hidden="1">
              <a:extLst>
                <a:ext uri="{63B3BB69-23CF-44E3-9099-C40C66FF867C}">
                  <a14:compatExt spid="_x0000_s36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52</xdr:row>
          <xdr:rowOff>19050</xdr:rowOff>
        </xdr:from>
        <xdr:to>
          <xdr:col>1</xdr:col>
          <xdr:colOff>276225</xdr:colOff>
          <xdr:row>52</xdr:row>
          <xdr:rowOff>228600</xdr:rowOff>
        </xdr:to>
        <xdr:sp macro="" textlink="">
          <xdr:nvSpPr>
            <xdr:cNvPr id="36868" name="Check Box 4" hidden="1">
              <a:extLst>
                <a:ext uri="{63B3BB69-23CF-44E3-9099-C40C66FF867C}">
                  <a14:compatExt spid="_x0000_s36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53</xdr:row>
          <xdr:rowOff>19050</xdr:rowOff>
        </xdr:from>
        <xdr:to>
          <xdr:col>1</xdr:col>
          <xdr:colOff>276225</xdr:colOff>
          <xdr:row>53</xdr:row>
          <xdr:rowOff>228600</xdr:rowOff>
        </xdr:to>
        <xdr:sp macro="" textlink="">
          <xdr:nvSpPr>
            <xdr:cNvPr id="36869" name="Check Box 5" hidden="1">
              <a:extLst>
                <a:ext uri="{63B3BB69-23CF-44E3-9099-C40C66FF867C}">
                  <a14:compatExt spid="_x0000_s36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54</xdr:row>
          <xdr:rowOff>19050</xdr:rowOff>
        </xdr:from>
        <xdr:to>
          <xdr:col>1</xdr:col>
          <xdr:colOff>276225</xdr:colOff>
          <xdr:row>54</xdr:row>
          <xdr:rowOff>228600</xdr:rowOff>
        </xdr:to>
        <xdr:sp macro="" textlink="">
          <xdr:nvSpPr>
            <xdr:cNvPr id="36870" name="Check Box 6" hidden="1">
              <a:extLst>
                <a:ext uri="{63B3BB69-23CF-44E3-9099-C40C66FF867C}">
                  <a14:compatExt spid="_x0000_s36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55</xdr:row>
          <xdr:rowOff>19050</xdr:rowOff>
        </xdr:from>
        <xdr:to>
          <xdr:col>1</xdr:col>
          <xdr:colOff>276225</xdr:colOff>
          <xdr:row>55</xdr:row>
          <xdr:rowOff>228600</xdr:rowOff>
        </xdr:to>
        <xdr:sp macro="" textlink="">
          <xdr:nvSpPr>
            <xdr:cNvPr id="36871" name="Check Box 7" hidden="1">
              <a:extLst>
                <a:ext uri="{63B3BB69-23CF-44E3-9099-C40C66FF867C}">
                  <a14:compatExt spid="_x0000_s36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56</xdr:row>
          <xdr:rowOff>19050</xdr:rowOff>
        </xdr:from>
        <xdr:to>
          <xdr:col>1</xdr:col>
          <xdr:colOff>276225</xdr:colOff>
          <xdr:row>56</xdr:row>
          <xdr:rowOff>228600</xdr:rowOff>
        </xdr:to>
        <xdr:sp macro="" textlink="">
          <xdr:nvSpPr>
            <xdr:cNvPr id="36872" name="Check Box 8" hidden="1">
              <a:extLst>
                <a:ext uri="{63B3BB69-23CF-44E3-9099-C40C66FF867C}">
                  <a14:compatExt spid="_x0000_s36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58</xdr:row>
          <xdr:rowOff>19050</xdr:rowOff>
        </xdr:from>
        <xdr:to>
          <xdr:col>1</xdr:col>
          <xdr:colOff>276225</xdr:colOff>
          <xdr:row>58</xdr:row>
          <xdr:rowOff>228600</xdr:rowOff>
        </xdr:to>
        <xdr:sp macro="" textlink="">
          <xdr:nvSpPr>
            <xdr:cNvPr id="36873" name="Check Box 9" hidden="1">
              <a:extLst>
                <a:ext uri="{63B3BB69-23CF-44E3-9099-C40C66FF867C}">
                  <a14:compatExt spid="_x0000_s36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59</xdr:row>
          <xdr:rowOff>19050</xdr:rowOff>
        </xdr:from>
        <xdr:to>
          <xdr:col>1</xdr:col>
          <xdr:colOff>276225</xdr:colOff>
          <xdr:row>59</xdr:row>
          <xdr:rowOff>228600</xdr:rowOff>
        </xdr:to>
        <xdr:sp macro="" textlink="">
          <xdr:nvSpPr>
            <xdr:cNvPr id="36874" name="Check Box 10" hidden="1">
              <a:extLst>
                <a:ext uri="{63B3BB69-23CF-44E3-9099-C40C66FF867C}">
                  <a14:compatExt spid="_x0000_s36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60</xdr:row>
          <xdr:rowOff>19050</xdr:rowOff>
        </xdr:from>
        <xdr:to>
          <xdr:col>1</xdr:col>
          <xdr:colOff>276225</xdr:colOff>
          <xdr:row>60</xdr:row>
          <xdr:rowOff>228600</xdr:rowOff>
        </xdr:to>
        <xdr:sp macro="" textlink="">
          <xdr:nvSpPr>
            <xdr:cNvPr id="36875" name="Check Box 11" hidden="1">
              <a:extLst>
                <a:ext uri="{63B3BB69-23CF-44E3-9099-C40C66FF867C}">
                  <a14:compatExt spid="_x0000_s36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61</xdr:row>
          <xdr:rowOff>19050</xdr:rowOff>
        </xdr:from>
        <xdr:to>
          <xdr:col>1</xdr:col>
          <xdr:colOff>276225</xdr:colOff>
          <xdr:row>61</xdr:row>
          <xdr:rowOff>228600</xdr:rowOff>
        </xdr:to>
        <xdr:sp macro="" textlink="">
          <xdr:nvSpPr>
            <xdr:cNvPr id="36876" name="Check Box 12" hidden="1">
              <a:extLst>
                <a:ext uri="{63B3BB69-23CF-44E3-9099-C40C66FF867C}">
                  <a14:compatExt spid="_x0000_s36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62</xdr:row>
          <xdr:rowOff>19050</xdr:rowOff>
        </xdr:from>
        <xdr:to>
          <xdr:col>1</xdr:col>
          <xdr:colOff>276225</xdr:colOff>
          <xdr:row>62</xdr:row>
          <xdr:rowOff>228600</xdr:rowOff>
        </xdr:to>
        <xdr:sp macro="" textlink="">
          <xdr:nvSpPr>
            <xdr:cNvPr id="36877" name="Check Box 13" hidden="1">
              <a:extLst>
                <a:ext uri="{63B3BB69-23CF-44E3-9099-C40C66FF867C}">
                  <a14:compatExt spid="_x0000_s36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63</xdr:row>
          <xdr:rowOff>19050</xdr:rowOff>
        </xdr:from>
        <xdr:to>
          <xdr:col>1</xdr:col>
          <xdr:colOff>276225</xdr:colOff>
          <xdr:row>63</xdr:row>
          <xdr:rowOff>228600</xdr:rowOff>
        </xdr:to>
        <xdr:sp macro="" textlink="">
          <xdr:nvSpPr>
            <xdr:cNvPr id="36878" name="Check Box 14" hidden="1">
              <a:extLst>
                <a:ext uri="{63B3BB69-23CF-44E3-9099-C40C66FF867C}">
                  <a14:compatExt spid="_x0000_s36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64</xdr:row>
          <xdr:rowOff>19050</xdr:rowOff>
        </xdr:from>
        <xdr:to>
          <xdr:col>1</xdr:col>
          <xdr:colOff>276225</xdr:colOff>
          <xdr:row>64</xdr:row>
          <xdr:rowOff>228600</xdr:rowOff>
        </xdr:to>
        <xdr:sp macro="" textlink="">
          <xdr:nvSpPr>
            <xdr:cNvPr id="36879" name="Check Box 15" hidden="1">
              <a:extLst>
                <a:ext uri="{63B3BB69-23CF-44E3-9099-C40C66FF867C}">
                  <a14:compatExt spid="_x0000_s36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65</xdr:row>
          <xdr:rowOff>19050</xdr:rowOff>
        </xdr:from>
        <xdr:to>
          <xdr:col>1</xdr:col>
          <xdr:colOff>276225</xdr:colOff>
          <xdr:row>65</xdr:row>
          <xdr:rowOff>228600</xdr:rowOff>
        </xdr:to>
        <xdr:sp macro="" textlink="">
          <xdr:nvSpPr>
            <xdr:cNvPr id="36880" name="Check Box 16" hidden="1">
              <a:extLst>
                <a:ext uri="{63B3BB69-23CF-44E3-9099-C40C66FF867C}">
                  <a14:compatExt spid="_x0000_s36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49</xdr:row>
          <xdr:rowOff>19050</xdr:rowOff>
        </xdr:from>
        <xdr:to>
          <xdr:col>15</xdr:col>
          <xdr:colOff>276225</xdr:colOff>
          <xdr:row>49</xdr:row>
          <xdr:rowOff>228600</xdr:rowOff>
        </xdr:to>
        <xdr:sp macro="" textlink="">
          <xdr:nvSpPr>
            <xdr:cNvPr id="36881" name="Check Box 17" hidden="1">
              <a:extLst>
                <a:ext uri="{63B3BB69-23CF-44E3-9099-C40C66FF867C}">
                  <a14:compatExt spid="_x0000_s36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50</xdr:row>
          <xdr:rowOff>19050</xdr:rowOff>
        </xdr:from>
        <xdr:to>
          <xdr:col>15</xdr:col>
          <xdr:colOff>276225</xdr:colOff>
          <xdr:row>50</xdr:row>
          <xdr:rowOff>228600</xdr:rowOff>
        </xdr:to>
        <xdr:sp macro="" textlink="">
          <xdr:nvSpPr>
            <xdr:cNvPr id="36882" name="Check Box 18" hidden="1">
              <a:extLst>
                <a:ext uri="{63B3BB69-23CF-44E3-9099-C40C66FF867C}">
                  <a14:compatExt spid="_x0000_s36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51</xdr:row>
          <xdr:rowOff>19050</xdr:rowOff>
        </xdr:from>
        <xdr:to>
          <xdr:col>15</xdr:col>
          <xdr:colOff>276225</xdr:colOff>
          <xdr:row>51</xdr:row>
          <xdr:rowOff>228600</xdr:rowOff>
        </xdr:to>
        <xdr:sp macro="" textlink="">
          <xdr:nvSpPr>
            <xdr:cNvPr id="36883" name="Check Box 19" hidden="1">
              <a:extLst>
                <a:ext uri="{63B3BB69-23CF-44E3-9099-C40C66FF867C}">
                  <a14:compatExt spid="_x0000_s36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52</xdr:row>
          <xdr:rowOff>19050</xdr:rowOff>
        </xdr:from>
        <xdr:to>
          <xdr:col>15</xdr:col>
          <xdr:colOff>276225</xdr:colOff>
          <xdr:row>52</xdr:row>
          <xdr:rowOff>228600</xdr:rowOff>
        </xdr:to>
        <xdr:sp macro="" textlink="">
          <xdr:nvSpPr>
            <xdr:cNvPr id="36884" name="Check Box 20" hidden="1">
              <a:extLst>
                <a:ext uri="{63B3BB69-23CF-44E3-9099-C40C66FF867C}">
                  <a14:compatExt spid="_x0000_s36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53</xdr:row>
          <xdr:rowOff>19050</xdr:rowOff>
        </xdr:from>
        <xdr:to>
          <xdr:col>15</xdr:col>
          <xdr:colOff>276225</xdr:colOff>
          <xdr:row>53</xdr:row>
          <xdr:rowOff>228600</xdr:rowOff>
        </xdr:to>
        <xdr:sp macro="" textlink="">
          <xdr:nvSpPr>
            <xdr:cNvPr id="36885" name="Check Box 21" hidden="1">
              <a:extLst>
                <a:ext uri="{63B3BB69-23CF-44E3-9099-C40C66FF867C}">
                  <a14:compatExt spid="_x0000_s36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54</xdr:row>
          <xdr:rowOff>19050</xdr:rowOff>
        </xdr:from>
        <xdr:to>
          <xdr:col>15</xdr:col>
          <xdr:colOff>276225</xdr:colOff>
          <xdr:row>54</xdr:row>
          <xdr:rowOff>228600</xdr:rowOff>
        </xdr:to>
        <xdr:sp macro="" textlink="">
          <xdr:nvSpPr>
            <xdr:cNvPr id="36886" name="Check Box 22" hidden="1">
              <a:extLst>
                <a:ext uri="{63B3BB69-23CF-44E3-9099-C40C66FF867C}">
                  <a14:compatExt spid="_x0000_s36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56</xdr:row>
          <xdr:rowOff>19050</xdr:rowOff>
        </xdr:from>
        <xdr:to>
          <xdr:col>15</xdr:col>
          <xdr:colOff>276225</xdr:colOff>
          <xdr:row>56</xdr:row>
          <xdr:rowOff>228600</xdr:rowOff>
        </xdr:to>
        <xdr:sp macro="" textlink="">
          <xdr:nvSpPr>
            <xdr:cNvPr id="36887" name="Check Box 23" hidden="1">
              <a:extLst>
                <a:ext uri="{63B3BB69-23CF-44E3-9099-C40C66FF867C}">
                  <a14:compatExt spid="_x0000_s36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57</xdr:row>
          <xdr:rowOff>19050</xdr:rowOff>
        </xdr:from>
        <xdr:to>
          <xdr:col>15</xdr:col>
          <xdr:colOff>276225</xdr:colOff>
          <xdr:row>57</xdr:row>
          <xdr:rowOff>228600</xdr:rowOff>
        </xdr:to>
        <xdr:sp macro="" textlink="">
          <xdr:nvSpPr>
            <xdr:cNvPr id="36888" name="Check Box 24" hidden="1">
              <a:extLst>
                <a:ext uri="{63B3BB69-23CF-44E3-9099-C40C66FF867C}">
                  <a14:compatExt spid="_x0000_s36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58</xdr:row>
          <xdr:rowOff>19050</xdr:rowOff>
        </xdr:from>
        <xdr:to>
          <xdr:col>15</xdr:col>
          <xdr:colOff>276225</xdr:colOff>
          <xdr:row>58</xdr:row>
          <xdr:rowOff>228600</xdr:rowOff>
        </xdr:to>
        <xdr:sp macro="" textlink="">
          <xdr:nvSpPr>
            <xdr:cNvPr id="36889" name="Check Box 25" hidden="1">
              <a:extLst>
                <a:ext uri="{63B3BB69-23CF-44E3-9099-C40C66FF867C}">
                  <a14:compatExt spid="_x0000_s36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59</xdr:row>
          <xdr:rowOff>19050</xdr:rowOff>
        </xdr:from>
        <xdr:to>
          <xdr:col>15</xdr:col>
          <xdr:colOff>276225</xdr:colOff>
          <xdr:row>59</xdr:row>
          <xdr:rowOff>228600</xdr:rowOff>
        </xdr:to>
        <xdr:sp macro="" textlink="">
          <xdr:nvSpPr>
            <xdr:cNvPr id="36890" name="Check Box 26" hidden="1">
              <a:extLst>
                <a:ext uri="{63B3BB69-23CF-44E3-9099-C40C66FF867C}">
                  <a14:compatExt spid="_x0000_s36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0</xdr:colOff>
      <xdr:row>4</xdr:row>
      <xdr:rowOff>323850</xdr:rowOff>
    </xdr:from>
    <xdr:to>
      <xdr:col>10</xdr:col>
      <xdr:colOff>304800</xdr:colOff>
      <xdr:row>6</xdr:row>
      <xdr:rowOff>38100</xdr:rowOff>
    </xdr:to>
    <xdr:sp macro="" textlink="">
      <xdr:nvSpPr>
        <xdr:cNvPr id="29" name="Tekstvak 28"/>
        <xdr:cNvSpPr txBox="1"/>
      </xdr:nvSpPr>
      <xdr:spPr>
        <a:xfrm>
          <a:off x="7639050" y="1057275"/>
          <a:ext cx="552450" cy="371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</xdr:row>
          <xdr:rowOff>19050</xdr:rowOff>
        </xdr:from>
        <xdr:to>
          <xdr:col>1</xdr:col>
          <xdr:colOff>276225</xdr:colOff>
          <xdr:row>8</xdr:row>
          <xdr:rowOff>228600</xdr:rowOff>
        </xdr:to>
        <xdr:sp macro="" textlink="">
          <xdr:nvSpPr>
            <xdr:cNvPr id="36891" name="Check Box 27" hidden="1">
              <a:extLst>
                <a:ext uri="{63B3BB69-23CF-44E3-9099-C40C66FF867C}">
                  <a14:compatExt spid="_x0000_s36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</xdr:row>
          <xdr:rowOff>19050</xdr:rowOff>
        </xdr:from>
        <xdr:to>
          <xdr:col>1</xdr:col>
          <xdr:colOff>276225</xdr:colOff>
          <xdr:row>9</xdr:row>
          <xdr:rowOff>228600</xdr:rowOff>
        </xdr:to>
        <xdr:sp macro="" textlink="">
          <xdr:nvSpPr>
            <xdr:cNvPr id="36892" name="Check Box 28" hidden="1">
              <a:extLst>
                <a:ext uri="{63B3BB69-23CF-44E3-9099-C40C66FF867C}">
                  <a14:compatExt spid="_x0000_s36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</xdr:row>
          <xdr:rowOff>19050</xdr:rowOff>
        </xdr:from>
        <xdr:to>
          <xdr:col>1</xdr:col>
          <xdr:colOff>276225</xdr:colOff>
          <xdr:row>10</xdr:row>
          <xdr:rowOff>228600</xdr:rowOff>
        </xdr:to>
        <xdr:sp macro="" textlink="">
          <xdr:nvSpPr>
            <xdr:cNvPr id="36893" name="Check Box 29" hidden="1">
              <a:extLst>
                <a:ext uri="{63B3BB69-23CF-44E3-9099-C40C66FF867C}">
                  <a14:compatExt spid="_x0000_s36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19050</xdr:rowOff>
        </xdr:from>
        <xdr:to>
          <xdr:col>1</xdr:col>
          <xdr:colOff>276225</xdr:colOff>
          <xdr:row>11</xdr:row>
          <xdr:rowOff>228600</xdr:rowOff>
        </xdr:to>
        <xdr:sp macro="" textlink="">
          <xdr:nvSpPr>
            <xdr:cNvPr id="36894" name="Check Box 30" hidden="1">
              <a:extLst>
                <a:ext uri="{63B3BB69-23CF-44E3-9099-C40C66FF867C}">
                  <a14:compatExt spid="_x0000_s36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</xdr:row>
          <xdr:rowOff>19050</xdr:rowOff>
        </xdr:from>
        <xdr:to>
          <xdr:col>1</xdr:col>
          <xdr:colOff>276225</xdr:colOff>
          <xdr:row>12</xdr:row>
          <xdr:rowOff>228600</xdr:rowOff>
        </xdr:to>
        <xdr:sp macro="" textlink="">
          <xdr:nvSpPr>
            <xdr:cNvPr id="36895" name="Check Box 31" hidden="1">
              <a:extLst>
                <a:ext uri="{63B3BB69-23CF-44E3-9099-C40C66FF867C}">
                  <a14:compatExt spid="_x0000_s36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13</xdr:row>
          <xdr:rowOff>19050</xdr:rowOff>
        </xdr:from>
        <xdr:to>
          <xdr:col>1</xdr:col>
          <xdr:colOff>276225</xdr:colOff>
          <xdr:row>13</xdr:row>
          <xdr:rowOff>228600</xdr:rowOff>
        </xdr:to>
        <xdr:sp macro="" textlink="">
          <xdr:nvSpPr>
            <xdr:cNvPr id="36896" name="Check Box 32" hidden="1">
              <a:extLst>
                <a:ext uri="{63B3BB69-23CF-44E3-9099-C40C66FF867C}">
                  <a14:compatExt spid="_x0000_s36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14</xdr:row>
          <xdr:rowOff>19050</xdr:rowOff>
        </xdr:from>
        <xdr:to>
          <xdr:col>1</xdr:col>
          <xdr:colOff>276225</xdr:colOff>
          <xdr:row>14</xdr:row>
          <xdr:rowOff>228600</xdr:rowOff>
        </xdr:to>
        <xdr:sp macro="" textlink="">
          <xdr:nvSpPr>
            <xdr:cNvPr id="36897" name="Check Box 33" hidden="1">
              <a:extLst>
                <a:ext uri="{63B3BB69-23CF-44E3-9099-C40C66FF867C}">
                  <a14:compatExt spid="_x0000_s36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15</xdr:row>
          <xdr:rowOff>19050</xdr:rowOff>
        </xdr:from>
        <xdr:to>
          <xdr:col>1</xdr:col>
          <xdr:colOff>276225</xdr:colOff>
          <xdr:row>15</xdr:row>
          <xdr:rowOff>228600</xdr:rowOff>
        </xdr:to>
        <xdr:sp macro="" textlink="">
          <xdr:nvSpPr>
            <xdr:cNvPr id="36898" name="Check Box 34" hidden="1">
              <a:extLst>
                <a:ext uri="{63B3BB69-23CF-44E3-9099-C40C66FF867C}">
                  <a14:compatExt spid="_x0000_s36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17</xdr:row>
          <xdr:rowOff>19050</xdr:rowOff>
        </xdr:from>
        <xdr:to>
          <xdr:col>1</xdr:col>
          <xdr:colOff>276225</xdr:colOff>
          <xdr:row>17</xdr:row>
          <xdr:rowOff>228600</xdr:rowOff>
        </xdr:to>
        <xdr:sp macro="" textlink="">
          <xdr:nvSpPr>
            <xdr:cNvPr id="36899" name="Check Box 35" hidden="1">
              <a:extLst>
                <a:ext uri="{63B3BB69-23CF-44E3-9099-C40C66FF867C}">
                  <a14:compatExt spid="_x0000_s36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</xdr:row>
          <xdr:rowOff>19050</xdr:rowOff>
        </xdr:from>
        <xdr:to>
          <xdr:col>1</xdr:col>
          <xdr:colOff>276225</xdr:colOff>
          <xdr:row>19</xdr:row>
          <xdr:rowOff>228600</xdr:rowOff>
        </xdr:to>
        <xdr:sp macro="" textlink="">
          <xdr:nvSpPr>
            <xdr:cNvPr id="36900" name="Check Box 36" hidden="1">
              <a:extLst>
                <a:ext uri="{63B3BB69-23CF-44E3-9099-C40C66FF867C}">
                  <a14:compatExt spid="_x0000_s36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20</xdr:row>
          <xdr:rowOff>19050</xdr:rowOff>
        </xdr:from>
        <xdr:to>
          <xdr:col>1</xdr:col>
          <xdr:colOff>276225</xdr:colOff>
          <xdr:row>20</xdr:row>
          <xdr:rowOff>228600</xdr:rowOff>
        </xdr:to>
        <xdr:sp macro="" textlink="">
          <xdr:nvSpPr>
            <xdr:cNvPr id="36901" name="Check Box 37" hidden="1">
              <a:extLst>
                <a:ext uri="{63B3BB69-23CF-44E3-9099-C40C66FF867C}">
                  <a14:compatExt spid="_x0000_s36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21</xdr:row>
          <xdr:rowOff>19050</xdr:rowOff>
        </xdr:from>
        <xdr:to>
          <xdr:col>1</xdr:col>
          <xdr:colOff>276225</xdr:colOff>
          <xdr:row>21</xdr:row>
          <xdr:rowOff>228600</xdr:rowOff>
        </xdr:to>
        <xdr:sp macro="" textlink="">
          <xdr:nvSpPr>
            <xdr:cNvPr id="36902" name="Check Box 38" hidden="1">
              <a:extLst>
                <a:ext uri="{63B3BB69-23CF-44E3-9099-C40C66FF867C}">
                  <a14:compatExt spid="_x0000_s36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22</xdr:row>
          <xdr:rowOff>19050</xdr:rowOff>
        </xdr:from>
        <xdr:to>
          <xdr:col>1</xdr:col>
          <xdr:colOff>276225</xdr:colOff>
          <xdr:row>22</xdr:row>
          <xdr:rowOff>228600</xdr:rowOff>
        </xdr:to>
        <xdr:sp macro="" textlink="">
          <xdr:nvSpPr>
            <xdr:cNvPr id="36903" name="Check Box 39" hidden="1">
              <a:extLst>
                <a:ext uri="{63B3BB69-23CF-44E3-9099-C40C66FF867C}">
                  <a14:compatExt spid="_x0000_s36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23</xdr:row>
          <xdr:rowOff>19050</xdr:rowOff>
        </xdr:from>
        <xdr:to>
          <xdr:col>1</xdr:col>
          <xdr:colOff>276225</xdr:colOff>
          <xdr:row>23</xdr:row>
          <xdr:rowOff>228600</xdr:rowOff>
        </xdr:to>
        <xdr:sp macro="" textlink="">
          <xdr:nvSpPr>
            <xdr:cNvPr id="36904" name="Check Box 40" hidden="1">
              <a:extLst>
                <a:ext uri="{63B3BB69-23CF-44E3-9099-C40C66FF867C}">
                  <a14:compatExt spid="_x0000_s36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24</xdr:row>
          <xdr:rowOff>19050</xdr:rowOff>
        </xdr:from>
        <xdr:to>
          <xdr:col>1</xdr:col>
          <xdr:colOff>276225</xdr:colOff>
          <xdr:row>24</xdr:row>
          <xdr:rowOff>228600</xdr:rowOff>
        </xdr:to>
        <xdr:sp macro="" textlink="">
          <xdr:nvSpPr>
            <xdr:cNvPr id="36905" name="Check Box 41" hidden="1">
              <a:extLst>
                <a:ext uri="{63B3BB69-23CF-44E3-9099-C40C66FF867C}">
                  <a14:compatExt spid="_x0000_s36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8</xdr:row>
          <xdr:rowOff>19050</xdr:rowOff>
        </xdr:from>
        <xdr:to>
          <xdr:col>15</xdr:col>
          <xdr:colOff>276225</xdr:colOff>
          <xdr:row>8</xdr:row>
          <xdr:rowOff>228600</xdr:rowOff>
        </xdr:to>
        <xdr:sp macro="" textlink="">
          <xdr:nvSpPr>
            <xdr:cNvPr id="36906" name="Check Box 42" hidden="1">
              <a:extLst>
                <a:ext uri="{63B3BB69-23CF-44E3-9099-C40C66FF867C}">
                  <a14:compatExt spid="_x0000_s36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</xdr:row>
          <xdr:rowOff>19050</xdr:rowOff>
        </xdr:from>
        <xdr:to>
          <xdr:col>15</xdr:col>
          <xdr:colOff>276225</xdr:colOff>
          <xdr:row>9</xdr:row>
          <xdr:rowOff>228600</xdr:rowOff>
        </xdr:to>
        <xdr:sp macro="" textlink="">
          <xdr:nvSpPr>
            <xdr:cNvPr id="36907" name="Check Box 43" hidden="1">
              <a:extLst>
                <a:ext uri="{63B3BB69-23CF-44E3-9099-C40C66FF867C}">
                  <a14:compatExt spid="_x0000_s36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</xdr:row>
          <xdr:rowOff>19050</xdr:rowOff>
        </xdr:from>
        <xdr:to>
          <xdr:col>15</xdr:col>
          <xdr:colOff>276225</xdr:colOff>
          <xdr:row>10</xdr:row>
          <xdr:rowOff>228600</xdr:rowOff>
        </xdr:to>
        <xdr:sp macro="" textlink="">
          <xdr:nvSpPr>
            <xdr:cNvPr id="36908" name="Check Box 44" hidden="1">
              <a:extLst>
                <a:ext uri="{63B3BB69-23CF-44E3-9099-C40C66FF867C}">
                  <a14:compatExt spid="_x0000_s36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</xdr:row>
          <xdr:rowOff>19050</xdr:rowOff>
        </xdr:from>
        <xdr:to>
          <xdr:col>15</xdr:col>
          <xdr:colOff>276225</xdr:colOff>
          <xdr:row>11</xdr:row>
          <xdr:rowOff>228600</xdr:rowOff>
        </xdr:to>
        <xdr:sp macro="" textlink="">
          <xdr:nvSpPr>
            <xdr:cNvPr id="36909" name="Check Box 45" hidden="1">
              <a:extLst>
                <a:ext uri="{63B3BB69-23CF-44E3-9099-C40C66FF867C}">
                  <a14:compatExt spid="_x0000_s36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12</xdr:row>
          <xdr:rowOff>19050</xdr:rowOff>
        </xdr:from>
        <xdr:to>
          <xdr:col>15</xdr:col>
          <xdr:colOff>276225</xdr:colOff>
          <xdr:row>12</xdr:row>
          <xdr:rowOff>228600</xdr:rowOff>
        </xdr:to>
        <xdr:sp macro="" textlink="">
          <xdr:nvSpPr>
            <xdr:cNvPr id="36910" name="Check Box 46" hidden="1">
              <a:extLst>
                <a:ext uri="{63B3BB69-23CF-44E3-9099-C40C66FF867C}">
                  <a14:compatExt spid="_x0000_s36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13</xdr:row>
          <xdr:rowOff>19050</xdr:rowOff>
        </xdr:from>
        <xdr:to>
          <xdr:col>15</xdr:col>
          <xdr:colOff>276225</xdr:colOff>
          <xdr:row>13</xdr:row>
          <xdr:rowOff>228600</xdr:rowOff>
        </xdr:to>
        <xdr:sp macro="" textlink="">
          <xdr:nvSpPr>
            <xdr:cNvPr id="36911" name="Check Box 47" hidden="1">
              <a:extLst>
                <a:ext uri="{63B3BB69-23CF-44E3-9099-C40C66FF867C}">
                  <a14:compatExt spid="_x0000_s36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15</xdr:row>
          <xdr:rowOff>19050</xdr:rowOff>
        </xdr:from>
        <xdr:to>
          <xdr:col>15</xdr:col>
          <xdr:colOff>276225</xdr:colOff>
          <xdr:row>15</xdr:row>
          <xdr:rowOff>228600</xdr:rowOff>
        </xdr:to>
        <xdr:sp macro="" textlink="">
          <xdr:nvSpPr>
            <xdr:cNvPr id="36912" name="Check Box 48" hidden="1">
              <a:extLst>
                <a:ext uri="{63B3BB69-23CF-44E3-9099-C40C66FF867C}">
                  <a14:compatExt spid="_x0000_s36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16</xdr:row>
          <xdr:rowOff>19050</xdr:rowOff>
        </xdr:from>
        <xdr:to>
          <xdr:col>15</xdr:col>
          <xdr:colOff>276225</xdr:colOff>
          <xdr:row>16</xdr:row>
          <xdr:rowOff>228600</xdr:rowOff>
        </xdr:to>
        <xdr:sp macro="" textlink="">
          <xdr:nvSpPr>
            <xdr:cNvPr id="36913" name="Check Box 49" hidden="1">
              <a:extLst>
                <a:ext uri="{63B3BB69-23CF-44E3-9099-C40C66FF867C}">
                  <a14:compatExt spid="_x0000_s36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17</xdr:row>
          <xdr:rowOff>19050</xdr:rowOff>
        </xdr:from>
        <xdr:to>
          <xdr:col>15</xdr:col>
          <xdr:colOff>276225</xdr:colOff>
          <xdr:row>17</xdr:row>
          <xdr:rowOff>228600</xdr:rowOff>
        </xdr:to>
        <xdr:sp macro="" textlink="">
          <xdr:nvSpPr>
            <xdr:cNvPr id="36914" name="Check Box 50" hidden="1">
              <a:extLst>
                <a:ext uri="{63B3BB69-23CF-44E3-9099-C40C66FF867C}">
                  <a14:compatExt spid="_x0000_s36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18</xdr:row>
          <xdr:rowOff>19050</xdr:rowOff>
        </xdr:from>
        <xdr:to>
          <xdr:col>15</xdr:col>
          <xdr:colOff>276225</xdr:colOff>
          <xdr:row>18</xdr:row>
          <xdr:rowOff>228600</xdr:rowOff>
        </xdr:to>
        <xdr:sp macro="" textlink="">
          <xdr:nvSpPr>
            <xdr:cNvPr id="36915" name="Check Box 51" hidden="1">
              <a:extLst>
                <a:ext uri="{63B3BB69-23CF-44E3-9099-C40C66FF867C}">
                  <a14:compatExt spid="_x0000_s36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200025</xdr:colOff>
      <xdr:row>11</xdr:row>
      <xdr:rowOff>0</xdr:rowOff>
    </xdr:from>
    <xdr:to>
      <xdr:col>15</xdr:col>
      <xdr:colOff>9525</xdr:colOff>
      <xdr:row>18</xdr:row>
      <xdr:rowOff>66676</xdr:rowOff>
    </xdr:to>
    <xdr:sp macro="" textlink="" fLocksText="0">
      <xdr:nvSpPr>
        <xdr:cNvPr id="55" name="Tekstvak 54"/>
        <xdr:cNvSpPr txBox="1">
          <a:spLocks/>
        </xdr:cNvSpPr>
      </xdr:nvSpPr>
      <xdr:spPr>
        <a:xfrm>
          <a:off x="5505450" y="2543175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twoCellAnchor>
    <xdr:from>
      <xdr:col>9</xdr:col>
      <xdr:colOff>9525</xdr:colOff>
      <xdr:row>45</xdr:row>
      <xdr:rowOff>295276</xdr:rowOff>
    </xdr:from>
    <xdr:to>
      <xdr:col>10</xdr:col>
      <xdr:colOff>314325</xdr:colOff>
      <xdr:row>47</xdr:row>
      <xdr:rowOff>28576</xdr:rowOff>
    </xdr:to>
    <xdr:sp macro="" textlink="">
      <xdr:nvSpPr>
        <xdr:cNvPr id="56" name="Tekstvak 55"/>
        <xdr:cNvSpPr txBox="1"/>
      </xdr:nvSpPr>
      <xdr:spPr>
        <a:xfrm>
          <a:off x="7648575" y="11029951"/>
          <a:ext cx="5524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4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16</xdr:row>
          <xdr:rowOff>19050</xdr:rowOff>
        </xdr:from>
        <xdr:to>
          <xdr:col>1</xdr:col>
          <xdr:colOff>276225</xdr:colOff>
          <xdr:row>16</xdr:row>
          <xdr:rowOff>228600</xdr:rowOff>
        </xdr:to>
        <xdr:sp macro="" textlink="">
          <xdr:nvSpPr>
            <xdr:cNvPr id="36916" name="Check Box 52" hidden="1">
              <a:extLst>
                <a:ext uri="{63B3BB69-23CF-44E3-9099-C40C66FF867C}">
                  <a14:compatExt spid="_x0000_s36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25</xdr:row>
          <xdr:rowOff>19050</xdr:rowOff>
        </xdr:from>
        <xdr:to>
          <xdr:col>1</xdr:col>
          <xdr:colOff>276225</xdr:colOff>
          <xdr:row>25</xdr:row>
          <xdr:rowOff>228600</xdr:rowOff>
        </xdr:to>
        <xdr:sp macro="" textlink="">
          <xdr:nvSpPr>
            <xdr:cNvPr id="36917" name="Check Box 53" hidden="1">
              <a:extLst>
                <a:ext uri="{63B3BB69-23CF-44E3-9099-C40C66FF867C}">
                  <a14:compatExt spid="_x0000_s36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26</xdr:row>
          <xdr:rowOff>19050</xdr:rowOff>
        </xdr:from>
        <xdr:to>
          <xdr:col>1</xdr:col>
          <xdr:colOff>276225</xdr:colOff>
          <xdr:row>26</xdr:row>
          <xdr:rowOff>228600</xdr:rowOff>
        </xdr:to>
        <xdr:sp macro="" textlink="">
          <xdr:nvSpPr>
            <xdr:cNvPr id="36918" name="Check Box 54" hidden="1">
              <a:extLst>
                <a:ext uri="{63B3BB69-23CF-44E3-9099-C40C66FF867C}">
                  <a14:compatExt spid="_x0000_s36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19</xdr:row>
          <xdr:rowOff>19050</xdr:rowOff>
        </xdr:from>
        <xdr:to>
          <xdr:col>15</xdr:col>
          <xdr:colOff>276225</xdr:colOff>
          <xdr:row>19</xdr:row>
          <xdr:rowOff>228600</xdr:rowOff>
        </xdr:to>
        <xdr:sp macro="" textlink="">
          <xdr:nvSpPr>
            <xdr:cNvPr id="36919" name="Check Box 55" hidden="1">
              <a:extLst>
                <a:ext uri="{63B3BB69-23CF-44E3-9099-C40C66FF867C}">
                  <a14:compatExt spid="_x0000_s36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20</xdr:row>
          <xdr:rowOff>19050</xdr:rowOff>
        </xdr:from>
        <xdr:to>
          <xdr:col>15</xdr:col>
          <xdr:colOff>276225</xdr:colOff>
          <xdr:row>20</xdr:row>
          <xdr:rowOff>228600</xdr:rowOff>
        </xdr:to>
        <xdr:sp macro="" textlink="">
          <xdr:nvSpPr>
            <xdr:cNvPr id="36920" name="Check Box 56" hidden="1">
              <a:extLst>
                <a:ext uri="{63B3BB69-23CF-44E3-9099-C40C66FF867C}">
                  <a14:compatExt spid="_x0000_s36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21</xdr:row>
          <xdr:rowOff>19050</xdr:rowOff>
        </xdr:from>
        <xdr:to>
          <xdr:col>15</xdr:col>
          <xdr:colOff>276225</xdr:colOff>
          <xdr:row>21</xdr:row>
          <xdr:rowOff>228600</xdr:rowOff>
        </xdr:to>
        <xdr:sp macro="" textlink="">
          <xdr:nvSpPr>
            <xdr:cNvPr id="36921" name="Check Box 57" hidden="1">
              <a:extLst>
                <a:ext uri="{63B3BB69-23CF-44E3-9099-C40C66FF867C}">
                  <a14:compatExt spid="_x0000_s36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22</xdr:row>
          <xdr:rowOff>19050</xdr:rowOff>
        </xdr:from>
        <xdr:to>
          <xdr:col>15</xdr:col>
          <xdr:colOff>276225</xdr:colOff>
          <xdr:row>22</xdr:row>
          <xdr:rowOff>228600</xdr:rowOff>
        </xdr:to>
        <xdr:sp macro="" textlink="">
          <xdr:nvSpPr>
            <xdr:cNvPr id="36922" name="Check Box 58" hidden="1">
              <a:extLst>
                <a:ext uri="{63B3BB69-23CF-44E3-9099-C40C66FF867C}">
                  <a14:compatExt spid="_x0000_s36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23</xdr:row>
          <xdr:rowOff>19050</xdr:rowOff>
        </xdr:from>
        <xdr:to>
          <xdr:col>15</xdr:col>
          <xdr:colOff>276225</xdr:colOff>
          <xdr:row>23</xdr:row>
          <xdr:rowOff>228600</xdr:rowOff>
        </xdr:to>
        <xdr:sp macro="" textlink="">
          <xdr:nvSpPr>
            <xdr:cNvPr id="36923" name="Check Box 59" hidden="1">
              <a:extLst>
                <a:ext uri="{63B3BB69-23CF-44E3-9099-C40C66FF867C}">
                  <a14:compatExt spid="_x0000_s36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24</xdr:row>
          <xdr:rowOff>19050</xdr:rowOff>
        </xdr:from>
        <xdr:to>
          <xdr:col>15</xdr:col>
          <xdr:colOff>276225</xdr:colOff>
          <xdr:row>24</xdr:row>
          <xdr:rowOff>228600</xdr:rowOff>
        </xdr:to>
        <xdr:sp macro="" textlink="">
          <xdr:nvSpPr>
            <xdr:cNvPr id="36924" name="Check Box 60" hidden="1">
              <a:extLst>
                <a:ext uri="{63B3BB69-23CF-44E3-9099-C40C66FF867C}">
                  <a14:compatExt spid="_x0000_s36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26</xdr:row>
          <xdr:rowOff>19050</xdr:rowOff>
        </xdr:from>
        <xdr:to>
          <xdr:col>15</xdr:col>
          <xdr:colOff>276225</xdr:colOff>
          <xdr:row>26</xdr:row>
          <xdr:rowOff>228600</xdr:rowOff>
        </xdr:to>
        <xdr:sp macro="" textlink="">
          <xdr:nvSpPr>
            <xdr:cNvPr id="36925" name="Check Box 61" hidden="1">
              <a:extLst>
                <a:ext uri="{63B3BB69-23CF-44E3-9099-C40C66FF867C}">
                  <a14:compatExt spid="_x0000_s36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27</xdr:row>
          <xdr:rowOff>19050</xdr:rowOff>
        </xdr:from>
        <xdr:to>
          <xdr:col>15</xdr:col>
          <xdr:colOff>276225</xdr:colOff>
          <xdr:row>27</xdr:row>
          <xdr:rowOff>228600</xdr:rowOff>
        </xdr:to>
        <xdr:sp macro="" textlink="">
          <xdr:nvSpPr>
            <xdr:cNvPr id="36926" name="Check Box 62" hidden="1">
              <a:extLst>
                <a:ext uri="{63B3BB69-23CF-44E3-9099-C40C66FF867C}">
                  <a14:compatExt spid="_x0000_s36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28</xdr:row>
          <xdr:rowOff>19050</xdr:rowOff>
        </xdr:from>
        <xdr:to>
          <xdr:col>15</xdr:col>
          <xdr:colOff>276225</xdr:colOff>
          <xdr:row>28</xdr:row>
          <xdr:rowOff>228600</xdr:rowOff>
        </xdr:to>
        <xdr:sp macro="" textlink="">
          <xdr:nvSpPr>
            <xdr:cNvPr id="36927" name="Check Box 63" hidden="1">
              <a:extLst>
                <a:ext uri="{63B3BB69-23CF-44E3-9099-C40C66FF867C}">
                  <a14:compatExt spid="_x0000_s36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29</xdr:row>
          <xdr:rowOff>19050</xdr:rowOff>
        </xdr:from>
        <xdr:to>
          <xdr:col>15</xdr:col>
          <xdr:colOff>276225</xdr:colOff>
          <xdr:row>29</xdr:row>
          <xdr:rowOff>228600</xdr:rowOff>
        </xdr:to>
        <xdr:sp macro="" textlink="">
          <xdr:nvSpPr>
            <xdr:cNvPr id="36928" name="Check Box 64" hidden="1">
              <a:extLst>
                <a:ext uri="{63B3BB69-23CF-44E3-9099-C40C66FF867C}">
                  <a14:compatExt spid="_x0000_s36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380999</xdr:colOff>
      <xdr:row>37</xdr:row>
      <xdr:rowOff>0</xdr:rowOff>
    </xdr:from>
    <xdr:to>
      <xdr:col>17</xdr:col>
      <xdr:colOff>4365625</xdr:colOff>
      <xdr:row>40</xdr:row>
      <xdr:rowOff>247649</xdr:rowOff>
    </xdr:to>
    <xdr:sp macro="" textlink="" fLocksText="0">
      <xdr:nvSpPr>
        <xdr:cNvPr id="70" name="Tekstvak 69"/>
        <xdr:cNvSpPr txBox="1">
          <a:spLocks/>
        </xdr:cNvSpPr>
      </xdr:nvSpPr>
      <xdr:spPr>
        <a:xfrm>
          <a:off x="923924" y="8982075"/>
          <a:ext cx="14376401" cy="99059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3</xdr:col>
      <xdr:colOff>0</xdr:colOff>
      <xdr:row>77</xdr:row>
      <xdr:rowOff>238125</xdr:rowOff>
    </xdr:from>
    <xdr:to>
      <xdr:col>17</xdr:col>
      <xdr:colOff>4349750</xdr:colOff>
      <xdr:row>82</xdr:row>
      <xdr:rowOff>9524</xdr:rowOff>
    </xdr:to>
    <xdr:sp macro="" textlink="" fLocksText="0">
      <xdr:nvSpPr>
        <xdr:cNvPr id="71" name="Tekstvak 70"/>
        <xdr:cNvSpPr txBox="1">
          <a:spLocks/>
        </xdr:cNvSpPr>
      </xdr:nvSpPr>
      <xdr:spPr>
        <a:xfrm>
          <a:off x="923925" y="18945225"/>
          <a:ext cx="14360525" cy="1009649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  <a:p>
          <a:endParaRPr lang="nl-NL" sz="1100"/>
        </a:p>
      </xdr:txBody>
    </xdr:sp>
    <xdr:clientData/>
  </xdr:twoCellAnchor>
  <xdr:twoCellAnchor>
    <xdr:from>
      <xdr:col>18</xdr:col>
      <xdr:colOff>0</xdr:colOff>
      <xdr:row>89</xdr:row>
      <xdr:rowOff>0</xdr:rowOff>
    </xdr:from>
    <xdr:to>
      <xdr:col>18</xdr:col>
      <xdr:colOff>0</xdr:colOff>
      <xdr:row>89</xdr:row>
      <xdr:rowOff>0</xdr:rowOff>
    </xdr:to>
    <xdr:sp macro="" textlink="">
      <xdr:nvSpPr>
        <xdr:cNvPr id="72" name="Line 41"/>
        <xdr:cNvSpPr>
          <a:spLocks noChangeShapeType="1"/>
        </xdr:cNvSpPr>
      </xdr:nvSpPr>
      <xdr:spPr bwMode="auto">
        <a:xfrm>
          <a:off x="15316200" y="215265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90</xdr:row>
          <xdr:rowOff>19050</xdr:rowOff>
        </xdr:from>
        <xdr:to>
          <xdr:col>1</xdr:col>
          <xdr:colOff>266700</xdr:colOff>
          <xdr:row>90</xdr:row>
          <xdr:rowOff>219075</xdr:rowOff>
        </xdr:to>
        <xdr:sp macro="" textlink="">
          <xdr:nvSpPr>
            <xdr:cNvPr id="36929" name="Check Box 65" hidden="1">
              <a:extLst>
                <a:ext uri="{63B3BB69-23CF-44E3-9099-C40C66FF867C}">
                  <a14:compatExt spid="_x0000_s36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91</xdr:row>
          <xdr:rowOff>19050</xdr:rowOff>
        </xdr:from>
        <xdr:to>
          <xdr:col>1</xdr:col>
          <xdr:colOff>266700</xdr:colOff>
          <xdr:row>91</xdr:row>
          <xdr:rowOff>219075</xdr:rowOff>
        </xdr:to>
        <xdr:sp macro="" textlink="">
          <xdr:nvSpPr>
            <xdr:cNvPr id="36930" name="Check Box 66" hidden="1">
              <a:extLst>
                <a:ext uri="{63B3BB69-23CF-44E3-9099-C40C66FF867C}">
                  <a14:compatExt spid="_x0000_s36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92</xdr:row>
          <xdr:rowOff>19050</xdr:rowOff>
        </xdr:from>
        <xdr:to>
          <xdr:col>1</xdr:col>
          <xdr:colOff>266700</xdr:colOff>
          <xdr:row>92</xdr:row>
          <xdr:rowOff>219075</xdr:rowOff>
        </xdr:to>
        <xdr:sp macro="" textlink="">
          <xdr:nvSpPr>
            <xdr:cNvPr id="36931" name="Check Box 67" hidden="1">
              <a:extLst>
                <a:ext uri="{63B3BB69-23CF-44E3-9099-C40C66FF867C}">
                  <a14:compatExt spid="_x0000_s36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93</xdr:row>
          <xdr:rowOff>19050</xdr:rowOff>
        </xdr:from>
        <xdr:to>
          <xdr:col>1</xdr:col>
          <xdr:colOff>266700</xdr:colOff>
          <xdr:row>93</xdr:row>
          <xdr:rowOff>219075</xdr:rowOff>
        </xdr:to>
        <xdr:sp macro="" textlink="">
          <xdr:nvSpPr>
            <xdr:cNvPr id="36932" name="Check Box 68" hidden="1">
              <a:extLst>
                <a:ext uri="{63B3BB69-23CF-44E3-9099-C40C66FF867C}">
                  <a14:compatExt spid="_x0000_s36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94</xdr:row>
          <xdr:rowOff>19050</xdr:rowOff>
        </xdr:from>
        <xdr:to>
          <xdr:col>1</xdr:col>
          <xdr:colOff>266700</xdr:colOff>
          <xdr:row>94</xdr:row>
          <xdr:rowOff>219075</xdr:rowOff>
        </xdr:to>
        <xdr:sp macro="" textlink="">
          <xdr:nvSpPr>
            <xdr:cNvPr id="36933" name="Check Box 69" hidden="1">
              <a:extLst>
                <a:ext uri="{63B3BB69-23CF-44E3-9099-C40C66FF867C}">
                  <a14:compatExt spid="_x0000_s36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95</xdr:row>
          <xdr:rowOff>19050</xdr:rowOff>
        </xdr:from>
        <xdr:to>
          <xdr:col>1</xdr:col>
          <xdr:colOff>266700</xdr:colOff>
          <xdr:row>95</xdr:row>
          <xdr:rowOff>219075</xdr:rowOff>
        </xdr:to>
        <xdr:sp macro="" textlink="">
          <xdr:nvSpPr>
            <xdr:cNvPr id="36934" name="Check Box 70" hidden="1">
              <a:extLst>
                <a:ext uri="{63B3BB69-23CF-44E3-9099-C40C66FF867C}">
                  <a14:compatExt spid="_x0000_s36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96</xdr:row>
          <xdr:rowOff>19050</xdr:rowOff>
        </xdr:from>
        <xdr:to>
          <xdr:col>1</xdr:col>
          <xdr:colOff>266700</xdr:colOff>
          <xdr:row>96</xdr:row>
          <xdr:rowOff>219075</xdr:rowOff>
        </xdr:to>
        <xdr:sp macro="" textlink="">
          <xdr:nvSpPr>
            <xdr:cNvPr id="36935" name="Check Box 71" hidden="1">
              <a:extLst>
                <a:ext uri="{63B3BB69-23CF-44E3-9099-C40C66FF867C}">
                  <a14:compatExt spid="_x0000_s369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97</xdr:row>
          <xdr:rowOff>19050</xdr:rowOff>
        </xdr:from>
        <xdr:to>
          <xdr:col>1</xdr:col>
          <xdr:colOff>266700</xdr:colOff>
          <xdr:row>97</xdr:row>
          <xdr:rowOff>219075</xdr:rowOff>
        </xdr:to>
        <xdr:sp macro="" textlink="">
          <xdr:nvSpPr>
            <xdr:cNvPr id="36936" name="Check Box 72" hidden="1">
              <a:extLst>
                <a:ext uri="{63B3BB69-23CF-44E3-9099-C40C66FF867C}">
                  <a14:compatExt spid="_x0000_s369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99</xdr:row>
          <xdr:rowOff>19050</xdr:rowOff>
        </xdr:from>
        <xdr:to>
          <xdr:col>1</xdr:col>
          <xdr:colOff>266700</xdr:colOff>
          <xdr:row>99</xdr:row>
          <xdr:rowOff>219075</xdr:rowOff>
        </xdr:to>
        <xdr:sp macro="" textlink="">
          <xdr:nvSpPr>
            <xdr:cNvPr id="36937" name="Check Box 73" hidden="1">
              <a:extLst>
                <a:ext uri="{63B3BB69-23CF-44E3-9099-C40C66FF867C}">
                  <a14:compatExt spid="_x0000_s36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90</xdr:row>
          <xdr:rowOff>19050</xdr:rowOff>
        </xdr:from>
        <xdr:to>
          <xdr:col>15</xdr:col>
          <xdr:colOff>266700</xdr:colOff>
          <xdr:row>90</xdr:row>
          <xdr:rowOff>219075</xdr:rowOff>
        </xdr:to>
        <xdr:sp macro="" textlink="">
          <xdr:nvSpPr>
            <xdr:cNvPr id="36938" name="Check Box 74" hidden="1">
              <a:extLst>
                <a:ext uri="{63B3BB69-23CF-44E3-9099-C40C66FF867C}">
                  <a14:compatExt spid="_x0000_s36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91</xdr:row>
          <xdr:rowOff>19050</xdr:rowOff>
        </xdr:from>
        <xdr:to>
          <xdr:col>15</xdr:col>
          <xdr:colOff>266700</xdr:colOff>
          <xdr:row>91</xdr:row>
          <xdr:rowOff>219075</xdr:rowOff>
        </xdr:to>
        <xdr:sp macro="" textlink="">
          <xdr:nvSpPr>
            <xdr:cNvPr id="36939" name="Check Box 75" hidden="1">
              <a:extLst>
                <a:ext uri="{63B3BB69-23CF-44E3-9099-C40C66FF867C}">
                  <a14:compatExt spid="_x0000_s369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92</xdr:row>
          <xdr:rowOff>19050</xdr:rowOff>
        </xdr:from>
        <xdr:to>
          <xdr:col>15</xdr:col>
          <xdr:colOff>266700</xdr:colOff>
          <xdr:row>92</xdr:row>
          <xdr:rowOff>219075</xdr:rowOff>
        </xdr:to>
        <xdr:sp macro="" textlink="">
          <xdr:nvSpPr>
            <xdr:cNvPr id="36940" name="Check Box 76" hidden="1">
              <a:extLst>
                <a:ext uri="{63B3BB69-23CF-44E3-9099-C40C66FF867C}">
                  <a14:compatExt spid="_x0000_s369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93</xdr:row>
          <xdr:rowOff>19050</xdr:rowOff>
        </xdr:from>
        <xdr:to>
          <xdr:col>15</xdr:col>
          <xdr:colOff>266700</xdr:colOff>
          <xdr:row>93</xdr:row>
          <xdr:rowOff>219075</xdr:rowOff>
        </xdr:to>
        <xdr:sp macro="" textlink="">
          <xdr:nvSpPr>
            <xdr:cNvPr id="36941" name="Check Box 77" hidden="1">
              <a:extLst>
                <a:ext uri="{63B3BB69-23CF-44E3-9099-C40C66FF867C}">
                  <a14:compatExt spid="_x0000_s369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94</xdr:row>
          <xdr:rowOff>19050</xdr:rowOff>
        </xdr:from>
        <xdr:to>
          <xdr:col>15</xdr:col>
          <xdr:colOff>266700</xdr:colOff>
          <xdr:row>94</xdr:row>
          <xdr:rowOff>219075</xdr:rowOff>
        </xdr:to>
        <xdr:sp macro="" textlink="">
          <xdr:nvSpPr>
            <xdr:cNvPr id="36942" name="Check Box 78" hidden="1">
              <a:extLst>
                <a:ext uri="{63B3BB69-23CF-44E3-9099-C40C66FF867C}">
                  <a14:compatExt spid="_x0000_s369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95</xdr:row>
          <xdr:rowOff>19050</xdr:rowOff>
        </xdr:from>
        <xdr:to>
          <xdr:col>15</xdr:col>
          <xdr:colOff>266700</xdr:colOff>
          <xdr:row>95</xdr:row>
          <xdr:rowOff>219075</xdr:rowOff>
        </xdr:to>
        <xdr:sp macro="" textlink="">
          <xdr:nvSpPr>
            <xdr:cNvPr id="36943" name="Check Box 79" hidden="1">
              <a:extLst>
                <a:ext uri="{63B3BB69-23CF-44E3-9099-C40C66FF867C}">
                  <a14:compatExt spid="_x0000_s36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97</xdr:row>
          <xdr:rowOff>19050</xdr:rowOff>
        </xdr:from>
        <xdr:to>
          <xdr:col>15</xdr:col>
          <xdr:colOff>266700</xdr:colOff>
          <xdr:row>97</xdr:row>
          <xdr:rowOff>219075</xdr:rowOff>
        </xdr:to>
        <xdr:sp macro="" textlink="">
          <xdr:nvSpPr>
            <xdr:cNvPr id="36944" name="Check Box 80" hidden="1">
              <a:extLst>
                <a:ext uri="{63B3BB69-23CF-44E3-9099-C40C66FF867C}">
                  <a14:compatExt spid="_x0000_s369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98</xdr:row>
          <xdr:rowOff>19050</xdr:rowOff>
        </xdr:from>
        <xdr:to>
          <xdr:col>15</xdr:col>
          <xdr:colOff>266700</xdr:colOff>
          <xdr:row>98</xdr:row>
          <xdr:rowOff>219075</xdr:rowOff>
        </xdr:to>
        <xdr:sp macro="" textlink="">
          <xdr:nvSpPr>
            <xdr:cNvPr id="36945" name="Check Box 81" hidden="1">
              <a:extLst>
                <a:ext uri="{63B3BB69-23CF-44E3-9099-C40C66FF867C}">
                  <a14:compatExt spid="_x0000_s369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99</xdr:row>
          <xdr:rowOff>19050</xdr:rowOff>
        </xdr:from>
        <xdr:to>
          <xdr:col>15</xdr:col>
          <xdr:colOff>266700</xdr:colOff>
          <xdr:row>99</xdr:row>
          <xdr:rowOff>219075</xdr:rowOff>
        </xdr:to>
        <xdr:sp macro="" textlink="">
          <xdr:nvSpPr>
            <xdr:cNvPr id="36946" name="Check Box 82" hidden="1">
              <a:extLst>
                <a:ext uri="{63B3BB69-23CF-44E3-9099-C40C66FF867C}">
                  <a14:compatExt spid="_x0000_s369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9525</xdr:colOff>
      <xdr:row>86</xdr:row>
      <xdr:rowOff>295276</xdr:rowOff>
    </xdr:from>
    <xdr:to>
      <xdr:col>10</xdr:col>
      <xdr:colOff>314325</xdr:colOff>
      <xdr:row>88</xdr:row>
      <xdr:rowOff>28576</xdr:rowOff>
    </xdr:to>
    <xdr:sp macro="" textlink="">
      <xdr:nvSpPr>
        <xdr:cNvPr id="91" name="Tekstvak 90"/>
        <xdr:cNvSpPr txBox="1"/>
      </xdr:nvSpPr>
      <xdr:spPr>
        <a:xfrm>
          <a:off x="7648575" y="21031201"/>
          <a:ext cx="5524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1600">
              <a:ln>
                <a:noFill/>
              </a:ln>
              <a:latin typeface="+mn-lt"/>
            </a:rPr>
            <a:t>t/m</a:t>
          </a:r>
        </a:p>
      </xdr:txBody>
    </xdr:sp>
    <xdr:clientData/>
  </xdr:twoCellAnchor>
  <xdr:twoCellAnchor>
    <xdr:from>
      <xdr:col>3</xdr:col>
      <xdr:colOff>0</xdr:colOff>
      <xdr:row>119</xdr:row>
      <xdr:rowOff>0</xdr:rowOff>
    </xdr:from>
    <xdr:to>
      <xdr:col>17</xdr:col>
      <xdr:colOff>4349750</xdr:colOff>
      <xdr:row>123</xdr:row>
      <xdr:rowOff>206375</xdr:rowOff>
    </xdr:to>
    <xdr:sp macro="" textlink="" fLocksText="0">
      <xdr:nvSpPr>
        <xdr:cNvPr id="92" name="Tekstvak 91"/>
        <xdr:cNvSpPr txBox="1">
          <a:spLocks/>
        </xdr:cNvSpPr>
      </xdr:nvSpPr>
      <xdr:spPr>
        <a:xfrm>
          <a:off x="923925" y="28956000"/>
          <a:ext cx="14360525" cy="11969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98</xdr:row>
          <xdr:rowOff>19050</xdr:rowOff>
        </xdr:from>
        <xdr:to>
          <xdr:col>1</xdr:col>
          <xdr:colOff>266700</xdr:colOff>
          <xdr:row>98</xdr:row>
          <xdr:rowOff>219075</xdr:rowOff>
        </xdr:to>
        <xdr:sp macro="" textlink="">
          <xdr:nvSpPr>
            <xdr:cNvPr id="36947" name="Check Box 83" hidden="1">
              <a:extLst>
                <a:ext uri="{63B3BB69-23CF-44E3-9099-C40C66FF867C}">
                  <a14:compatExt spid="_x0000_s36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96</xdr:row>
          <xdr:rowOff>19050</xdr:rowOff>
        </xdr:from>
        <xdr:to>
          <xdr:col>15</xdr:col>
          <xdr:colOff>266700</xdr:colOff>
          <xdr:row>96</xdr:row>
          <xdr:rowOff>219075</xdr:rowOff>
        </xdr:to>
        <xdr:sp macro="" textlink="">
          <xdr:nvSpPr>
            <xdr:cNvPr id="36948" name="Check Box 84" hidden="1">
              <a:extLst>
                <a:ext uri="{63B3BB69-23CF-44E3-9099-C40C66FF867C}">
                  <a14:compatExt spid="_x0000_s369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100</xdr:row>
          <xdr:rowOff>19050</xdr:rowOff>
        </xdr:from>
        <xdr:to>
          <xdr:col>1</xdr:col>
          <xdr:colOff>266700</xdr:colOff>
          <xdr:row>100</xdr:row>
          <xdr:rowOff>219075</xdr:rowOff>
        </xdr:to>
        <xdr:sp macro="" textlink="">
          <xdr:nvSpPr>
            <xdr:cNvPr id="36949" name="Check Box 85" hidden="1">
              <a:extLst>
                <a:ext uri="{63B3BB69-23CF-44E3-9099-C40C66FF867C}">
                  <a14:compatExt spid="_x0000_s36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101</xdr:row>
          <xdr:rowOff>19050</xdr:rowOff>
        </xdr:from>
        <xdr:to>
          <xdr:col>1</xdr:col>
          <xdr:colOff>266700</xdr:colOff>
          <xdr:row>101</xdr:row>
          <xdr:rowOff>219075</xdr:rowOff>
        </xdr:to>
        <xdr:sp macro="" textlink="">
          <xdr:nvSpPr>
            <xdr:cNvPr id="36950" name="Check Box 86" hidden="1">
              <a:extLst>
                <a:ext uri="{63B3BB69-23CF-44E3-9099-C40C66FF867C}">
                  <a14:compatExt spid="_x0000_s369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102</xdr:row>
          <xdr:rowOff>19050</xdr:rowOff>
        </xdr:from>
        <xdr:to>
          <xdr:col>1</xdr:col>
          <xdr:colOff>266700</xdr:colOff>
          <xdr:row>102</xdr:row>
          <xdr:rowOff>219075</xdr:rowOff>
        </xdr:to>
        <xdr:sp macro="" textlink="">
          <xdr:nvSpPr>
            <xdr:cNvPr id="36951" name="Check Box 87" hidden="1">
              <a:extLst>
                <a:ext uri="{63B3BB69-23CF-44E3-9099-C40C66FF867C}">
                  <a14:compatExt spid="_x0000_s369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103</xdr:row>
          <xdr:rowOff>19050</xdr:rowOff>
        </xdr:from>
        <xdr:to>
          <xdr:col>1</xdr:col>
          <xdr:colOff>266700</xdr:colOff>
          <xdr:row>103</xdr:row>
          <xdr:rowOff>219075</xdr:rowOff>
        </xdr:to>
        <xdr:sp macro="" textlink="">
          <xdr:nvSpPr>
            <xdr:cNvPr id="36952" name="Check Box 88" hidden="1">
              <a:extLst>
                <a:ext uri="{63B3BB69-23CF-44E3-9099-C40C66FF867C}">
                  <a14:compatExt spid="_x0000_s369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104</xdr:row>
          <xdr:rowOff>19050</xdr:rowOff>
        </xdr:from>
        <xdr:to>
          <xdr:col>1</xdr:col>
          <xdr:colOff>266700</xdr:colOff>
          <xdr:row>104</xdr:row>
          <xdr:rowOff>219075</xdr:rowOff>
        </xdr:to>
        <xdr:sp macro="" textlink="">
          <xdr:nvSpPr>
            <xdr:cNvPr id="36953" name="Check Box 89" hidden="1">
              <a:extLst>
                <a:ext uri="{63B3BB69-23CF-44E3-9099-C40C66FF867C}">
                  <a14:compatExt spid="_x0000_s36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105</xdr:row>
          <xdr:rowOff>19050</xdr:rowOff>
        </xdr:from>
        <xdr:to>
          <xdr:col>1</xdr:col>
          <xdr:colOff>266700</xdr:colOff>
          <xdr:row>105</xdr:row>
          <xdr:rowOff>219075</xdr:rowOff>
        </xdr:to>
        <xdr:sp macro="" textlink="">
          <xdr:nvSpPr>
            <xdr:cNvPr id="36954" name="Check Box 90" hidden="1">
              <a:extLst>
                <a:ext uri="{63B3BB69-23CF-44E3-9099-C40C66FF867C}">
                  <a14:compatExt spid="_x0000_s369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106</xdr:row>
          <xdr:rowOff>19050</xdr:rowOff>
        </xdr:from>
        <xdr:to>
          <xdr:col>1</xdr:col>
          <xdr:colOff>266700</xdr:colOff>
          <xdr:row>106</xdr:row>
          <xdr:rowOff>219075</xdr:rowOff>
        </xdr:to>
        <xdr:sp macro="" textlink="">
          <xdr:nvSpPr>
            <xdr:cNvPr id="36955" name="Check Box 91" hidden="1">
              <a:extLst>
                <a:ext uri="{63B3BB69-23CF-44E3-9099-C40C66FF867C}">
                  <a14:compatExt spid="_x0000_s369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107</xdr:row>
          <xdr:rowOff>19050</xdr:rowOff>
        </xdr:from>
        <xdr:to>
          <xdr:col>1</xdr:col>
          <xdr:colOff>266700</xdr:colOff>
          <xdr:row>107</xdr:row>
          <xdr:rowOff>219075</xdr:rowOff>
        </xdr:to>
        <xdr:sp macro="" textlink="">
          <xdr:nvSpPr>
            <xdr:cNvPr id="36956" name="Check Box 92" hidden="1">
              <a:extLst>
                <a:ext uri="{63B3BB69-23CF-44E3-9099-C40C66FF867C}">
                  <a14:compatExt spid="_x0000_s369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109</xdr:row>
          <xdr:rowOff>19050</xdr:rowOff>
        </xdr:from>
        <xdr:to>
          <xdr:col>1</xdr:col>
          <xdr:colOff>266700</xdr:colOff>
          <xdr:row>109</xdr:row>
          <xdr:rowOff>219075</xdr:rowOff>
        </xdr:to>
        <xdr:sp macro="" textlink="">
          <xdr:nvSpPr>
            <xdr:cNvPr id="36957" name="Check Box 93" hidden="1">
              <a:extLst>
                <a:ext uri="{63B3BB69-23CF-44E3-9099-C40C66FF867C}">
                  <a14:compatExt spid="_x0000_s369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108</xdr:row>
          <xdr:rowOff>19050</xdr:rowOff>
        </xdr:from>
        <xdr:to>
          <xdr:col>1</xdr:col>
          <xdr:colOff>266700</xdr:colOff>
          <xdr:row>108</xdr:row>
          <xdr:rowOff>219075</xdr:rowOff>
        </xdr:to>
        <xdr:sp macro="" textlink="">
          <xdr:nvSpPr>
            <xdr:cNvPr id="36958" name="Check Box 94" hidden="1">
              <a:extLst>
                <a:ext uri="{63B3BB69-23CF-44E3-9099-C40C66FF867C}">
                  <a14:compatExt spid="_x0000_s369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110</xdr:row>
          <xdr:rowOff>19050</xdr:rowOff>
        </xdr:from>
        <xdr:to>
          <xdr:col>1</xdr:col>
          <xdr:colOff>266700</xdr:colOff>
          <xdr:row>110</xdr:row>
          <xdr:rowOff>219075</xdr:rowOff>
        </xdr:to>
        <xdr:sp macro="" textlink="">
          <xdr:nvSpPr>
            <xdr:cNvPr id="36959" name="Check Box 95" hidden="1">
              <a:extLst>
                <a:ext uri="{63B3BB69-23CF-44E3-9099-C40C66FF867C}">
                  <a14:compatExt spid="_x0000_s369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111</xdr:row>
          <xdr:rowOff>19050</xdr:rowOff>
        </xdr:from>
        <xdr:to>
          <xdr:col>1</xdr:col>
          <xdr:colOff>266700</xdr:colOff>
          <xdr:row>111</xdr:row>
          <xdr:rowOff>219075</xdr:rowOff>
        </xdr:to>
        <xdr:sp macro="" textlink="">
          <xdr:nvSpPr>
            <xdr:cNvPr id="36960" name="Check Box 96" hidden="1">
              <a:extLst>
                <a:ext uri="{63B3BB69-23CF-44E3-9099-C40C66FF867C}">
                  <a14:compatExt spid="_x0000_s369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112</xdr:row>
          <xdr:rowOff>19050</xdr:rowOff>
        </xdr:from>
        <xdr:to>
          <xdr:col>1</xdr:col>
          <xdr:colOff>266700</xdr:colOff>
          <xdr:row>112</xdr:row>
          <xdr:rowOff>219075</xdr:rowOff>
        </xdr:to>
        <xdr:sp macro="" textlink="">
          <xdr:nvSpPr>
            <xdr:cNvPr id="36961" name="Check Box 97" hidden="1">
              <a:extLst>
                <a:ext uri="{63B3BB69-23CF-44E3-9099-C40C66FF867C}">
                  <a14:compatExt spid="_x0000_s36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113</xdr:row>
          <xdr:rowOff>19050</xdr:rowOff>
        </xdr:from>
        <xdr:to>
          <xdr:col>1</xdr:col>
          <xdr:colOff>266700</xdr:colOff>
          <xdr:row>113</xdr:row>
          <xdr:rowOff>219075</xdr:rowOff>
        </xdr:to>
        <xdr:sp macro="" textlink="">
          <xdr:nvSpPr>
            <xdr:cNvPr id="36962" name="Check Box 98" hidden="1">
              <a:extLst>
                <a:ext uri="{63B3BB69-23CF-44E3-9099-C40C66FF867C}">
                  <a14:compatExt spid="_x0000_s36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114</xdr:row>
          <xdr:rowOff>19050</xdr:rowOff>
        </xdr:from>
        <xdr:to>
          <xdr:col>1</xdr:col>
          <xdr:colOff>266700</xdr:colOff>
          <xdr:row>114</xdr:row>
          <xdr:rowOff>219075</xdr:rowOff>
        </xdr:to>
        <xdr:sp macro="" textlink="">
          <xdr:nvSpPr>
            <xdr:cNvPr id="36963" name="Check Box 99" hidden="1">
              <a:extLst>
                <a:ext uri="{63B3BB69-23CF-44E3-9099-C40C66FF867C}">
                  <a14:compatExt spid="_x0000_s36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115</xdr:row>
          <xdr:rowOff>19050</xdr:rowOff>
        </xdr:from>
        <xdr:to>
          <xdr:col>1</xdr:col>
          <xdr:colOff>266700</xdr:colOff>
          <xdr:row>115</xdr:row>
          <xdr:rowOff>219075</xdr:rowOff>
        </xdr:to>
        <xdr:sp macro="" textlink="">
          <xdr:nvSpPr>
            <xdr:cNvPr id="36964" name="Check Box 100" hidden="1">
              <a:extLst>
                <a:ext uri="{63B3BB69-23CF-44E3-9099-C40C66FF867C}">
                  <a14:compatExt spid="_x0000_s36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116</xdr:row>
          <xdr:rowOff>19050</xdr:rowOff>
        </xdr:from>
        <xdr:to>
          <xdr:col>1</xdr:col>
          <xdr:colOff>266700</xdr:colOff>
          <xdr:row>116</xdr:row>
          <xdr:rowOff>219075</xdr:rowOff>
        </xdr:to>
        <xdr:sp macro="" textlink="">
          <xdr:nvSpPr>
            <xdr:cNvPr id="36965" name="Check Box 101" hidden="1">
              <a:extLst>
                <a:ext uri="{63B3BB69-23CF-44E3-9099-C40C66FF867C}">
                  <a14:compatExt spid="_x0000_s36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117</xdr:row>
          <xdr:rowOff>19050</xdr:rowOff>
        </xdr:from>
        <xdr:to>
          <xdr:col>1</xdr:col>
          <xdr:colOff>266700</xdr:colOff>
          <xdr:row>117</xdr:row>
          <xdr:rowOff>219075</xdr:rowOff>
        </xdr:to>
        <xdr:sp macro="" textlink="">
          <xdr:nvSpPr>
            <xdr:cNvPr id="36966" name="Check Box 102" hidden="1">
              <a:extLst>
                <a:ext uri="{63B3BB69-23CF-44E3-9099-C40C66FF867C}">
                  <a14:compatExt spid="_x0000_s36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100</xdr:row>
          <xdr:rowOff>19050</xdr:rowOff>
        </xdr:from>
        <xdr:to>
          <xdr:col>15</xdr:col>
          <xdr:colOff>266700</xdr:colOff>
          <xdr:row>100</xdr:row>
          <xdr:rowOff>219075</xdr:rowOff>
        </xdr:to>
        <xdr:sp macro="" textlink="">
          <xdr:nvSpPr>
            <xdr:cNvPr id="36967" name="Check Box 103" hidden="1">
              <a:extLst>
                <a:ext uri="{63B3BB69-23CF-44E3-9099-C40C66FF867C}">
                  <a14:compatExt spid="_x0000_s36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101</xdr:row>
          <xdr:rowOff>19050</xdr:rowOff>
        </xdr:from>
        <xdr:to>
          <xdr:col>15</xdr:col>
          <xdr:colOff>266700</xdr:colOff>
          <xdr:row>101</xdr:row>
          <xdr:rowOff>219075</xdr:rowOff>
        </xdr:to>
        <xdr:sp macro="" textlink="">
          <xdr:nvSpPr>
            <xdr:cNvPr id="36968" name="Check Box 104" hidden="1">
              <a:extLst>
                <a:ext uri="{63B3BB69-23CF-44E3-9099-C40C66FF867C}">
                  <a14:compatExt spid="_x0000_s36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102</xdr:row>
          <xdr:rowOff>19050</xdr:rowOff>
        </xdr:from>
        <xdr:to>
          <xdr:col>15</xdr:col>
          <xdr:colOff>266700</xdr:colOff>
          <xdr:row>102</xdr:row>
          <xdr:rowOff>219075</xdr:rowOff>
        </xdr:to>
        <xdr:sp macro="" textlink="">
          <xdr:nvSpPr>
            <xdr:cNvPr id="36969" name="Check Box 105" hidden="1">
              <a:extLst>
                <a:ext uri="{63B3BB69-23CF-44E3-9099-C40C66FF867C}">
                  <a14:compatExt spid="_x0000_s36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103</xdr:row>
          <xdr:rowOff>19050</xdr:rowOff>
        </xdr:from>
        <xdr:to>
          <xdr:col>15</xdr:col>
          <xdr:colOff>266700</xdr:colOff>
          <xdr:row>103</xdr:row>
          <xdr:rowOff>219075</xdr:rowOff>
        </xdr:to>
        <xdr:sp macro="" textlink="">
          <xdr:nvSpPr>
            <xdr:cNvPr id="36970" name="Check Box 106" hidden="1">
              <a:extLst>
                <a:ext uri="{63B3BB69-23CF-44E3-9099-C40C66FF867C}">
                  <a14:compatExt spid="_x0000_s36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104</xdr:row>
          <xdr:rowOff>19050</xdr:rowOff>
        </xdr:from>
        <xdr:to>
          <xdr:col>15</xdr:col>
          <xdr:colOff>266700</xdr:colOff>
          <xdr:row>104</xdr:row>
          <xdr:rowOff>219075</xdr:rowOff>
        </xdr:to>
        <xdr:sp macro="" textlink="">
          <xdr:nvSpPr>
            <xdr:cNvPr id="36971" name="Check Box 107" hidden="1">
              <a:extLst>
                <a:ext uri="{63B3BB69-23CF-44E3-9099-C40C66FF867C}">
                  <a14:compatExt spid="_x0000_s36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105</xdr:row>
          <xdr:rowOff>19050</xdr:rowOff>
        </xdr:from>
        <xdr:to>
          <xdr:col>15</xdr:col>
          <xdr:colOff>266700</xdr:colOff>
          <xdr:row>105</xdr:row>
          <xdr:rowOff>219075</xdr:rowOff>
        </xdr:to>
        <xdr:sp macro="" textlink="">
          <xdr:nvSpPr>
            <xdr:cNvPr id="36972" name="Check Box 108" hidden="1">
              <a:extLst>
                <a:ext uri="{63B3BB69-23CF-44E3-9099-C40C66FF867C}">
                  <a14:compatExt spid="_x0000_s36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106</xdr:row>
          <xdr:rowOff>19050</xdr:rowOff>
        </xdr:from>
        <xdr:to>
          <xdr:col>15</xdr:col>
          <xdr:colOff>266700</xdr:colOff>
          <xdr:row>106</xdr:row>
          <xdr:rowOff>219075</xdr:rowOff>
        </xdr:to>
        <xdr:sp macro="" textlink="">
          <xdr:nvSpPr>
            <xdr:cNvPr id="36973" name="Check Box 109" hidden="1">
              <a:extLst>
                <a:ext uri="{63B3BB69-23CF-44E3-9099-C40C66FF867C}">
                  <a14:compatExt spid="_x0000_s36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107</xdr:row>
          <xdr:rowOff>19050</xdr:rowOff>
        </xdr:from>
        <xdr:to>
          <xdr:col>15</xdr:col>
          <xdr:colOff>266700</xdr:colOff>
          <xdr:row>107</xdr:row>
          <xdr:rowOff>219075</xdr:rowOff>
        </xdr:to>
        <xdr:sp macro="" textlink="">
          <xdr:nvSpPr>
            <xdr:cNvPr id="36974" name="Check Box 110" hidden="1">
              <a:extLst>
                <a:ext uri="{63B3BB69-23CF-44E3-9099-C40C66FF867C}">
                  <a14:compatExt spid="_x0000_s36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109</xdr:row>
          <xdr:rowOff>19050</xdr:rowOff>
        </xdr:from>
        <xdr:to>
          <xdr:col>15</xdr:col>
          <xdr:colOff>266700</xdr:colOff>
          <xdr:row>109</xdr:row>
          <xdr:rowOff>219075</xdr:rowOff>
        </xdr:to>
        <xdr:sp macro="" textlink="">
          <xdr:nvSpPr>
            <xdr:cNvPr id="36975" name="Check Box 111" hidden="1">
              <a:extLst>
                <a:ext uri="{63B3BB69-23CF-44E3-9099-C40C66FF867C}">
                  <a14:compatExt spid="_x0000_s36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108</xdr:row>
          <xdr:rowOff>19050</xdr:rowOff>
        </xdr:from>
        <xdr:to>
          <xdr:col>15</xdr:col>
          <xdr:colOff>266700</xdr:colOff>
          <xdr:row>108</xdr:row>
          <xdr:rowOff>219075</xdr:rowOff>
        </xdr:to>
        <xdr:sp macro="" textlink="">
          <xdr:nvSpPr>
            <xdr:cNvPr id="36976" name="Check Box 112" hidden="1">
              <a:extLst>
                <a:ext uri="{63B3BB69-23CF-44E3-9099-C40C66FF867C}">
                  <a14:compatExt spid="_x0000_s36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110</xdr:row>
          <xdr:rowOff>19050</xdr:rowOff>
        </xdr:from>
        <xdr:to>
          <xdr:col>15</xdr:col>
          <xdr:colOff>266700</xdr:colOff>
          <xdr:row>110</xdr:row>
          <xdr:rowOff>219075</xdr:rowOff>
        </xdr:to>
        <xdr:sp macro="" textlink="">
          <xdr:nvSpPr>
            <xdr:cNvPr id="36977" name="Check Box 113" hidden="1">
              <a:extLst>
                <a:ext uri="{63B3BB69-23CF-44E3-9099-C40C66FF867C}">
                  <a14:compatExt spid="_x0000_s36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111</xdr:row>
          <xdr:rowOff>19050</xdr:rowOff>
        </xdr:from>
        <xdr:to>
          <xdr:col>15</xdr:col>
          <xdr:colOff>266700</xdr:colOff>
          <xdr:row>111</xdr:row>
          <xdr:rowOff>219075</xdr:rowOff>
        </xdr:to>
        <xdr:sp macro="" textlink="">
          <xdr:nvSpPr>
            <xdr:cNvPr id="36978" name="Check Box 114" hidden="1">
              <a:extLst>
                <a:ext uri="{63B3BB69-23CF-44E3-9099-C40C66FF867C}">
                  <a14:compatExt spid="_x0000_s36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193675</xdr:colOff>
      <xdr:row>45</xdr:row>
      <xdr:rowOff>234950</xdr:rowOff>
    </xdr:from>
    <xdr:to>
      <xdr:col>15</xdr:col>
      <xdr:colOff>3175</xdr:colOff>
      <xdr:row>47</xdr:row>
      <xdr:rowOff>15875</xdr:rowOff>
    </xdr:to>
    <xdr:sp macro="" textlink="">
      <xdr:nvSpPr>
        <xdr:cNvPr id="125" name="Rechthoek 124">
          <a:hlinkClick xmlns:r="http://schemas.openxmlformats.org/officeDocument/2006/relationships" r:id="rId1"/>
        </xdr:cNvPr>
        <xdr:cNvSpPr/>
      </xdr:nvSpPr>
      <xdr:spPr bwMode="auto">
        <a:xfrm>
          <a:off x="5499100" y="11026775"/>
          <a:ext cx="4762500" cy="3524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5</xdr:col>
      <xdr:colOff>3175</xdr:colOff>
      <xdr:row>87</xdr:row>
      <xdr:rowOff>6350</xdr:rowOff>
    </xdr:from>
    <xdr:to>
      <xdr:col>15</xdr:col>
      <xdr:colOff>9525</xdr:colOff>
      <xdr:row>88</xdr:row>
      <xdr:rowOff>25400</xdr:rowOff>
    </xdr:to>
    <xdr:sp macro="" textlink="">
      <xdr:nvSpPr>
        <xdr:cNvPr id="126" name="Rechthoek 125">
          <a:hlinkClick xmlns:r="http://schemas.openxmlformats.org/officeDocument/2006/relationships" r:id="rId1"/>
        </xdr:cNvPr>
        <xdr:cNvSpPr/>
      </xdr:nvSpPr>
      <xdr:spPr bwMode="auto">
        <a:xfrm>
          <a:off x="5518150" y="21037550"/>
          <a:ext cx="4749800" cy="3524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oneCellAnchor>
    <xdr:from>
      <xdr:col>4</xdr:col>
      <xdr:colOff>200026</xdr:colOff>
      <xdr:row>8</xdr:row>
      <xdr:rowOff>19050</xdr:rowOff>
    </xdr:from>
    <xdr:ext cx="4762500" cy="264560"/>
    <xdr:sp macro="" textlink="" fLocksText="0">
      <xdr:nvSpPr>
        <xdr:cNvPr id="127" name="Tekstvak 126"/>
        <xdr:cNvSpPr txBox="1">
          <a:spLocks/>
        </xdr:cNvSpPr>
      </xdr:nvSpPr>
      <xdr:spPr>
        <a:xfrm>
          <a:off x="5505451" y="1819275"/>
          <a:ext cx="4762500" cy="264560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52</xdr:row>
      <xdr:rowOff>0</xdr:rowOff>
    </xdr:from>
    <xdr:to>
      <xdr:col>15</xdr:col>
      <xdr:colOff>9525</xdr:colOff>
      <xdr:row>59</xdr:row>
      <xdr:rowOff>66676</xdr:rowOff>
    </xdr:to>
    <xdr:sp macro="" textlink="" fLocksText="0">
      <xdr:nvSpPr>
        <xdr:cNvPr id="128" name="Tekstvak 127"/>
        <xdr:cNvSpPr txBox="1">
          <a:spLocks/>
        </xdr:cNvSpPr>
      </xdr:nvSpPr>
      <xdr:spPr>
        <a:xfrm>
          <a:off x="5505450" y="12515850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/>
        </a:p>
      </xdr:txBody>
    </xdr:sp>
    <xdr:clientData/>
  </xdr:twoCellAnchor>
  <xdr:oneCellAnchor>
    <xdr:from>
      <xdr:col>5</xdr:col>
      <xdr:colOff>9526</xdr:colOff>
      <xdr:row>49</xdr:row>
      <xdr:rowOff>3175</xdr:rowOff>
    </xdr:from>
    <xdr:ext cx="4762500" cy="264560"/>
    <xdr:sp macro="" textlink="" fLocksText="0">
      <xdr:nvSpPr>
        <xdr:cNvPr id="129" name="Tekstvak 128"/>
        <xdr:cNvSpPr txBox="1">
          <a:spLocks/>
        </xdr:cNvSpPr>
      </xdr:nvSpPr>
      <xdr:spPr>
        <a:xfrm>
          <a:off x="5524501" y="11776075"/>
          <a:ext cx="4762500" cy="264560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200025</xdr:colOff>
      <xdr:row>93</xdr:row>
      <xdr:rowOff>0</xdr:rowOff>
    </xdr:from>
    <xdr:to>
      <xdr:col>15</xdr:col>
      <xdr:colOff>9525</xdr:colOff>
      <xdr:row>100</xdr:row>
      <xdr:rowOff>66676</xdr:rowOff>
    </xdr:to>
    <xdr:sp macro="" textlink="" fLocksText="0">
      <xdr:nvSpPr>
        <xdr:cNvPr id="130" name="Tekstvak 129"/>
        <xdr:cNvSpPr txBox="1">
          <a:spLocks/>
        </xdr:cNvSpPr>
      </xdr:nvSpPr>
      <xdr:spPr>
        <a:xfrm>
          <a:off x="5505450" y="22517100"/>
          <a:ext cx="4762500" cy="1800226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nnbnbnbnbn</a:t>
          </a:r>
        </a:p>
      </xdr:txBody>
    </xdr:sp>
    <xdr:clientData/>
  </xdr:twoCellAnchor>
  <xdr:oneCellAnchor>
    <xdr:from>
      <xdr:col>4</xdr:col>
      <xdr:colOff>200026</xdr:colOff>
      <xdr:row>90</xdr:row>
      <xdr:rowOff>19050</xdr:rowOff>
    </xdr:from>
    <xdr:ext cx="4762500" cy="264560"/>
    <xdr:sp macro="" textlink="" fLocksText="0">
      <xdr:nvSpPr>
        <xdr:cNvPr id="131" name="Tekstvak 130"/>
        <xdr:cNvSpPr txBox="1">
          <a:spLocks/>
        </xdr:cNvSpPr>
      </xdr:nvSpPr>
      <xdr:spPr>
        <a:xfrm>
          <a:off x="5505451" y="21793200"/>
          <a:ext cx="4762500" cy="264560"/>
        </a:xfrm>
        <a:prstGeom prst="rect">
          <a:avLst/>
        </a:prstGeom>
        <a:noFill/>
        <a:ln w="222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2</xdr:col>
      <xdr:colOff>0</xdr:colOff>
      <xdr:row>87</xdr:row>
      <xdr:rowOff>0</xdr:rowOff>
    </xdr:from>
    <xdr:to>
      <xdr:col>3</xdr:col>
      <xdr:colOff>879475</xdr:colOff>
      <xdr:row>87</xdr:row>
      <xdr:rowOff>295275</xdr:rowOff>
    </xdr:to>
    <xdr:sp macro="" textlink="">
      <xdr:nvSpPr>
        <xdr:cNvPr id="132" name="AutoShape 1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542925" y="21031200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46</xdr:row>
      <xdr:rowOff>0</xdr:rowOff>
    </xdr:from>
    <xdr:to>
      <xdr:col>3</xdr:col>
      <xdr:colOff>879475</xdr:colOff>
      <xdr:row>46</xdr:row>
      <xdr:rowOff>295275</xdr:rowOff>
    </xdr:to>
    <xdr:sp macro="" textlink="">
      <xdr:nvSpPr>
        <xdr:cNvPr id="133" name="AutoShape 1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542925" y="11029950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  <xdr:twoCellAnchor>
    <xdr:from>
      <xdr:col>2</xdr:col>
      <xdr:colOff>0</xdr:colOff>
      <xdr:row>5</xdr:row>
      <xdr:rowOff>0</xdr:rowOff>
    </xdr:from>
    <xdr:to>
      <xdr:col>3</xdr:col>
      <xdr:colOff>879475</xdr:colOff>
      <xdr:row>5</xdr:row>
      <xdr:rowOff>295275</xdr:rowOff>
    </xdr:to>
    <xdr:sp macro="" textlink="">
      <xdr:nvSpPr>
        <xdr:cNvPr id="134" name="AutoShape 13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542925" y="1057275"/>
          <a:ext cx="1260475" cy="295275"/>
        </a:xfrm>
        <a:prstGeom prst="actionButtonBlank">
          <a:avLst/>
        </a:prstGeom>
        <a:solidFill>
          <a:srgbClr val="66CCFF"/>
        </a:solidFill>
        <a:ln>
          <a:noFill/>
        </a:ln>
        <a:scene3d>
          <a:camera prst="orthographicFront"/>
          <a:lightRig rig="threePt" dir="t"/>
        </a:scene3d>
        <a:sp3d>
          <a:bevelT/>
        </a:sp3d>
        <a:extLst/>
      </xdr:spPr>
      <xdr:txBody>
        <a:bodyPr vertOverflow="clip" wrap="square" lIns="91440" tIns="45720" rIns="91440" bIns="45720" anchor="ctr" upright="1"/>
        <a:lstStyle/>
        <a:p>
          <a:pPr algn="ctr" rtl="0">
            <a:lnSpc>
              <a:spcPts val="1000"/>
            </a:lnSpc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+mn-lt"/>
              <a:cs typeface="Arial"/>
            </a:rPr>
            <a:t>naar beginblad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  <a:txDef>
      <a:spPr>
        <a:solidFill>
          <a:schemeClr val="lt1"/>
        </a:solidFill>
        <a:ln w="22225" cmpd="sng">
          <a:solidFill>
            <a:schemeClr val="tx1"/>
          </a:solidFill>
        </a:ln>
      </a:spPr>
      <a:bodyPr vertOverflow="clip" horz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945.xml"/><Relationship Id="rId117" Type="http://schemas.openxmlformats.org/officeDocument/2006/relationships/ctrlProp" Target="../ctrlProps/ctrlProp1036.xml"/><Relationship Id="rId21" Type="http://schemas.openxmlformats.org/officeDocument/2006/relationships/ctrlProp" Target="../ctrlProps/ctrlProp940.xml"/><Relationship Id="rId42" Type="http://schemas.openxmlformats.org/officeDocument/2006/relationships/ctrlProp" Target="../ctrlProps/ctrlProp961.xml"/><Relationship Id="rId47" Type="http://schemas.openxmlformats.org/officeDocument/2006/relationships/ctrlProp" Target="../ctrlProps/ctrlProp966.xml"/><Relationship Id="rId63" Type="http://schemas.openxmlformats.org/officeDocument/2006/relationships/ctrlProp" Target="../ctrlProps/ctrlProp982.xml"/><Relationship Id="rId68" Type="http://schemas.openxmlformats.org/officeDocument/2006/relationships/ctrlProp" Target="../ctrlProps/ctrlProp987.xml"/><Relationship Id="rId84" Type="http://schemas.openxmlformats.org/officeDocument/2006/relationships/ctrlProp" Target="../ctrlProps/ctrlProp1003.xml"/><Relationship Id="rId89" Type="http://schemas.openxmlformats.org/officeDocument/2006/relationships/ctrlProp" Target="../ctrlProps/ctrlProp1008.xml"/><Relationship Id="rId112" Type="http://schemas.openxmlformats.org/officeDocument/2006/relationships/ctrlProp" Target="../ctrlProps/ctrlProp1031.xml"/><Relationship Id="rId16" Type="http://schemas.openxmlformats.org/officeDocument/2006/relationships/ctrlProp" Target="../ctrlProps/ctrlProp935.xml"/><Relationship Id="rId107" Type="http://schemas.openxmlformats.org/officeDocument/2006/relationships/ctrlProp" Target="../ctrlProps/ctrlProp1026.xml"/><Relationship Id="rId11" Type="http://schemas.openxmlformats.org/officeDocument/2006/relationships/ctrlProp" Target="../ctrlProps/ctrlProp930.xml"/><Relationship Id="rId24" Type="http://schemas.openxmlformats.org/officeDocument/2006/relationships/ctrlProp" Target="../ctrlProps/ctrlProp943.xml"/><Relationship Id="rId32" Type="http://schemas.openxmlformats.org/officeDocument/2006/relationships/ctrlProp" Target="../ctrlProps/ctrlProp951.xml"/><Relationship Id="rId37" Type="http://schemas.openxmlformats.org/officeDocument/2006/relationships/ctrlProp" Target="../ctrlProps/ctrlProp956.xml"/><Relationship Id="rId40" Type="http://schemas.openxmlformats.org/officeDocument/2006/relationships/ctrlProp" Target="../ctrlProps/ctrlProp959.xml"/><Relationship Id="rId45" Type="http://schemas.openxmlformats.org/officeDocument/2006/relationships/ctrlProp" Target="../ctrlProps/ctrlProp964.xml"/><Relationship Id="rId53" Type="http://schemas.openxmlformats.org/officeDocument/2006/relationships/ctrlProp" Target="../ctrlProps/ctrlProp972.xml"/><Relationship Id="rId58" Type="http://schemas.openxmlformats.org/officeDocument/2006/relationships/ctrlProp" Target="../ctrlProps/ctrlProp977.xml"/><Relationship Id="rId66" Type="http://schemas.openxmlformats.org/officeDocument/2006/relationships/ctrlProp" Target="../ctrlProps/ctrlProp985.xml"/><Relationship Id="rId74" Type="http://schemas.openxmlformats.org/officeDocument/2006/relationships/ctrlProp" Target="../ctrlProps/ctrlProp993.xml"/><Relationship Id="rId79" Type="http://schemas.openxmlformats.org/officeDocument/2006/relationships/ctrlProp" Target="../ctrlProps/ctrlProp998.xml"/><Relationship Id="rId87" Type="http://schemas.openxmlformats.org/officeDocument/2006/relationships/ctrlProp" Target="../ctrlProps/ctrlProp1006.xml"/><Relationship Id="rId102" Type="http://schemas.openxmlformats.org/officeDocument/2006/relationships/ctrlProp" Target="../ctrlProps/ctrlProp1021.xml"/><Relationship Id="rId110" Type="http://schemas.openxmlformats.org/officeDocument/2006/relationships/ctrlProp" Target="../ctrlProps/ctrlProp1029.xml"/><Relationship Id="rId115" Type="http://schemas.openxmlformats.org/officeDocument/2006/relationships/ctrlProp" Target="../ctrlProps/ctrlProp1034.xml"/><Relationship Id="rId5" Type="http://schemas.openxmlformats.org/officeDocument/2006/relationships/ctrlProp" Target="../ctrlProps/ctrlProp924.xml"/><Relationship Id="rId61" Type="http://schemas.openxmlformats.org/officeDocument/2006/relationships/ctrlProp" Target="../ctrlProps/ctrlProp980.xml"/><Relationship Id="rId82" Type="http://schemas.openxmlformats.org/officeDocument/2006/relationships/ctrlProp" Target="../ctrlProps/ctrlProp1001.xml"/><Relationship Id="rId90" Type="http://schemas.openxmlformats.org/officeDocument/2006/relationships/ctrlProp" Target="../ctrlProps/ctrlProp1009.xml"/><Relationship Id="rId95" Type="http://schemas.openxmlformats.org/officeDocument/2006/relationships/ctrlProp" Target="../ctrlProps/ctrlProp1014.xml"/><Relationship Id="rId19" Type="http://schemas.openxmlformats.org/officeDocument/2006/relationships/ctrlProp" Target="../ctrlProps/ctrlProp938.xml"/><Relationship Id="rId14" Type="http://schemas.openxmlformats.org/officeDocument/2006/relationships/ctrlProp" Target="../ctrlProps/ctrlProp933.xml"/><Relationship Id="rId22" Type="http://schemas.openxmlformats.org/officeDocument/2006/relationships/ctrlProp" Target="../ctrlProps/ctrlProp941.xml"/><Relationship Id="rId27" Type="http://schemas.openxmlformats.org/officeDocument/2006/relationships/ctrlProp" Target="../ctrlProps/ctrlProp946.xml"/><Relationship Id="rId30" Type="http://schemas.openxmlformats.org/officeDocument/2006/relationships/ctrlProp" Target="../ctrlProps/ctrlProp949.xml"/><Relationship Id="rId35" Type="http://schemas.openxmlformats.org/officeDocument/2006/relationships/ctrlProp" Target="../ctrlProps/ctrlProp954.xml"/><Relationship Id="rId43" Type="http://schemas.openxmlformats.org/officeDocument/2006/relationships/ctrlProp" Target="../ctrlProps/ctrlProp962.xml"/><Relationship Id="rId48" Type="http://schemas.openxmlformats.org/officeDocument/2006/relationships/ctrlProp" Target="../ctrlProps/ctrlProp967.xml"/><Relationship Id="rId56" Type="http://schemas.openxmlformats.org/officeDocument/2006/relationships/ctrlProp" Target="../ctrlProps/ctrlProp975.xml"/><Relationship Id="rId64" Type="http://schemas.openxmlformats.org/officeDocument/2006/relationships/ctrlProp" Target="../ctrlProps/ctrlProp983.xml"/><Relationship Id="rId69" Type="http://schemas.openxmlformats.org/officeDocument/2006/relationships/ctrlProp" Target="../ctrlProps/ctrlProp988.xml"/><Relationship Id="rId77" Type="http://schemas.openxmlformats.org/officeDocument/2006/relationships/ctrlProp" Target="../ctrlProps/ctrlProp996.xml"/><Relationship Id="rId100" Type="http://schemas.openxmlformats.org/officeDocument/2006/relationships/ctrlProp" Target="../ctrlProps/ctrlProp1019.xml"/><Relationship Id="rId105" Type="http://schemas.openxmlformats.org/officeDocument/2006/relationships/ctrlProp" Target="../ctrlProps/ctrlProp1024.xml"/><Relationship Id="rId113" Type="http://schemas.openxmlformats.org/officeDocument/2006/relationships/ctrlProp" Target="../ctrlProps/ctrlProp1032.xml"/><Relationship Id="rId8" Type="http://schemas.openxmlformats.org/officeDocument/2006/relationships/ctrlProp" Target="../ctrlProps/ctrlProp927.xml"/><Relationship Id="rId51" Type="http://schemas.openxmlformats.org/officeDocument/2006/relationships/ctrlProp" Target="../ctrlProps/ctrlProp970.xml"/><Relationship Id="rId72" Type="http://schemas.openxmlformats.org/officeDocument/2006/relationships/ctrlProp" Target="../ctrlProps/ctrlProp991.xml"/><Relationship Id="rId80" Type="http://schemas.openxmlformats.org/officeDocument/2006/relationships/ctrlProp" Target="../ctrlProps/ctrlProp999.xml"/><Relationship Id="rId85" Type="http://schemas.openxmlformats.org/officeDocument/2006/relationships/ctrlProp" Target="../ctrlProps/ctrlProp1004.xml"/><Relationship Id="rId93" Type="http://schemas.openxmlformats.org/officeDocument/2006/relationships/ctrlProp" Target="../ctrlProps/ctrlProp1012.xml"/><Relationship Id="rId98" Type="http://schemas.openxmlformats.org/officeDocument/2006/relationships/ctrlProp" Target="../ctrlProps/ctrlProp1017.xml"/><Relationship Id="rId3" Type="http://schemas.openxmlformats.org/officeDocument/2006/relationships/vmlDrawing" Target="../drawings/vmlDrawing10.vml"/><Relationship Id="rId12" Type="http://schemas.openxmlformats.org/officeDocument/2006/relationships/ctrlProp" Target="../ctrlProps/ctrlProp931.xml"/><Relationship Id="rId17" Type="http://schemas.openxmlformats.org/officeDocument/2006/relationships/ctrlProp" Target="../ctrlProps/ctrlProp936.xml"/><Relationship Id="rId25" Type="http://schemas.openxmlformats.org/officeDocument/2006/relationships/ctrlProp" Target="../ctrlProps/ctrlProp944.xml"/><Relationship Id="rId33" Type="http://schemas.openxmlformats.org/officeDocument/2006/relationships/ctrlProp" Target="../ctrlProps/ctrlProp952.xml"/><Relationship Id="rId38" Type="http://schemas.openxmlformats.org/officeDocument/2006/relationships/ctrlProp" Target="../ctrlProps/ctrlProp957.xml"/><Relationship Id="rId46" Type="http://schemas.openxmlformats.org/officeDocument/2006/relationships/ctrlProp" Target="../ctrlProps/ctrlProp965.xml"/><Relationship Id="rId59" Type="http://schemas.openxmlformats.org/officeDocument/2006/relationships/ctrlProp" Target="../ctrlProps/ctrlProp978.xml"/><Relationship Id="rId67" Type="http://schemas.openxmlformats.org/officeDocument/2006/relationships/ctrlProp" Target="../ctrlProps/ctrlProp986.xml"/><Relationship Id="rId103" Type="http://schemas.openxmlformats.org/officeDocument/2006/relationships/ctrlProp" Target="../ctrlProps/ctrlProp1022.xml"/><Relationship Id="rId108" Type="http://schemas.openxmlformats.org/officeDocument/2006/relationships/ctrlProp" Target="../ctrlProps/ctrlProp1027.xml"/><Relationship Id="rId116" Type="http://schemas.openxmlformats.org/officeDocument/2006/relationships/ctrlProp" Target="../ctrlProps/ctrlProp1035.xml"/><Relationship Id="rId20" Type="http://schemas.openxmlformats.org/officeDocument/2006/relationships/ctrlProp" Target="../ctrlProps/ctrlProp939.xml"/><Relationship Id="rId41" Type="http://schemas.openxmlformats.org/officeDocument/2006/relationships/ctrlProp" Target="../ctrlProps/ctrlProp960.xml"/><Relationship Id="rId54" Type="http://schemas.openxmlformats.org/officeDocument/2006/relationships/ctrlProp" Target="../ctrlProps/ctrlProp973.xml"/><Relationship Id="rId62" Type="http://schemas.openxmlformats.org/officeDocument/2006/relationships/ctrlProp" Target="../ctrlProps/ctrlProp981.xml"/><Relationship Id="rId70" Type="http://schemas.openxmlformats.org/officeDocument/2006/relationships/ctrlProp" Target="../ctrlProps/ctrlProp989.xml"/><Relationship Id="rId75" Type="http://schemas.openxmlformats.org/officeDocument/2006/relationships/ctrlProp" Target="../ctrlProps/ctrlProp994.xml"/><Relationship Id="rId83" Type="http://schemas.openxmlformats.org/officeDocument/2006/relationships/ctrlProp" Target="../ctrlProps/ctrlProp1002.xml"/><Relationship Id="rId88" Type="http://schemas.openxmlformats.org/officeDocument/2006/relationships/ctrlProp" Target="../ctrlProps/ctrlProp1007.xml"/><Relationship Id="rId91" Type="http://schemas.openxmlformats.org/officeDocument/2006/relationships/ctrlProp" Target="../ctrlProps/ctrlProp1010.xml"/><Relationship Id="rId96" Type="http://schemas.openxmlformats.org/officeDocument/2006/relationships/ctrlProp" Target="../ctrlProps/ctrlProp1015.xml"/><Relationship Id="rId111" Type="http://schemas.openxmlformats.org/officeDocument/2006/relationships/ctrlProp" Target="../ctrlProps/ctrlProp1030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925.xml"/><Relationship Id="rId15" Type="http://schemas.openxmlformats.org/officeDocument/2006/relationships/ctrlProp" Target="../ctrlProps/ctrlProp934.xml"/><Relationship Id="rId23" Type="http://schemas.openxmlformats.org/officeDocument/2006/relationships/ctrlProp" Target="../ctrlProps/ctrlProp942.xml"/><Relationship Id="rId28" Type="http://schemas.openxmlformats.org/officeDocument/2006/relationships/ctrlProp" Target="../ctrlProps/ctrlProp947.xml"/><Relationship Id="rId36" Type="http://schemas.openxmlformats.org/officeDocument/2006/relationships/ctrlProp" Target="../ctrlProps/ctrlProp955.xml"/><Relationship Id="rId49" Type="http://schemas.openxmlformats.org/officeDocument/2006/relationships/ctrlProp" Target="../ctrlProps/ctrlProp968.xml"/><Relationship Id="rId57" Type="http://schemas.openxmlformats.org/officeDocument/2006/relationships/ctrlProp" Target="../ctrlProps/ctrlProp976.xml"/><Relationship Id="rId106" Type="http://schemas.openxmlformats.org/officeDocument/2006/relationships/ctrlProp" Target="../ctrlProps/ctrlProp1025.xml"/><Relationship Id="rId114" Type="http://schemas.openxmlformats.org/officeDocument/2006/relationships/ctrlProp" Target="../ctrlProps/ctrlProp1033.xml"/><Relationship Id="rId10" Type="http://schemas.openxmlformats.org/officeDocument/2006/relationships/ctrlProp" Target="../ctrlProps/ctrlProp929.xml"/><Relationship Id="rId31" Type="http://schemas.openxmlformats.org/officeDocument/2006/relationships/ctrlProp" Target="../ctrlProps/ctrlProp950.xml"/><Relationship Id="rId44" Type="http://schemas.openxmlformats.org/officeDocument/2006/relationships/ctrlProp" Target="../ctrlProps/ctrlProp963.xml"/><Relationship Id="rId52" Type="http://schemas.openxmlformats.org/officeDocument/2006/relationships/ctrlProp" Target="../ctrlProps/ctrlProp971.xml"/><Relationship Id="rId60" Type="http://schemas.openxmlformats.org/officeDocument/2006/relationships/ctrlProp" Target="../ctrlProps/ctrlProp979.xml"/><Relationship Id="rId65" Type="http://schemas.openxmlformats.org/officeDocument/2006/relationships/ctrlProp" Target="../ctrlProps/ctrlProp984.xml"/><Relationship Id="rId73" Type="http://schemas.openxmlformats.org/officeDocument/2006/relationships/ctrlProp" Target="../ctrlProps/ctrlProp992.xml"/><Relationship Id="rId78" Type="http://schemas.openxmlformats.org/officeDocument/2006/relationships/ctrlProp" Target="../ctrlProps/ctrlProp997.xml"/><Relationship Id="rId81" Type="http://schemas.openxmlformats.org/officeDocument/2006/relationships/ctrlProp" Target="../ctrlProps/ctrlProp1000.xml"/><Relationship Id="rId86" Type="http://schemas.openxmlformats.org/officeDocument/2006/relationships/ctrlProp" Target="../ctrlProps/ctrlProp1005.xml"/><Relationship Id="rId94" Type="http://schemas.openxmlformats.org/officeDocument/2006/relationships/ctrlProp" Target="../ctrlProps/ctrlProp1013.xml"/><Relationship Id="rId99" Type="http://schemas.openxmlformats.org/officeDocument/2006/relationships/ctrlProp" Target="../ctrlProps/ctrlProp1018.xml"/><Relationship Id="rId101" Type="http://schemas.openxmlformats.org/officeDocument/2006/relationships/ctrlProp" Target="../ctrlProps/ctrlProp1020.xml"/><Relationship Id="rId4" Type="http://schemas.openxmlformats.org/officeDocument/2006/relationships/ctrlProp" Target="../ctrlProps/ctrlProp923.xml"/><Relationship Id="rId9" Type="http://schemas.openxmlformats.org/officeDocument/2006/relationships/ctrlProp" Target="../ctrlProps/ctrlProp928.xml"/><Relationship Id="rId13" Type="http://schemas.openxmlformats.org/officeDocument/2006/relationships/ctrlProp" Target="../ctrlProps/ctrlProp932.xml"/><Relationship Id="rId18" Type="http://schemas.openxmlformats.org/officeDocument/2006/relationships/ctrlProp" Target="../ctrlProps/ctrlProp937.xml"/><Relationship Id="rId39" Type="http://schemas.openxmlformats.org/officeDocument/2006/relationships/ctrlProp" Target="../ctrlProps/ctrlProp958.xml"/><Relationship Id="rId109" Type="http://schemas.openxmlformats.org/officeDocument/2006/relationships/ctrlProp" Target="../ctrlProps/ctrlProp1028.xml"/><Relationship Id="rId34" Type="http://schemas.openxmlformats.org/officeDocument/2006/relationships/ctrlProp" Target="../ctrlProps/ctrlProp953.xml"/><Relationship Id="rId50" Type="http://schemas.openxmlformats.org/officeDocument/2006/relationships/ctrlProp" Target="../ctrlProps/ctrlProp969.xml"/><Relationship Id="rId55" Type="http://schemas.openxmlformats.org/officeDocument/2006/relationships/ctrlProp" Target="../ctrlProps/ctrlProp974.xml"/><Relationship Id="rId76" Type="http://schemas.openxmlformats.org/officeDocument/2006/relationships/ctrlProp" Target="../ctrlProps/ctrlProp995.xml"/><Relationship Id="rId97" Type="http://schemas.openxmlformats.org/officeDocument/2006/relationships/ctrlProp" Target="../ctrlProps/ctrlProp1016.xml"/><Relationship Id="rId104" Type="http://schemas.openxmlformats.org/officeDocument/2006/relationships/ctrlProp" Target="../ctrlProps/ctrlProp1023.xml"/><Relationship Id="rId7" Type="http://schemas.openxmlformats.org/officeDocument/2006/relationships/ctrlProp" Target="../ctrlProps/ctrlProp926.xml"/><Relationship Id="rId71" Type="http://schemas.openxmlformats.org/officeDocument/2006/relationships/ctrlProp" Target="../ctrlProps/ctrlProp990.xml"/><Relationship Id="rId92" Type="http://schemas.openxmlformats.org/officeDocument/2006/relationships/ctrlProp" Target="../ctrlProps/ctrlProp1011.xml"/><Relationship Id="rId2" Type="http://schemas.openxmlformats.org/officeDocument/2006/relationships/drawing" Target="../drawings/drawing10.xml"/><Relationship Id="rId29" Type="http://schemas.openxmlformats.org/officeDocument/2006/relationships/ctrlProp" Target="../ctrlProps/ctrlProp948.xml"/></Relationships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059.xml"/><Relationship Id="rId117" Type="http://schemas.openxmlformats.org/officeDocument/2006/relationships/ctrlProp" Target="../ctrlProps/ctrlProp1150.xml"/><Relationship Id="rId21" Type="http://schemas.openxmlformats.org/officeDocument/2006/relationships/ctrlProp" Target="../ctrlProps/ctrlProp1054.xml"/><Relationship Id="rId42" Type="http://schemas.openxmlformats.org/officeDocument/2006/relationships/ctrlProp" Target="../ctrlProps/ctrlProp1075.xml"/><Relationship Id="rId47" Type="http://schemas.openxmlformats.org/officeDocument/2006/relationships/ctrlProp" Target="../ctrlProps/ctrlProp1080.xml"/><Relationship Id="rId63" Type="http://schemas.openxmlformats.org/officeDocument/2006/relationships/ctrlProp" Target="../ctrlProps/ctrlProp1096.xml"/><Relationship Id="rId68" Type="http://schemas.openxmlformats.org/officeDocument/2006/relationships/ctrlProp" Target="../ctrlProps/ctrlProp1101.xml"/><Relationship Id="rId84" Type="http://schemas.openxmlformats.org/officeDocument/2006/relationships/ctrlProp" Target="../ctrlProps/ctrlProp1117.xml"/><Relationship Id="rId89" Type="http://schemas.openxmlformats.org/officeDocument/2006/relationships/ctrlProp" Target="../ctrlProps/ctrlProp1122.xml"/><Relationship Id="rId112" Type="http://schemas.openxmlformats.org/officeDocument/2006/relationships/ctrlProp" Target="../ctrlProps/ctrlProp1145.xml"/><Relationship Id="rId16" Type="http://schemas.openxmlformats.org/officeDocument/2006/relationships/ctrlProp" Target="../ctrlProps/ctrlProp1049.xml"/><Relationship Id="rId107" Type="http://schemas.openxmlformats.org/officeDocument/2006/relationships/ctrlProp" Target="../ctrlProps/ctrlProp1140.xml"/><Relationship Id="rId11" Type="http://schemas.openxmlformats.org/officeDocument/2006/relationships/ctrlProp" Target="../ctrlProps/ctrlProp1044.xml"/><Relationship Id="rId24" Type="http://schemas.openxmlformats.org/officeDocument/2006/relationships/ctrlProp" Target="../ctrlProps/ctrlProp1057.xml"/><Relationship Id="rId32" Type="http://schemas.openxmlformats.org/officeDocument/2006/relationships/ctrlProp" Target="../ctrlProps/ctrlProp1065.xml"/><Relationship Id="rId37" Type="http://schemas.openxmlformats.org/officeDocument/2006/relationships/ctrlProp" Target="../ctrlProps/ctrlProp1070.xml"/><Relationship Id="rId40" Type="http://schemas.openxmlformats.org/officeDocument/2006/relationships/ctrlProp" Target="../ctrlProps/ctrlProp1073.xml"/><Relationship Id="rId45" Type="http://schemas.openxmlformats.org/officeDocument/2006/relationships/ctrlProp" Target="../ctrlProps/ctrlProp1078.xml"/><Relationship Id="rId53" Type="http://schemas.openxmlformats.org/officeDocument/2006/relationships/ctrlProp" Target="../ctrlProps/ctrlProp1086.xml"/><Relationship Id="rId58" Type="http://schemas.openxmlformats.org/officeDocument/2006/relationships/ctrlProp" Target="../ctrlProps/ctrlProp1091.xml"/><Relationship Id="rId66" Type="http://schemas.openxmlformats.org/officeDocument/2006/relationships/ctrlProp" Target="../ctrlProps/ctrlProp1099.xml"/><Relationship Id="rId74" Type="http://schemas.openxmlformats.org/officeDocument/2006/relationships/ctrlProp" Target="../ctrlProps/ctrlProp1107.xml"/><Relationship Id="rId79" Type="http://schemas.openxmlformats.org/officeDocument/2006/relationships/ctrlProp" Target="../ctrlProps/ctrlProp1112.xml"/><Relationship Id="rId87" Type="http://schemas.openxmlformats.org/officeDocument/2006/relationships/ctrlProp" Target="../ctrlProps/ctrlProp1120.xml"/><Relationship Id="rId102" Type="http://schemas.openxmlformats.org/officeDocument/2006/relationships/ctrlProp" Target="../ctrlProps/ctrlProp1135.xml"/><Relationship Id="rId110" Type="http://schemas.openxmlformats.org/officeDocument/2006/relationships/ctrlProp" Target="../ctrlProps/ctrlProp1143.xml"/><Relationship Id="rId115" Type="http://schemas.openxmlformats.org/officeDocument/2006/relationships/ctrlProp" Target="../ctrlProps/ctrlProp1148.xml"/><Relationship Id="rId5" Type="http://schemas.openxmlformats.org/officeDocument/2006/relationships/ctrlProp" Target="../ctrlProps/ctrlProp1038.xml"/><Relationship Id="rId61" Type="http://schemas.openxmlformats.org/officeDocument/2006/relationships/ctrlProp" Target="../ctrlProps/ctrlProp1094.xml"/><Relationship Id="rId82" Type="http://schemas.openxmlformats.org/officeDocument/2006/relationships/ctrlProp" Target="../ctrlProps/ctrlProp1115.xml"/><Relationship Id="rId90" Type="http://schemas.openxmlformats.org/officeDocument/2006/relationships/ctrlProp" Target="../ctrlProps/ctrlProp1123.xml"/><Relationship Id="rId95" Type="http://schemas.openxmlformats.org/officeDocument/2006/relationships/ctrlProp" Target="../ctrlProps/ctrlProp1128.xml"/><Relationship Id="rId19" Type="http://schemas.openxmlformats.org/officeDocument/2006/relationships/ctrlProp" Target="../ctrlProps/ctrlProp1052.xml"/><Relationship Id="rId14" Type="http://schemas.openxmlformats.org/officeDocument/2006/relationships/ctrlProp" Target="../ctrlProps/ctrlProp1047.xml"/><Relationship Id="rId22" Type="http://schemas.openxmlformats.org/officeDocument/2006/relationships/ctrlProp" Target="../ctrlProps/ctrlProp1055.xml"/><Relationship Id="rId27" Type="http://schemas.openxmlformats.org/officeDocument/2006/relationships/ctrlProp" Target="../ctrlProps/ctrlProp1060.xml"/><Relationship Id="rId30" Type="http://schemas.openxmlformats.org/officeDocument/2006/relationships/ctrlProp" Target="../ctrlProps/ctrlProp1063.xml"/><Relationship Id="rId35" Type="http://schemas.openxmlformats.org/officeDocument/2006/relationships/ctrlProp" Target="../ctrlProps/ctrlProp1068.xml"/><Relationship Id="rId43" Type="http://schemas.openxmlformats.org/officeDocument/2006/relationships/ctrlProp" Target="../ctrlProps/ctrlProp1076.xml"/><Relationship Id="rId48" Type="http://schemas.openxmlformats.org/officeDocument/2006/relationships/ctrlProp" Target="../ctrlProps/ctrlProp1081.xml"/><Relationship Id="rId56" Type="http://schemas.openxmlformats.org/officeDocument/2006/relationships/ctrlProp" Target="../ctrlProps/ctrlProp1089.xml"/><Relationship Id="rId64" Type="http://schemas.openxmlformats.org/officeDocument/2006/relationships/ctrlProp" Target="../ctrlProps/ctrlProp1097.xml"/><Relationship Id="rId69" Type="http://schemas.openxmlformats.org/officeDocument/2006/relationships/ctrlProp" Target="../ctrlProps/ctrlProp1102.xml"/><Relationship Id="rId77" Type="http://schemas.openxmlformats.org/officeDocument/2006/relationships/ctrlProp" Target="../ctrlProps/ctrlProp1110.xml"/><Relationship Id="rId100" Type="http://schemas.openxmlformats.org/officeDocument/2006/relationships/ctrlProp" Target="../ctrlProps/ctrlProp1133.xml"/><Relationship Id="rId105" Type="http://schemas.openxmlformats.org/officeDocument/2006/relationships/ctrlProp" Target="../ctrlProps/ctrlProp1138.xml"/><Relationship Id="rId113" Type="http://schemas.openxmlformats.org/officeDocument/2006/relationships/ctrlProp" Target="../ctrlProps/ctrlProp1146.xml"/><Relationship Id="rId8" Type="http://schemas.openxmlformats.org/officeDocument/2006/relationships/ctrlProp" Target="../ctrlProps/ctrlProp1041.xml"/><Relationship Id="rId51" Type="http://schemas.openxmlformats.org/officeDocument/2006/relationships/ctrlProp" Target="../ctrlProps/ctrlProp1084.xml"/><Relationship Id="rId72" Type="http://schemas.openxmlformats.org/officeDocument/2006/relationships/ctrlProp" Target="../ctrlProps/ctrlProp1105.xml"/><Relationship Id="rId80" Type="http://schemas.openxmlformats.org/officeDocument/2006/relationships/ctrlProp" Target="../ctrlProps/ctrlProp1113.xml"/><Relationship Id="rId85" Type="http://schemas.openxmlformats.org/officeDocument/2006/relationships/ctrlProp" Target="../ctrlProps/ctrlProp1118.xml"/><Relationship Id="rId93" Type="http://schemas.openxmlformats.org/officeDocument/2006/relationships/ctrlProp" Target="../ctrlProps/ctrlProp1126.xml"/><Relationship Id="rId98" Type="http://schemas.openxmlformats.org/officeDocument/2006/relationships/ctrlProp" Target="../ctrlProps/ctrlProp1131.xml"/><Relationship Id="rId3" Type="http://schemas.openxmlformats.org/officeDocument/2006/relationships/vmlDrawing" Target="../drawings/vmlDrawing11.vml"/><Relationship Id="rId12" Type="http://schemas.openxmlformats.org/officeDocument/2006/relationships/ctrlProp" Target="../ctrlProps/ctrlProp1045.xml"/><Relationship Id="rId17" Type="http://schemas.openxmlformats.org/officeDocument/2006/relationships/ctrlProp" Target="../ctrlProps/ctrlProp1050.xml"/><Relationship Id="rId25" Type="http://schemas.openxmlformats.org/officeDocument/2006/relationships/ctrlProp" Target="../ctrlProps/ctrlProp1058.xml"/><Relationship Id="rId33" Type="http://schemas.openxmlformats.org/officeDocument/2006/relationships/ctrlProp" Target="../ctrlProps/ctrlProp1066.xml"/><Relationship Id="rId38" Type="http://schemas.openxmlformats.org/officeDocument/2006/relationships/ctrlProp" Target="../ctrlProps/ctrlProp1071.xml"/><Relationship Id="rId46" Type="http://schemas.openxmlformats.org/officeDocument/2006/relationships/ctrlProp" Target="../ctrlProps/ctrlProp1079.xml"/><Relationship Id="rId59" Type="http://schemas.openxmlformats.org/officeDocument/2006/relationships/ctrlProp" Target="../ctrlProps/ctrlProp1092.xml"/><Relationship Id="rId67" Type="http://schemas.openxmlformats.org/officeDocument/2006/relationships/ctrlProp" Target="../ctrlProps/ctrlProp1100.xml"/><Relationship Id="rId103" Type="http://schemas.openxmlformats.org/officeDocument/2006/relationships/ctrlProp" Target="../ctrlProps/ctrlProp1136.xml"/><Relationship Id="rId108" Type="http://schemas.openxmlformats.org/officeDocument/2006/relationships/ctrlProp" Target="../ctrlProps/ctrlProp1141.xml"/><Relationship Id="rId116" Type="http://schemas.openxmlformats.org/officeDocument/2006/relationships/ctrlProp" Target="../ctrlProps/ctrlProp1149.xml"/><Relationship Id="rId20" Type="http://schemas.openxmlformats.org/officeDocument/2006/relationships/ctrlProp" Target="../ctrlProps/ctrlProp1053.xml"/><Relationship Id="rId41" Type="http://schemas.openxmlformats.org/officeDocument/2006/relationships/ctrlProp" Target="../ctrlProps/ctrlProp1074.xml"/><Relationship Id="rId54" Type="http://schemas.openxmlformats.org/officeDocument/2006/relationships/ctrlProp" Target="../ctrlProps/ctrlProp1087.xml"/><Relationship Id="rId62" Type="http://schemas.openxmlformats.org/officeDocument/2006/relationships/ctrlProp" Target="../ctrlProps/ctrlProp1095.xml"/><Relationship Id="rId70" Type="http://schemas.openxmlformats.org/officeDocument/2006/relationships/ctrlProp" Target="../ctrlProps/ctrlProp1103.xml"/><Relationship Id="rId75" Type="http://schemas.openxmlformats.org/officeDocument/2006/relationships/ctrlProp" Target="../ctrlProps/ctrlProp1108.xml"/><Relationship Id="rId83" Type="http://schemas.openxmlformats.org/officeDocument/2006/relationships/ctrlProp" Target="../ctrlProps/ctrlProp1116.xml"/><Relationship Id="rId88" Type="http://schemas.openxmlformats.org/officeDocument/2006/relationships/ctrlProp" Target="../ctrlProps/ctrlProp1121.xml"/><Relationship Id="rId91" Type="http://schemas.openxmlformats.org/officeDocument/2006/relationships/ctrlProp" Target="../ctrlProps/ctrlProp1124.xml"/><Relationship Id="rId96" Type="http://schemas.openxmlformats.org/officeDocument/2006/relationships/ctrlProp" Target="../ctrlProps/ctrlProp1129.xml"/><Relationship Id="rId111" Type="http://schemas.openxmlformats.org/officeDocument/2006/relationships/ctrlProp" Target="../ctrlProps/ctrlProp1144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1039.xml"/><Relationship Id="rId15" Type="http://schemas.openxmlformats.org/officeDocument/2006/relationships/ctrlProp" Target="../ctrlProps/ctrlProp1048.xml"/><Relationship Id="rId23" Type="http://schemas.openxmlformats.org/officeDocument/2006/relationships/ctrlProp" Target="../ctrlProps/ctrlProp1056.xml"/><Relationship Id="rId28" Type="http://schemas.openxmlformats.org/officeDocument/2006/relationships/ctrlProp" Target="../ctrlProps/ctrlProp1061.xml"/><Relationship Id="rId36" Type="http://schemas.openxmlformats.org/officeDocument/2006/relationships/ctrlProp" Target="../ctrlProps/ctrlProp1069.xml"/><Relationship Id="rId49" Type="http://schemas.openxmlformats.org/officeDocument/2006/relationships/ctrlProp" Target="../ctrlProps/ctrlProp1082.xml"/><Relationship Id="rId57" Type="http://schemas.openxmlformats.org/officeDocument/2006/relationships/ctrlProp" Target="../ctrlProps/ctrlProp1090.xml"/><Relationship Id="rId106" Type="http://schemas.openxmlformats.org/officeDocument/2006/relationships/ctrlProp" Target="../ctrlProps/ctrlProp1139.xml"/><Relationship Id="rId114" Type="http://schemas.openxmlformats.org/officeDocument/2006/relationships/ctrlProp" Target="../ctrlProps/ctrlProp1147.xml"/><Relationship Id="rId10" Type="http://schemas.openxmlformats.org/officeDocument/2006/relationships/ctrlProp" Target="../ctrlProps/ctrlProp1043.xml"/><Relationship Id="rId31" Type="http://schemas.openxmlformats.org/officeDocument/2006/relationships/ctrlProp" Target="../ctrlProps/ctrlProp1064.xml"/><Relationship Id="rId44" Type="http://schemas.openxmlformats.org/officeDocument/2006/relationships/ctrlProp" Target="../ctrlProps/ctrlProp1077.xml"/><Relationship Id="rId52" Type="http://schemas.openxmlformats.org/officeDocument/2006/relationships/ctrlProp" Target="../ctrlProps/ctrlProp1085.xml"/><Relationship Id="rId60" Type="http://schemas.openxmlformats.org/officeDocument/2006/relationships/ctrlProp" Target="../ctrlProps/ctrlProp1093.xml"/><Relationship Id="rId65" Type="http://schemas.openxmlformats.org/officeDocument/2006/relationships/ctrlProp" Target="../ctrlProps/ctrlProp1098.xml"/><Relationship Id="rId73" Type="http://schemas.openxmlformats.org/officeDocument/2006/relationships/ctrlProp" Target="../ctrlProps/ctrlProp1106.xml"/><Relationship Id="rId78" Type="http://schemas.openxmlformats.org/officeDocument/2006/relationships/ctrlProp" Target="../ctrlProps/ctrlProp1111.xml"/><Relationship Id="rId81" Type="http://schemas.openxmlformats.org/officeDocument/2006/relationships/ctrlProp" Target="../ctrlProps/ctrlProp1114.xml"/><Relationship Id="rId86" Type="http://schemas.openxmlformats.org/officeDocument/2006/relationships/ctrlProp" Target="../ctrlProps/ctrlProp1119.xml"/><Relationship Id="rId94" Type="http://schemas.openxmlformats.org/officeDocument/2006/relationships/ctrlProp" Target="../ctrlProps/ctrlProp1127.xml"/><Relationship Id="rId99" Type="http://schemas.openxmlformats.org/officeDocument/2006/relationships/ctrlProp" Target="../ctrlProps/ctrlProp1132.xml"/><Relationship Id="rId101" Type="http://schemas.openxmlformats.org/officeDocument/2006/relationships/ctrlProp" Target="../ctrlProps/ctrlProp1134.xml"/><Relationship Id="rId4" Type="http://schemas.openxmlformats.org/officeDocument/2006/relationships/ctrlProp" Target="../ctrlProps/ctrlProp1037.xml"/><Relationship Id="rId9" Type="http://schemas.openxmlformats.org/officeDocument/2006/relationships/ctrlProp" Target="../ctrlProps/ctrlProp1042.xml"/><Relationship Id="rId13" Type="http://schemas.openxmlformats.org/officeDocument/2006/relationships/ctrlProp" Target="../ctrlProps/ctrlProp1046.xml"/><Relationship Id="rId18" Type="http://schemas.openxmlformats.org/officeDocument/2006/relationships/ctrlProp" Target="../ctrlProps/ctrlProp1051.xml"/><Relationship Id="rId39" Type="http://schemas.openxmlformats.org/officeDocument/2006/relationships/ctrlProp" Target="../ctrlProps/ctrlProp1072.xml"/><Relationship Id="rId109" Type="http://schemas.openxmlformats.org/officeDocument/2006/relationships/ctrlProp" Target="../ctrlProps/ctrlProp1142.xml"/><Relationship Id="rId34" Type="http://schemas.openxmlformats.org/officeDocument/2006/relationships/ctrlProp" Target="../ctrlProps/ctrlProp1067.xml"/><Relationship Id="rId50" Type="http://schemas.openxmlformats.org/officeDocument/2006/relationships/ctrlProp" Target="../ctrlProps/ctrlProp1083.xml"/><Relationship Id="rId55" Type="http://schemas.openxmlformats.org/officeDocument/2006/relationships/ctrlProp" Target="../ctrlProps/ctrlProp1088.xml"/><Relationship Id="rId76" Type="http://schemas.openxmlformats.org/officeDocument/2006/relationships/ctrlProp" Target="../ctrlProps/ctrlProp1109.xml"/><Relationship Id="rId97" Type="http://schemas.openxmlformats.org/officeDocument/2006/relationships/ctrlProp" Target="../ctrlProps/ctrlProp1130.xml"/><Relationship Id="rId104" Type="http://schemas.openxmlformats.org/officeDocument/2006/relationships/ctrlProp" Target="../ctrlProps/ctrlProp1137.xml"/><Relationship Id="rId7" Type="http://schemas.openxmlformats.org/officeDocument/2006/relationships/ctrlProp" Target="../ctrlProps/ctrlProp1040.xml"/><Relationship Id="rId71" Type="http://schemas.openxmlformats.org/officeDocument/2006/relationships/ctrlProp" Target="../ctrlProps/ctrlProp1104.xml"/><Relationship Id="rId92" Type="http://schemas.openxmlformats.org/officeDocument/2006/relationships/ctrlProp" Target="../ctrlProps/ctrlProp1125.xml"/><Relationship Id="rId2" Type="http://schemas.openxmlformats.org/officeDocument/2006/relationships/drawing" Target="../drawings/drawing11.xml"/><Relationship Id="rId29" Type="http://schemas.openxmlformats.org/officeDocument/2006/relationships/ctrlProp" Target="../ctrlProps/ctrlProp106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3.xml"/><Relationship Id="rId117" Type="http://schemas.openxmlformats.org/officeDocument/2006/relationships/ctrlProp" Target="../ctrlProps/ctrlProp124.xml"/><Relationship Id="rId21" Type="http://schemas.openxmlformats.org/officeDocument/2006/relationships/ctrlProp" Target="../ctrlProps/ctrlProp28.xml"/><Relationship Id="rId42" Type="http://schemas.openxmlformats.org/officeDocument/2006/relationships/ctrlProp" Target="../ctrlProps/ctrlProp49.xml"/><Relationship Id="rId47" Type="http://schemas.openxmlformats.org/officeDocument/2006/relationships/ctrlProp" Target="../ctrlProps/ctrlProp54.xml"/><Relationship Id="rId63" Type="http://schemas.openxmlformats.org/officeDocument/2006/relationships/ctrlProp" Target="../ctrlProps/ctrlProp70.xml"/><Relationship Id="rId68" Type="http://schemas.openxmlformats.org/officeDocument/2006/relationships/ctrlProp" Target="../ctrlProps/ctrlProp75.xml"/><Relationship Id="rId84" Type="http://schemas.openxmlformats.org/officeDocument/2006/relationships/ctrlProp" Target="../ctrlProps/ctrlProp91.xml"/><Relationship Id="rId89" Type="http://schemas.openxmlformats.org/officeDocument/2006/relationships/ctrlProp" Target="../ctrlProps/ctrlProp96.xml"/><Relationship Id="rId112" Type="http://schemas.openxmlformats.org/officeDocument/2006/relationships/ctrlProp" Target="../ctrlProps/ctrlProp119.xml"/><Relationship Id="rId16" Type="http://schemas.openxmlformats.org/officeDocument/2006/relationships/ctrlProp" Target="../ctrlProps/ctrlProp23.xml"/><Relationship Id="rId107" Type="http://schemas.openxmlformats.org/officeDocument/2006/relationships/ctrlProp" Target="../ctrlProps/ctrlProp114.xml"/><Relationship Id="rId11" Type="http://schemas.openxmlformats.org/officeDocument/2006/relationships/ctrlProp" Target="../ctrlProps/ctrlProp18.xml"/><Relationship Id="rId24" Type="http://schemas.openxmlformats.org/officeDocument/2006/relationships/ctrlProp" Target="../ctrlProps/ctrlProp31.xml"/><Relationship Id="rId32" Type="http://schemas.openxmlformats.org/officeDocument/2006/relationships/ctrlProp" Target="../ctrlProps/ctrlProp39.xml"/><Relationship Id="rId37" Type="http://schemas.openxmlformats.org/officeDocument/2006/relationships/ctrlProp" Target="../ctrlProps/ctrlProp44.xml"/><Relationship Id="rId40" Type="http://schemas.openxmlformats.org/officeDocument/2006/relationships/ctrlProp" Target="../ctrlProps/ctrlProp47.xml"/><Relationship Id="rId45" Type="http://schemas.openxmlformats.org/officeDocument/2006/relationships/ctrlProp" Target="../ctrlProps/ctrlProp52.xml"/><Relationship Id="rId53" Type="http://schemas.openxmlformats.org/officeDocument/2006/relationships/ctrlProp" Target="../ctrlProps/ctrlProp60.xml"/><Relationship Id="rId58" Type="http://schemas.openxmlformats.org/officeDocument/2006/relationships/ctrlProp" Target="../ctrlProps/ctrlProp65.xml"/><Relationship Id="rId66" Type="http://schemas.openxmlformats.org/officeDocument/2006/relationships/ctrlProp" Target="../ctrlProps/ctrlProp73.xml"/><Relationship Id="rId74" Type="http://schemas.openxmlformats.org/officeDocument/2006/relationships/ctrlProp" Target="../ctrlProps/ctrlProp81.xml"/><Relationship Id="rId79" Type="http://schemas.openxmlformats.org/officeDocument/2006/relationships/ctrlProp" Target="../ctrlProps/ctrlProp86.xml"/><Relationship Id="rId87" Type="http://schemas.openxmlformats.org/officeDocument/2006/relationships/ctrlProp" Target="../ctrlProps/ctrlProp94.xml"/><Relationship Id="rId102" Type="http://schemas.openxmlformats.org/officeDocument/2006/relationships/ctrlProp" Target="../ctrlProps/ctrlProp109.xml"/><Relationship Id="rId110" Type="http://schemas.openxmlformats.org/officeDocument/2006/relationships/ctrlProp" Target="../ctrlProps/ctrlProp117.xml"/><Relationship Id="rId115" Type="http://schemas.openxmlformats.org/officeDocument/2006/relationships/ctrlProp" Target="../ctrlProps/ctrlProp122.xml"/><Relationship Id="rId5" Type="http://schemas.openxmlformats.org/officeDocument/2006/relationships/ctrlProp" Target="../ctrlProps/ctrlProp12.xml"/><Relationship Id="rId61" Type="http://schemas.openxmlformats.org/officeDocument/2006/relationships/ctrlProp" Target="../ctrlProps/ctrlProp68.xml"/><Relationship Id="rId82" Type="http://schemas.openxmlformats.org/officeDocument/2006/relationships/ctrlProp" Target="../ctrlProps/ctrlProp89.xml"/><Relationship Id="rId90" Type="http://schemas.openxmlformats.org/officeDocument/2006/relationships/ctrlProp" Target="../ctrlProps/ctrlProp97.xml"/><Relationship Id="rId95" Type="http://schemas.openxmlformats.org/officeDocument/2006/relationships/ctrlProp" Target="../ctrlProps/ctrlProp102.xml"/><Relationship Id="rId19" Type="http://schemas.openxmlformats.org/officeDocument/2006/relationships/ctrlProp" Target="../ctrlProps/ctrlProp26.xml"/><Relationship Id="rId14" Type="http://schemas.openxmlformats.org/officeDocument/2006/relationships/ctrlProp" Target="../ctrlProps/ctrlProp21.xml"/><Relationship Id="rId22" Type="http://schemas.openxmlformats.org/officeDocument/2006/relationships/ctrlProp" Target="../ctrlProps/ctrlProp29.xml"/><Relationship Id="rId27" Type="http://schemas.openxmlformats.org/officeDocument/2006/relationships/ctrlProp" Target="../ctrlProps/ctrlProp34.xml"/><Relationship Id="rId30" Type="http://schemas.openxmlformats.org/officeDocument/2006/relationships/ctrlProp" Target="../ctrlProps/ctrlProp37.xml"/><Relationship Id="rId35" Type="http://schemas.openxmlformats.org/officeDocument/2006/relationships/ctrlProp" Target="../ctrlProps/ctrlProp42.xml"/><Relationship Id="rId43" Type="http://schemas.openxmlformats.org/officeDocument/2006/relationships/ctrlProp" Target="../ctrlProps/ctrlProp50.xml"/><Relationship Id="rId48" Type="http://schemas.openxmlformats.org/officeDocument/2006/relationships/ctrlProp" Target="../ctrlProps/ctrlProp55.xml"/><Relationship Id="rId56" Type="http://schemas.openxmlformats.org/officeDocument/2006/relationships/ctrlProp" Target="../ctrlProps/ctrlProp63.xml"/><Relationship Id="rId64" Type="http://schemas.openxmlformats.org/officeDocument/2006/relationships/ctrlProp" Target="../ctrlProps/ctrlProp71.xml"/><Relationship Id="rId69" Type="http://schemas.openxmlformats.org/officeDocument/2006/relationships/ctrlProp" Target="../ctrlProps/ctrlProp76.xml"/><Relationship Id="rId77" Type="http://schemas.openxmlformats.org/officeDocument/2006/relationships/ctrlProp" Target="../ctrlProps/ctrlProp84.xml"/><Relationship Id="rId100" Type="http://schemas.openxmlformats.org/officeDocument/2006/relationships/ctrlProp" Target="../ctrlProps/ctrlProp107.xml"/><Relationship Id="rId105" Type="http://schemas.openxmlformats.org/officeDocument/2006/relationships/ctrlProp" Target="../ctrlProps/ctrlProp112.xml"/><Relationship Id="rId113" Type="http://schemas.openxmlformats.org/officeDocument/2006/relationships/ctrlProp" Target="../ctrlProps/ctrlProp120.xml"/><Relationship Id="rId8" Type="http://schemas.openxmlformats.org/officeDocument/2006/relationships/ctrlProp" Target="../ctrlProps/ctrlProp15.xml"/><Relationship Id="rId51" Type="http://schemas.openxmlformats.org/officeDocument/2006/relationships/ctrlProp" Target="../ctrlProps/ctrlProp58.xml"/><Relationship Id="rId72" Type="http://schemas.openxmlformats.org/officeDocument/2006/relationships/ctrlProp" Target="../ctrlProps/ctrlProp79.xml"/><Relationship Id="rId80" Type="http://schemas.openxmlformats.org/officeDocument/2006/relationships/ctrlProp" Target="../ctrlProps/ctrlProp87.xml"/><Relationship Id="rId85" Type="http://schemas.openxmlformats.org/officeDocument/2006/relationships/ctrlProp" Target="../ctrlProps/ctrlProp92.xml"/><Relationship Id="rId93" Type="http://schemas.openxmlformats.org/officeDocument/2006/relationships/ctrlProp" Target="../ctrlProps/ctrlProp100.xml"/><Relationship Id="rId98" Type="http://schemas.openxmlformats.org/officeDocument/2006/relationships/ctrlProp" Target="../ctrlProps/ctrlProp105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9.xml"/><Relationship Id="rId17" Type="http://schemas.openxmlformats.org/officeDocument/2006/relationships/ctrlProp" Target="../ctrlProps/ctrlProp24.xml"/><Relationship Id="rId25" Type="http://schemas.openxmlformats.org/officeDocument/2006/relationships/ctrlProp" Target="../ctrlProps/ctrlProp32.xml"/><Relationship Id="rId33" Type="http://schemas.openxmlformats.org/officeDocument/2006/relationships/ctrlProp" Target="../ctrlProps/ctrlProp40.xml"/><Relationship Id="rId38" Type="http://schemas.openxmlformats.org/officeDocument/2006/relationships/ctrlProp" Target="../ctrlProps/ctrlProp45.xml"/><Relationship Id="rId46" Type="http://schemas.openxmlformats.org/officeDocument/2006/relationships/ctrlProp" Target="../ctrlProps/ctrlProp53.xml"/><Relationship Id="rId59" Type="http://schemas.openxmlformats.org/officeDocument/2006/relationships/ctrlProp" Target="../ctrlProps/ctrlProp66.xml"/><Relationship Id="rId67" Type="http://schemas.openxmlformats.org/officeDocument/2006/relationships/ctrlProp" Target="../ctrlProps/ctrlProp74.xml"/><Relationship Id="rId103" Type="http://schemas.openxmlformats.org/officeDocument/2006/relationships/ctrlProp" Target="../ctrlProps/ctrlProp110.xml"/><Relationship Id="rId108" Type="http://schemas.openxmlformats.org/officeDocument/2006/relationships/ctrlProp" Target="../ctrlProps/ctrlProp115.xml"/><Relationship Id="rId116" Type="http://schemas.openxmlformats.org/officeDocument/2006/relationships/ctrlProp" Target="../ctrlProps/ctrlProp123.xml"/><Relationship Id="rId20" Type="http://schemas.openxmlformats.org/officeDocument/2006/relationships/ctrlProp" Target="../ctrlProps/ctrlProp27.xml"/><Relationship Id="rId41" Type="http://schemas.openxmlformats.org/officeDocument/2006/relationships/ctrlProp" Target="../ctrlProps/ctrlProp48.xml"/><Relationship Id="rId54" Type="http://schemas.openxmlformats.org/officeDocument/2006/relationships/ctrlProp" Target="../ctrlProps/ctrlProp61.xml"/><Relationship Id="rId62" Type="http://schemas.openxmlformats.org/officeDocument/2006/relationships/ctrlProp" Target="../ctrlProps/ctrlProp69.xml"/><Relationship Id="rId70" Type="http://schemas.openxmlformats.org/officeDocument/2006/relationships/ctrlProp" Target="../ctrlProps/ctrlProp77.xml"/><Relationship Id="rId75" Type="http://schemas.openxmlformats.org/officeDocument/2006/relationships/ctrlProp" Target="../ctrlProps/ctrlProp82.xml"/><Relationship Id="rId83" Type="http://schemas.openxmlformats.org/officeDocument/2006/relationships/ctrlProp" Target="../ctrlProps/ctrlProp90.xml"/><Relationship Id="rId88" Type="http://schemas.openxmlformats.org/officeDocument/2006/relationships/ctrlProp" Target="../ctrlProps/ctrlProp95.xml"/><Relationship Id="rId91" Type="http://schemas.openxmlformats.org/officeDocument/2006/relationships/ctrlProp" Target="../ctrlProps/ctrlProp98.xml"/><Relationship Id="rId96" Type="http://schemas.openxmlformats.org/officeDocument/2006/relationships/ctrlProp" Target="../ctrlProps/ctrlProp103.xml"/><Relationship Id="rId111" Type="http://schemas.openxmlformats.org/officeDocument/2006/relationships/ctrlProp" Target="../ctrlProps/ctrlProp11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5" Type="http://schemas.openxmlformats.org/officeDocument/2006/relationships/ctrlProp" Target="../ctrlProps/ctrlProp22.xml"/><Relationship Id="rId23" Type="http://schemas.openxmlformats.org/officeDocument/2006/relationships/ctrlProp" Target="../ctrlProps/ctrlProp30.xml"/><Relationship Id="rId28" Type="http://schemas.openxmlformats.org/officeDocument/2006/relationships/ctrlProp" Target="../ctrlProps/ctrlProp35.xml"/><Relationship Id="rId36" Type="http://schemas.openxmlformats.org/officeDocument/2006/relationships/ctrlProp" Target="../ctrlProps/ctrlProp43.xml"/><Relationship Id="rId49" Type="http://schemas.openxmlformats.org/officeDocument/2006/relationships/ctrlProp" Target="../ctrlProps/ctrlProp56.xml"/><Relationship Id="rId57" Type="http://schemas.openxmlformats.org/officeDocument/2006/relationships/ctrlProp" Target="../ctrlProps/ctrlProp64.xml"/><Relationship Id="rId106" Type="http://schemas.openxmlformats.org/officeDocument/2006/relationships/ctrlProp" Target="../ctrlProps/ctrlProp113.xml"/><Relationship Id="rId114" Type="http://schemas.openxmlformats.org/officeDocument/2006/relationships/ctrlProp" Target="../ctrlProps/ctrlProp121.xml"/><Relationship Id="rId10" Type="http://schemas.openxmlformats.org/officeDocument/2006/relationships/ctrlProp" Target="../ctrlProps/ctrlProp17.xml"/><Relationship Id="rId31" Type="http://schemas.openxmlformats.org/officeDocument/2006/relationships/ctrlProp" Target="../ctrlProps/ctrlProp38.xml"/><Relationship Id="rId44" Type="http://schemas.openxmlformats.org/officeDocument/2006/relationships/ctrlProp" Target="../ctrlProps/ctrlProp51.xml"/><Relationship Id="rId52" Type="http://schemas.openxmlformats.org/officeDocument/2006/relationships/ctrlProp" Target="../ctrlProps/ctrlProp59.xml"/><Relationship Id="rId60" Type="http://schemas.openxmlformats.org/officeDocument/2006/relationships/ctrlProp" Target="../ctrlProps/ctrlProp67.xml"/><Relationship Id="rId65" Type="http://schemas.openxmlformats.org/officeDocument/2006/relationships/ctrlProp" Target="../ctrlProps/ctrlProp72.xml"/><Relationship Id="rId73" Type="http://schemas.openxmlformats.org/officeDocument/2006/relationships/ctrlProp" Target="../ctrlProps/ctrlProp80.xml"/><Relationship Id="rId78" Type="http://schemas.openxmlformats.org/officeDocument/2006/relationships/ctrlProp" Target="../ctrlProps/ctrlProp85.xml"/><Relationship Id="rId81" Type="http://schemas.openxmlformats.org/officeDocument/2006/relationships/ctrlProp" Target="../ctrlProps/ctrlProp88.xml"/><Relationship Id="rId86" Type="http://schemas.openxmlformats.org/officeDocument/2006/relationships/ctrlProp" Target="../ctrlProps/ctrlProp93.xml"/><Relationship Id="rId94" Type="http://schemas.openxmlformats.org/officeDocument/2006/relationships/ctrlProp" Target="../ctrlProps/ctrlProp101.xml"/><Relationship Id="rId99" Type="http://schemas.openxmlformats.org/officeDocument/2006/relationships/ctrlProp" Target="../ctrlProps/ctrlProp106.xml"/><Relationship Id="rId101" Type="http://schemas.openxmlformats.org/officeDocument/2006/relationships/ctrlProp" Target="../ctrlProps/ctrlProp108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Relationship Id="rId13" Type="http://schemas.openxmlformats.org/officeDocument/2006/relationships/ctrlProp" Target="../ctrlProps/ctrlProp20.xml"/><Relationship Id="rId18" Type="http://schemas.openxmlformats.org/officeDocument/2006/relationships/ctrlProp" Target="../ctrlProps/ctrlProp25.xml"/><Relationship Id="rId39" Type="http://schemas.openxmlformats.org/officeDocument/2006/relationships/ctrlProp" Target="../ctrlProps/ctrlProp46.xml"/><Relationship Id="rId109" Type="http://schemas.openxmlformats.org/officeDocument/2006/relationships/ctrlProp" Target="../ctrlProps/ctrlProp116.xml"/><Relationship Id="rId34" Type="http://schemas.openxmlformats.org/officeDocument/2006/relationships/ctrlProp" Target="../ctrlProps/ctrlProp41.xml"/><Relationship Id="rId50" Type="http://schemas.openxmlformats.org/officeDocument/2006/relationships/ctrlProp" Target="../ctrlProps/ctrlProp57.xml"/><Relationship Id="rId55" Type="http://schemas.openxmlformats.org/officeDocument/2006/relationships/ctrlProp" Target="../ctrlProps/ctrlProp62.xml"/><Relationship Id="rId76" Type="http://schemas.openxmlformats.org/officeDocument/2006/relationships/ctrlProp" Target="../ctrlProps/ctrlProp83.xml"/><Relationship Id="rId97" Type="http://schemas.openxmlformats.org/officeDocument/2006/relationships/ctrlProp" Target="../ctrlProps/ctrlProp104.xml"/><Relationship Id="rId104" Type="http://schemas.openxmlformats.org/officeDocument/2006/relationships/ctrlProp" Target="../ctrlProps/ctrlProp111.xml"/><Relationship Id="rId7" Type="http://schemas.openxmlformats.org/officeDocument/2006/relationships/ctrlProp" Target="../ctrlProps/ctrlProp14.xml"/><Relationship Id="rId71" Type="http://schemas.openxmlformats.org/officeDocument/2006/relationships/ctrlProp" Target="../ctrlProps/ctrlProp78.xml"/><Relationship Id="rId92" Type="http://schemas.openxmlformats.org/officeDocument/2006/relationships/ctrlProp" Target="../ctrlProps/ctrlProp9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36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47.xml"/><Relationship Id="rId117" Type="http://schemas.openxmlformats.org/officeDocument/2006/relationships/ctrlProp" Target="../ctrlProps/ctrlProp238.xml"/><Relationship Id="rId21" Type="http://schemas.openxmlformats.org/officeDocument/2006/relationships/ctrlProp" Target="../ctrlProps/ctrlProp142.xml"/><Relationship Id="rId42" Type="http://schemas.openxmlformats.org/officeDocument/2006/relationships/ctrlProp" Target="../ctrlProps/ctrlProp163.xml"/><Relationship Id="rId47" Type="http://schemas.openxmlformats.org/officeDocument/2006/relationships/ctrlProp" Target="../ctrlProps/ctrlProp168.xml"/><Relationship Id="rId63" Type="http://schemas.openxmlformats.org/officeDocument/2006/relationships/ctrlProp" Target="../ctrlProps/ctrlProp184.xml"/><Relationship Id="rId68" Type="http://schemas.openxmlformats.org/officeDocument/2006/relationships/ctrlProp" Target="../ctrlProps/ctrlProp189.xml"/><Relationship Id="rId84" Type="http://schemas.openxmlformats.org/officeDocument/2006/relationships/ctrlProp" Target="../ctrlProps/ctrlProp205.xml"/><Relationship Id="rId89" Type="http://schemas.openxmlformats.org/officeDocument/2006/relationships/ctrlProp" Target="../ctrlProps/ctrlProp210.xml"/><Relationship Id="rId112" Type="http://schemas.openxmlformats.org/officeDocument/2006/relationships/ctrlProp" Target="../ctrlProps/ctrlProp233.xml"/><Relationship Id="rId16" Type="http://schemas.openxmlformats.org/officeDocument/2006/relationships/ctrlProp" Target="../ctrlProps/ctrlProp137.xml"/><Relationship Id="rId107" Type="http://schemas.openxmlformats.org/officeDocument/2006/relationships/ctrlProp" Target="../ctrlProps/ctrlProp228.xml"/><Relationship Id="rId11" Type="http://schemas.openxmlformats.org/officeDocument/2006/relationships/ctrlProp" Target="../ctrlProps/ctrlProp132.xml"/><Relationship Id="rId24" Type="http://schemas.openxmlformats.org/officeDocument/2006/relationships/ctrlProp" Target="../ctrlProps/ctrlProp145.xml"/><Relationship Id="rId32" Type="http://schemas.openxmlformats.org/officeDocument/2006/relationships/ctrlProp" Target="../ctrlProps/ctrlProp153.xml"/><Relationship Id="rId37" Type="http://schemas.openxmlformats.org/officeDocument/2006/relationships/ctrlProp" Target="../ctrlProps/ctrlProp158.xml"/><Relationship Id="rId40" Type="http://schemas.openxmlformats.org/officeDocument/2006/relationships/ctrlProp" Target="../ctrlProps/ctrlProp161.xml"/><Relationship Id="rId45" Type="http://schemas.openxmlformats.org/officeDocument/2006/relationships/ctrlProp" Target="../ctrlProps/ctrlProp166.xml"/><Relationship Id="rId53" Type="http://schemas.openxmlformats.org/officeDocument/2006/relationships/ctrlProp" Target="../ctrlProps/ctrlProp174.xml"/><Relationship Id="rId58" Type="http://schemas.openxmlformats.org/officeDocument/2006/relationships/ctrlProp" Target="../ctrlProps/ctrlProp179.xml"/><Relationship Id="rId66" Type="http://schemas.openxmlformats.org/officeDocument/2006/relationships/ctrlProp" Target="../ctrlProps/ctrlProp187.xml"/><Relationship Id="rId74" Type="http://schemas.openxmlformats.org/officeDocument/2006/relationships/ctrlProp" Target="../ctrlProps/ctrlProp195.xml"/><Relationship Id="rId79" Type="http://schemas.openxmlformats.org/officeDocument/2006/relationships/ctrlProp" Target="../ctrlProps/ctrlProp200.xml"/><Relationship Id="rId87" Type="http://schemas.openxmlformats.org/officeDocument/2006/relationships/ctrlProp" Target="../ctrlProps/ctrlProp208.xml"/><Relationship Id="rId102" Type="http://schemas.openxmlformats.org/officeDocument/2006/relationships/ctrlProp" Target="../ctrlProps/ctrlProp223.xml"/><Relationship Id="rId110" Type="http://schemas.openxmlformats.org/officeDocument/2006/relationships/ctrlProp" Target="../ctrlProps/ctrlProp231.xml"/><Relationship Id="rId115" Type="http://schemas.openxmlformats.org/officeDocument/2006/relationships/ctrlProp" Target="../ctrlProps/ctrlProp236.xml"/><Relationship Id="rId5" Type="http://schemas.openxmlformats.org/officeDocument/2006/relationships/ctrlProp" Target="../ctrlProps/ctrlProp126.xml"/><Relationship Id="rId61" Type="http://schemas.openxmlformats.org/officeDocument/2006/relationships/ctrlProp" Target="../ctrlProps/ctrlProp182.xml"/><Relationship Id="rId82" Type="http://schemas.openxmlformats.org/officeDocument/2006/relationships/ctrlProp" Target="../ctrlProps/ctrlProp203.xml"/><Relationship Id="rId90" Type="http://schemas.openxmlformats.org/officeDocument/2006/relationships/ctrlProp" Target="../ctrlProps/ctrlProp211.xml"/><Relationship Id="rId95" Type="http://schemas.openxmlformats.org/officeDocument/2006/relationships/ctrlProp" Target="../ctrlProps/ctrlProp216.xml"/><Relationship Id="rId19" Type="http://schemas.openxmlformats.org/officeDocument/2006/relationships/ctrlProp" Target="../ctrlProps/ctrlProp140.xml"/><Relationship Id="rId14" Type="http://schemas.openxmlformats.org/officeDocument/2006/relationships/ctrlProp" Target="../ctrlProps/ctrlProp135.xml"/><Relationship Id="rId22" Type="http://schemas.openxmlformats.org/officeDocument/2006/relationships/ctrlProp" Target="../ctrlProps/ctrlProp143.xml"/><Relationship Id="rId27" Type="http://schemas.openxmlformats.org/officeDocument/2006/relationships/ctrlProp" Target="../ctrlProps/ctrlProp148.xml"/><Relationship Id="rId30" Type="http://schemas.openxmlformats.org/officeDocument/2006/relationships/ctrlProp" Target="../ctrlProps/ctrlProp151.xml"/><Relationship Id="rId35" Type="http://schemas.openxmlformats.org/officeDocument/2006/relationships/ctrlProp" Target="../ctrlProps/ctrlProp156.xml"/><Relationship Id="rId43" Type="http://schemas.openxmlformats.org/officeDocument/2006/relationships/ctrlProp" Target="../ctrlProps/ctrlProp164.xml"/><Relationship Id="rId48" Type="http://schemas.openxmlformats.org/officeDocument/2006/relationships/ctrlProp" Target="../ctrlProps/ctrlProp169.xml"/><Relationship Id="rId56" Type="http://schemas.openxmlformats.org/officeDocument/2006/relationships/ctrlProp" Target="../ctrlProps/ctrlProp177.xml"/><Relationship Id="rId64" Type="http://schemas.openxmlformats.org/officeDocument/2006/relationships/ctrlProp" Target="../ctrlProps/ctrlProp185.xml"/><Relationship Id="rId69" Type="http://schemas.openxmlformats.org/officeDocument/2006/relationships/ctrlProp" Target="../ctrlProps/ctrlProp190.xml"/><Relationship Id="rId77" Type="http://schemas.openxmlformats.org/officeDocument/2006/relationships/ctrlProp" Target="../ctrlProps/ctrlProp198.xml"/><Relationship Id="rId100" Type="http://schemas.openxmlformats.org/officeDocument/2006/relationships/ctrlProp" Target="../ctrlProps/ctrlProp221.xml"/><Relationship Id="rId105" Type="http://schemas.openxmlformats.org/officeDocument/2006/relationships/ctrlProp" Target="../ctrlProps/ctrlProp226.xml"/><Relationship Id="rId113" Type="http://schemas.openxmlformats.org/officeDocument/2006/relationships/ctrlProp" Target="../ctrlProps/ctrlProp234.xml"/><Relationship Id="rId8" Type="http://schemas.openxmlformats.org/officeDocument/2006/relationships/ctrlProp" Target="../ctrlProps/ctrlProp129.xml"/><Relationship Id="rId51" Type="http://schemas.openxmlformats.org/officeDocument/2006/relationships/ctrlProp" Target="../ctrlProps/ctrlProp172.xml"/><Relationship Id="rId72" Type="http://schemas.openxmlformats.org/officeDocument/2006/relationships/ctrlProp" Target="../ctrlProps/ctrlProp193.xml"/><Relationship Id="rId80" Type="http://schemas.openxmlformats.org/officeDocument/2006/relationships/ctrlProp" Target="../ctrlProps/ctrlProp201.xml"/><Relationship Id="rId85" Type="http://schemas.openxmlformats.org/officeDocument/2006/relationships/ctrlProp" Target="../ctrlProps/ctrlProp206.xml"/><Relationship Id="rId93" Type="http://schemas.openxmlformats.org/officeDocument/2006/relationships/ctrlProp" Target="../ctrlProps/ctrlProp214.xml"/><Relationship Id="rId98" Type="http://schemas.openxmlformats.org/officeDocument/2006/relationships/ctrlProp" Target="../ctrlProps/ctrlProp219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33.xml"/><Relationship Id="rId17" Type="http://schemas.openxmlformats.org/officeDocument/2006/relationships/ctrlProp" Target="../ctrlProps/ctrlProp138.xml"/><Relationship Id="rId25" Type="http://schemas.openxmlformats.org/officeDocument/2006/relationships/ctrlProp" Target="../ctrlProps/ctrlProp146.xml"/><Relationship Id="rId33" Type="http://schemas.openxmlformats.org/officeDocument/2006/relationships/ctrlProp" Target="../ctrlProps/ctrlProp154.xml"/><Relationship Id="rId38" Type="http://schemas.openxmlformats.org/officeDocument/2006/relationships/ctrlProp" Target="../ctrlProps/ctrlProp159.xml"/><Relationship Id="rId46" Type="http://schemas.openxmlformats.org/officeDocument/2006/relationships/ctrlProp" Target="../ctrlProps/ctrlProp167.xml"/><Relationship Id="rId59" Type="http://schemas.openxmlformats.org/officeDocument/2006/relationships/ctrlProp" Target="../ctrlProps/ctrlProp180.xml"/><Relationship Id="rId67" Type="http://schemas.openxmlformats.org/officeDocument/2006/relationships/ctrlProp" Target="../ctrlProps/ctrlProp188.xml"/><Relationship Id="rId103" Type="http://schemas.openxmlformats.org/officeDocument/2006/relationships/ctrlProp" Target="../ctrlProps/ctrlProp224.xml"/><Relationship Id="rId108" Type="http://schemas.openxmlformats.org/officeDocument/2006/relationships/ctrlProp" Target="../ctrlProps/ctrlProp229.xml"/><Relationship Id="rId116" Type="http://schemas.openxmlformats.org/officeDocument/2006/relationships/ctrlProp" Target="../ctrlProps/ctrlProp237.xml"/><Relationship Id="rId20" Type="http://schemas.openxmlformats.org/officeDocument/2006/relationships/ctrlProp" Target="../ctrlProps/ctrlProp141.xml"/><Relationship Id="rId41" Type="http://schemas.openxmlformats.org/officeDocument/2006/relationships/ctrlProp" Target="../ctrlProps/ctrlProp162.xml"/><Relationship Id="rId54" Type="http://schemas.openxmlformats.org/officeDocument/2006/relationships/ctrlProp" Target="../ctrlProps/ctrlProp175.xml"/><Relationship Id="rId62" Type="http://schemas.openxmlformats.org/officeDocument/2006/relationships/ctrlProp" Target="../ctrlProps/ctrlProp183.xml"/><Relationship Id="rId70" Type="http://schemas.openxmlformats.org/officeDocument/2006/relationships/ctrlProp" Target="../ctrlProps/ctrlProp191.xml"/><Relationship Id="rId75" Type="http://schemas.openxmlformats.org/officeDocument/2006/relationships/ctrlProp" Target="../ctrlProps/ctrlProp196.xml"/><Relationship Id="rId83" Type="http://schemas.openxmlformats.org/officeDocument/2006/relationships/ctrlProp" Target="../ctrlProps/ctrlProp204.xml"/><Relationship Id="rId88" Type="http://schemas.openxmlformats.org/officeDocument/2006/relationships/ctrlProp" Target="../ctrlProps/ctrlProp209.xml"/><Relationship Id="rId91" Type="http://schemas.openxmlformats.org/officeDocument/2006/relationships/ctrlProp" Target="../ctrlProps/ctrlProp212.xml"/><Relationship Id="rId96" Type="http://schemas.openxmlformats.org/officeDocument/2006/relationships/ctrlProp" Target="../ctrlProps/ctrlProp217.xml"/><Relationship Id="rId111" Type="http://schemas.openxmlformats.org/officeDocument/2006/relationships/ctrlProp" Target="../ctrlProps/ctrlProp23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27.xml"/><Relationship Id="rId15" Type="http://schemas.openxmlformats.org/officeDocument/2006/relationships/ctrlProp" Target="../ctrlProps/ctrlProp136.xml"/><Relationship Id="rId23" Type="http://schemas.openxmlformats.org/officeDocument/2006/relationships/ctrlProp" Target="../ctrlProps/ctrlProp144.xml"/><Relationship Id="rId28" Type="http://schemas.openxmlformats.org/officeDocument/2006/relationships/ctrlProp" Target="../ctrlProps/ctrlProp149.xml"/><Relationship Id="rId36" Type="http://schemas.openxmlformats.org/officeDocument/2006/relationships/ctrlProp" Target="../ctrlProps/ctrlProp157.xml"/><Relationship Id="rId49" Type="http://schemas.openxmlformats.org/officeDocument/2006/relationships/ctrlProp" Target="../ctrlProps/ctrlProp170.xml"/><Relationship Id="rId57" Type="http://schemas.openxmlformats.org/officeDocument/2006/relationships/ctrlProp" Target="../ctrlProps/ctrlProp178.xml"/><Relationship Id="rId106" Type="http://schemas.openxmlformats.org/officeDocument/2006/relationships/ctrlProp" Target="../ctrlProps/ctrlProp227.xml"/><Relationship Id="rId114" Type="http://schemas.openxmlformats.org/officeDocument/2006/relationships/ctrlProp" Target="../ctrlProps/ctrlProp235.xml"/><Relationship Id="rId10" Type="http://schemas.openxmlformats.org/officeDocument/2006/relationships/ctrlProp" Target="../ctrlProps/ctrlProp131.xml"/><Relationship Id="rId31" Type="http://schemas.openxmlformats.org/officeDocument/2006/relationships/ctrlProp" Target="../ctrlProps/ctrlProp152.xml"/><Relationship Id="rId44" Type="http://schemas.openxmlformats.org/officeDocument/2006/relationships/ctrlProp" Target="../ctrlProps/ctrlProp165.xml"/><Relationship Id="rId52" Type="http://schemas.openxmlformats.org/officeDocument/2006/relationships/ctrlProp" Target="../ctrlProps/ctrlProp173.xml"/><Relationship Id="rId60" Type="http://schemas.openxmlformats.org/officeDocument/2006/relationships/ctrlProp" Target="../ctrlProps/ctrlProp181.xml"/><Relationship Id="rId65" Type="http://schemas.openxmlformats.org/officeDocument/2006/relationships/ctrlProp" Target="../ctrlProps/ctrlProp186.xml"/><Relationship Id="rId73" Type="http://schemas.openxmlformats.org/officeDocument/2006/relationships/ctrlProp" Target="../ctrlProps/ctrlProp194.xml"/><Relationship Id="rId78" Type="http://schemas.openxmlformats.org/officeDocument/2006/relationships/ctrlProp" Target="../ctrlProps/ctrlProp199.xml"/><Relationship Id="rId81" Type="http://schemas.openxmlformats.org/officeDocument/2006/relationships/ctrlProp" Target="../ctrlProps/ctrlProp202.xml"/><Relationship Id="rId86" Type="http://schemas.openxmlformats.org/officeDocument/2006/relationships/ctrlProp" Target="../ctrlProps/ctrlProp207.xml"/><Relationship Id="rId94" Type="http://schemas.openxmlformats.org/officeDocument/2006/relationships/ctrlProp" Target="../ctrlProps/ctrlProp215.xml"/><Relationship Id="rId99" Type="http://schemas.openxmlformats.org/officeDocument/2006/relationships/ctrlProp" Target="../ctrlProps/ctrlProp220.xml"/><Relationship Id="rId101" Type="http://schemas.openxmlformats.org/officeDocument/2006/relationships/ctrlProp" Target="../ctrlProps/ctrlProp222.xml"/><Relationship Id="rId4" Type="http://schemas.openxmlformats.org/officeDocument/2006/relationships/ctrlProp" Target="../ctrlProps/ctrlProp125.xml"/><Relationship Id="rId9" Type="http://schemas.openxmlformats.org/officeDocument/2006/relationships/ctrlProp" Target="../ctrlProps/ctrlProp130.xml"/><Relationship Id="rId13" Type="http://schemas.openxmlformats.org/officeDocument/2006/relationships/ctrlProp" Target="../ctrlProps/ctrlProp134.xml"/><Relationship Id="rId18" Type="http://schemas.openxmlformats.org/officeDocument/2006/relationships/ctrlProp" Target="../ctrlProps/ctrlProp139.xml"/><Relationship Id="rId39" Type="http://schemas.openxmlformats.org/officeDocument/2006/relationships/ctrlProp" Target="../ctrlProps/ctrlProp160.xml"/><Relationship Id="rId109" Type="http://schemas.openxmlformats.org/officeDocument/2006/relationships/ctrlProp" Target="../ctrlProps/ctrlProp230.xml"/><Relationship Id="rId34" Type="http://schemas.openxmlformats.org/officeDocument/2006/relationships/ctrlProp" Target="../ctrlProps/ctrlProp155.xml"/><Relationship Id="rId50" Type="http://schemas.openxmlformats.org/officeDocument/2006/relationships/ctrlProp" Target="../ctrlProps/ctrlProp171.xml"/><Relationship Id="rId55" Type="http://schemas.openxmlformats.org/officeDocument/2006/relationships/ctrlProp" Target="../ctrlProps/ctrlProp176.xml"/><Relationship Id="rId76" Type="http://schemas.openxmlformats.org/officeDocument/2006/relationships/ctrlProp" Target="../ctrlProps/ctrlProp197.xml"/><Relationship Id="rId97" Type="http://schemas.openxmlformats.org/officeDocument/2006/relationships/ctrlProp" Target="../ctrlProps/ctrlProp218.xml"/><Relationship Id="rId104" Type="http://schemas.openxmlformats.org/officeDocument/2006/relationships/ctrlProp" Target="../ctrlProps/ctrlProp225.xml"/><Relationship Id="rId7" Type="http://schemas.openxmlformats.org/officeDocument/2006/relationships/ctrlProp" Target="../ctrlProps/ctrlProp128.xml"/><Relationship Id="rId71" Type="http://schemas.openxmlformats.org/officeDocument/2006/relationships/ctrlProp" Target="../ctrlProps/ctrlProp192.xml"/><Relationship Id="rId92" Type="http://schemas.openxmlformats.org/officeDocument/2006/relationships/ctrlProp" Target="../ctrlProps/ctrlProp213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150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61.xml"/><Relationship Id="rId117" Type="http://schemas.openxmlformats.org/officeDocument/2006/relationships/ctrlProp" Target="../ctrlProps/ctrlProp352.xml"/><Relationship Id="rId21" Type="http://schemas.openxmlformats.org/officeDocument/2006/relationships/ctrlProp" Target="../ctrlProps/ctrlProp256.xml"/><Relationship Id="rId42" Type="http://schemas.openxmlformats.org/officeDocument/2006/relationships/ctrlProp" Target="../ctrlProps/ctrlProp277.xml"/><Relationship Id="rId47" Type="http://schemas.openxmlformats.org/officeDocument/2006/relationships/ctrlProp" Target="../ctrlProps/ctrlProp282.xml"/><Relationship Id="rId63" Type="http://schemas.openxmlformats.org/officeDocument/2006/relationships/ctrlProp" Target="../ctrlProps/ctrlProp298.xml"/><Relationship Id="rId68" Type="http://schemas.openxmlformats.org/officeDocument/2006/relationships/ctrlProp" Target="../ctrlProps/ctrlProp303.xml"/><Relationship Id="rId84" Type="http://schemas.openxmlformats.org/officeDocument/2006/relationships/ctrlProp" Target="../ctrlProps/ctrlProp319.xml"/><Relationship Id="rId89" Type="http://schemas.openxmlformats.org/officeDocument/2006/relationships/ctrlProp" Target="../ctrlProps/ctrlProp324.xml"/><Relationship Id="rId112" Type="http://schemas.openxmlformats.org/officeDocument/2006/relationships/ctrlProp" Target="../ctrlProps/ctrlProp347.xml"/><Relationship Id="rId16" Type="http://schemas.openxmlformats.org/officeDocument/2006/relationships/ctrlProp" Target="../ctrlProps/ctrlProp251.xml"/><Relationship Id="rId107" Type="http://schemas.openxmlformats.org/officeDocument/2006/relationships/ctrlProp" Target="../ctrlProps/ctrlProp342.xml"/><Relationship Id="rId11" Type="http://schemas.openxmlformats.org/officeDocument/2006/relationships/ctrlProp" Target="../ctrlProps/ctrlProp246.xml"/><Relationship Id="rId24" Type="http://schemas.openxmlformats.org/officeDocument/2006/relationships/ctrlProp" Target="../ctrlProps/ctrlProp259.xml"/><Relationship Id="rId32" Type="http://schemas.openxmlformats.org/officeDocument/2006/relationships/ctrlProp" Target="../ctrlProps/ctrlProp267.xml"/><Relationship Id="rId37" Type="http://schemas.openxmlformats.org/officeDocument/2006/relationships/ctrlProp" Target="../ctrlProps/ctrlProp272.xml"/><Relationship Id="rId40" Type="http://schemas.openxmlformats.org/officeDocument/2006/relationships/ctrlProp" Target="../ctrlProps/ctrlProp275.xml"/><Relationship Id="rId45" Type="http://schemas.openxmlformats.org/officeDocument/2006/relationships/ctrlProp" Target="../ctrlProps/ctrlProp280.xml"/><Relationship Id="rId53" Type="http://schemas.openxmlformats.org/officeDocument/2006/relationships/ctrlProp" Target="../ctrlProps/ctrlProp288.xml"/><Relationship Id="rId58" Type="http://schemas.openxmlformats.org/officeDocument/2006/relationships/ctrlProp" Target="../ctrlProps/ctrlProp293.xml"/><Relationship Id="rId66" Type="http://schemas.openxmlformats.org/officeDocument/2006/relationships/ctrlProp" Target="../ctrlProps/ctrlProp301.xml"/><Relationship Id="rId74" Type="http://schemas.openxmlformats.org/officeDocument/2006/relationships/ctrlProp" Target="../ctrlProps/ctrlProp309.xml"/><Relationship Id="rId79" Type="http://schemas.openxmlformats.org/officeDocument/2006/relationships/ctrlProp" Target="../ctrlProps/ctrlProp314.xml"/><Relationship Id="rId87" Type="http://schemas.openxmlformats.org/officeDocument/2006/relationships/ctrlProp" Target="../ctrlProps/ctrlProp322.xml"/><Relationship Id="rId102" Type="http://schemas.openxmlformats.org/officeDocument/2006/relationships/ctrlProp" Target="../ctrlProps/ctrlProp337.xml"/><Relationship Id="rId110" Type="http://schemas.openxmlformats.org/officeDocument/2006/relationships/ctrlProp" Target="../ctrlProps/ctrlProp345.xml"/><Relationship Id="rId115" Type="http://schemas.openxmlformats.org/officeDocument/2006/relationships/ctrlProp" Target="../ctrlProps/ctrlProp350.xml"/><Relationship Id="rId5" Type="http://schemas.openxmlformats.org/officeDocument/2006/relationships/ctrlProp" Target="../ctrlProps/ctrlProp240.xml"/><Relationship Id="rId61" Type="http://schemas.openxmlformats.org/officeDocument/2006/relationships/ctrlProp" Target="../ctrlProps/ctrlProp296.xml"/><Relationship Id="rId82" Type="http://schemas.openxmlformats.org/officeDocument/2006/relationships/ctrlProp" Target="../ctrlProps/ctrlProp317.xml"/><Relationship Id="rId90" Type="http://schemas.openxmlformats.org/officeDocument/2006/relationships/ctrlProp" Target="../ctrlProps/ctrlProp325.xml"/><Relationship Id="rId95" Type="http://schemas.openxmlformats.org/officeDocument/2006/relationships/ctrlProp" Target="../ctrlProps/ctrlProp330.xml"/><Relationship Id="rId19" Type="http://schemas.openxmlformats.org/officeDocument/2006/relationships/ctrlProp" Target="../ctrlProps/ctrlProp254.xml"/><Relationship Id="rId14" Type="http://schemas.openxmlformats.org/officeDocument/2006/relationships/ctrlProp" Target="../ctrlProps/ctrlProp249.xml"/><Relationship Id="rId22" Type="http://schemas.openxmlformats.org/officeDocument/2006/relationships/ctrlProp" Target="../ctrlProps/ctrlProp257.xml"/><Relationship Id="rId27" Type="http://schemas.openxmlformats.org/officeDocument/2006/relationships/ctrlProp" Target="../ctrlProps/ctrlProp262.xml"/><Relationship Id="rId30" Type="http://schemas.openxmlformats.org/officeDocument/2006/relationships/ctrlProp" Target="../ctrlProps/ctrlProp265.xml"/><Relationship Id="rId35" Type="http://schemas.openxmlformats.org/officeDocument/2006/relationships/ctrlProp" Target="../ctrlProps/ctrlProp270.xml"/><Relationship Id="rId43" Type="http://schemas.openxmlformats.org/officeDocument/2006/relationships/ctrlProp" Target="../ctrlProps/ctrlProp278.xml"/><Relationship Id="rId48" Type="http://schemas.openxmlformats.org/officeDocument/2006/relationships/ctrlProp" Target="../ctrlProps/ctrlProp283.xml"/><Relationship Id="rId56" Type="http://schemas.openxmlformats.org/officeDocument/2006/relationships/ctrlProp" Target="../ctrlProps/ctrlProp291.xml"/><Relationship Id="rId64" Type="http://schemas.openxmlformats.org/officeDocument/2006/relationships/ctrlProp" Target="../ctrlProps/ctrlProp299.xml"/><Relationship Id="rId69" Type="http://schemas.openxmlformats.org/officeDocument/2006/relationships/ctrlProp" Target="../ctrlProps/ctrlProp304.xml"/><Relationship Id="rId77" Type="http://schemas.openxmlformats.org/officeDocument/2006/relationships/ctrlProp" Target="../ctrlProps/ctrlProp312.xml"/><Relationship Id="rId100" Type="http://schemas.openxmlformats.org/officeDocument/2006/relationships/ctrlProp" Target="../ctrlProps/ctrlProp335.xml"/><Relationship Id="rId105" Type="http://schemas.openxmlformats.org/officeDocument/2006/relationships/ctrlProp" Target="../ctrlProps/ctrlProp340.xml"/><Relationship Id="rId113" Type="http://schemas.openxmlformats.org/officeDocument/2006/relationships/ctrlProp" Target="../ctrlProps/ctrlProp348.xml"/><Relationship Id="rId8" Type="http://schemas.openxmlformats.org/officeDocument/2006/relationships/ctrlProp" Target="../ctrlProps/ctrlProp243.xml"/><Relationship Id="rId51" Type="http://schemas.openxmlformats.org/officeDocument/2006/relationships/ctrlProp" Target="../ctrlProps/ctrlProp286.xml"/><Relationship Id="rId72" Type="http://schemas.openxmlformats.org/officeDocument/2006/relationships/ctrlProp" Target="../ctrlProps/ctrlProp307.xml"/><Relationship Id="rId80" Type="http://schemas.openxmlformats.org/officeDocument/2006/relationships/ctrlProp" Target="../ctrlProps/ctrlProp315.xml"/><Relationship Id="rId85" Type="http://schemas.openxmlformats.org/officeDocument/2006/relationships/ctrlProp" Target="../ctrlProps/ctrlProp320.xml"/><Relationship Id="rId93" Type="http://schemas.openxmlformats.org/officeDocument/2006/relationships/ctrlProp" Target="../ctrlProps/ctrlProp328.xml"/><Relationship Id="rId98" Type="http://schemas.openxmlformats.org/officeDocument/2006/relationships/ctrlProp" Target="../ctrlProps/ctrlProp333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47.xml"/><Relationship Id="rId17" Type="http://schemas.openxmlformats.org/officeDocument/2006/relationships/ctrlProp" Target="../ctrlProps/ctrlProp252.xml"/><Relationship Id="rId25" Type="http://schemas.openxmlformats.org/officeDocument/2006/relationships/ctrlProp" Target="../ctrlProps/ctrlProp260.xml"/><Relationship Id="rId33" Type="http://schemas.openxmlformats.org/officeDocument/2006/relationships/ctrlProp" Target="../ctrlProps/ctrlProp268.xml"/><Relationship Id="rId38" Type="http://schemas.openxmlformats.org/officeDocument/2006/relationships/ctrlProp" Target="../ctrlProps/ctrlProp273.xml"/><Relationship Id="rId46" Type="http://schemas.openxmlformats.org/officeDocument/2006/relationships/ctrlProp" Target="../ctrlProps/ctrlProp281.xml"/><Relationship Id="rId59" Type="http://schemas.openxmlformats.org/officeDocument/2006/relationships/ctrlProp" Target="../ctrlProps/ctrlProp294.xml"/><Relationship Id="rId67" Type="http://schemas.openxmlformats.org/officeDocument/2006/relationships/ctrlProp" Target="../ctrlProps/ctrlProp302.xml"/><Relationship Id="rId103" Type="http://schemas.openxmlformats.org/officeDocument/2006/relationships/ctrlProp" Target="../ctrlProps/ctrlProp338.xml"/><Relationship Id="rId108" Type="http://schemas.openxmlformats.org/officeDocument/2006/relationships/ctrlProp" Target="../ctrlProps/ctrlProp343.xml"/><Relationship Id="rId116" Type="http://schemas.openxmlformats.org/officeDocument/2006/relationships/ctrlProp" Target="../ctrlProps/ctrlProp351.xml"/><Relationship Id="rId20" Type="http://schemas.openxmlformats.org/officeDocument/2006/relationships/ctrlProp" Target="../ctrlProps/ctrlProp255.xml"/><Relationship Id="rId41" Type="http://schemas.openxmlformats.org/officeDocument/2006/relationships/ctrlProp" Target="../ctrlProps/ctrlProp276.xml"/><Relationship Id="rId54" Type="http://schemas.openxmlformats.org/officeDocument/2006/relationships/ctrlProp" Target="../ctrlProps/ctrlProp289.xml"/><Relationship Id="rId62" Type="http://schemas.openxmlformats.org/officeDocument/2006/relationships/ctrlProp" Target="../ctrlProps/ctrlProp297.xml"/><Relationship Id="rId70" Type="http://schemas.openxmlformats.org/officeDocument/2006/relationships/ctrlProp" Target="../ctrlProps/ctrlProp305.xml"/><Relationship Id="rId75" Type="http://schemas.openxmlformats.org/officeDocument/2006/relationships/ctrlProp" Target="../ctrlProps/ctrlProp310.xml"/><Relationship Id="rId83" Type="http://schemas.openxmlformats.org/officeDocument/2006/relationships/ctrlProp" Target="../ctrlProps/ctrlProp318.xml"/><Relationship Id="rId88" Type="http://schemas.openxmlformats.org/officeDocument/2006/relationships/ctrlProp" Target="../ctrlProps/ctrlProp323.xml"/><Relationship Id="rId91" Type="http://schemas.openxmlformats.org/officeDocument/2006/relationships/ctrlProp" Target="../ctrlProps/ctrlProp326.xml"/><Relationship Id="rId96" Type="http://schemas.openxmlformats.org/officeDocument/2006/relationships/ctrlProp" Target="../ctrlProps/ctrlProp331.xml"/><Relationship Id="rId111" Type="http://schemas.openxmlformats.org/officeDocument/2006/relationships/ctrlProp" Target="../ctrlProps/ctrlProp34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41.xml"/><Relationship Id="rId15" Type="http://schemas.openxmlformats.org/officeDocument/2006/relationships/ctrlProp" Target="../ctrlProps/ctrlProp250.xml"/><Relationship Id="rId23" Type="http://schemas.openxmlformats.org/officeDocument/2006/relationships/ctrlProp" Target="../ctrlProps/ctrlProp258.xml"/><Relationship Id="rId28" Type="http://schemas.openxmlformats.org/officeDocument/2006/relationships/ctrlProp" Target="../ctrlProps/ctrlProp263.xml"/><Relationship Id="rId36" Type="http://schemas.openxmlformats.org/officeDocument/2006/relationships/ctrlProp" Target="../ctrlProps/ctrlProp271.xml"/><Relationship Id="rId49" Type="http://schemas.openxmlformats.org/officeDocument/2006/relationships/ctrlProp" Target="../ctrlProps/ctrlProp284.xml"/><Relationship Id="rId57" Type="http://schemas.openxmlformats.org/officeDocument/2006/relationships/ctrlProp" Target="../ctrlProps/ctrlProp292.xml"/><Relationship Id="rId106" Type="http://schemas.openxmlformats.org/officeDocument/2006/relationships/ctrlProp" Target="../ctrlProps/ctrlProp341.xml"/><Relationship Id="rId114" Type="http://schemas.openxmlformats.org/officeDocument/2006/relationships/ctrlProp" Target="../ctrlProps/ctrlProp349.xml"/><Relationship Id="rId10" Type="http://schemas.openxmlformats.org/officeDocument/2006/relationships/ctrlProp" Target="../ctrlProps/ctrlProp245.xml"/><Relationship Id="rId31" Type="http://schemas.openxmlformats.org/officeDocument/2006/relationships/ctrlProp" Target="../ctrlProps/ctrlProp266.xml"/><Relationship Id="rId44" Type="http://schemas.openxmlformats.org/officeDocument/2006/relationships/ctrlProp" Target="../ctrlProps/ctrlProp279.xml"/><Relationship Id="rId52" Type="http://schemas.openxmlformats.org/officeDocument/2006/relationships/ctrlProp" Target="../ctrlProps/ctrlProp287.xml"/><Relationship Id="rId60" Type="http://schemas.openxmlformats.org/officeDocument/2006/relationships/ctrlProp" Target="../ctrlProps/ctrlProp295.xml"/><Relationship Id="rId65" Type="http://schemas.openxmlformats.org/officeDocument/2006/relationships/ctrlProp" Target="../ctrlProps/ctrlProp300.xml"/><Relationship Id="rId73" Type="http://schemas.openxmlformats.org/officeDocument/2006/relationships/ctrlProp" Target="../ctrlProps/ctrlProp308.xml"/><Relationship Id="rId78" Type="http://schemas.openxmlformats.org/officeDocument/2006/relationships/ctrlProp" Target="../ctrlProps/ctrlProp313.xml"/><Relationship Id="rId81" Type="http://schemas.openxmlformats.org/officeDocument/2006/relationships/ctrlProp" Target="../ctrlProps/ctrlProp316.xml"/><Relationship Id="rId86" Type="http://schemas.openxmlformats.org/officeDocument/2006/relationships/ctrlProp" Target="../ctrlProps/ctrlProp321.xml"/><Relationship Id="rId94" Type="http://schemas.openxmlformats.org/officeDocument/2006/relationships/ctrlProp" Target="../ctrlProps/ctrlProp329.xml"/><Relationship Id="rId99" Type="http://schemas.openxmlformats.org/officeDocument/2006/relationships/ctrlProp" Target="../ctrlProps/ctrlProp334.xml"/><Relationship Id="rId101" Type="http://schemas.openxmlformats.org/officeDocument/2006/relationships/ctrlProp" Target="../ctrlProps/ctrlProp336.xml"/><Relationship Id="rId4" Type="http://schemas.openxmlformats.org/officeDocument/2006/relationships/ctrlProp" Target="../ctrlProps/ctrlProp239.xml"/><Relationship Id="rId9" Type="http://schemas.openxmlformats.org/officeDocument/2006/relationships/ctrlProp" Target="../ctrlProps/ctrlProp244.xml"/><Relationship Id="rId13" Type="http://schemas.openxmlformats.org/officeDocument/2006/relationships/ctrlProp" Target="../ctrlProps/ctrlProp248.xml"/><Relationship Id="rId18" Type="http://schemas.openxmlformats.org/officeDocument/2006/relationships/ctrlProp" Target="../ctrlProps/ctrlProp253.xml"/><Relationship Id="rId39" Type="http://schemas.openxmlformats.org/officeDocument/2006/relationships/ctrlProp" Target="../ctrlProps/ctrlProp274.xml"/><Relationship Id="rId109" Type="http://schemas.openxmlformats.org/officeDocument/2006/relationships/ctrlProp" Target="../ctrlProps/ctrlProp344.xml"/><Relationship Id="rId34" Type="http://schemas.openxmlformats.org/officeDocument/2006/relationships/ctrlProp" Target="../ctrlProps/ctrlProp269.xml"/><Relationship Id="rId50" Type="http://schemas.openxmlformats.org/officeDocument/2006/relationships/ctrlProp" Target="../ctrlProps/ctrlProp285.xml"/><Relationship Id="rId55" Type="http://schemas.openxmlformats.org/officeDocument/2006/relationships/ctrlProp" Target="../ctrlProps/ctrlProp290.xml"/><Relationship Id="rId76" Type="http://schemas.openxmlformats.org/officeDocument/2006/relationships/ctrlProp" Target="../ctrlProps/ctrlProp311.xml"/><Relationship Id="rId97" Type="http://schemas.openxmlformats.org/officeDocument/2006/relationships/ctrlProp" Target="../ctrlProps/ctrlProp332.xml"/><Relationship Id="rId104" Type="http://schemas.openxmlformats.org/officeDocument/2006/relationships/ctrlProp" Target="../ctrlProps/ctrlProp339.xml"/><Relationship Id="rId7" Type="http://schemas.openxmlformats.org/officeDocument/2006/relationships/ctrlProp" Target="../ctrlProps/ctrlProp242.xml"/><Relationship Id="rId71" Type="http://schemas.openxmlformats.org/officeDocument/2006/relationships/ctrlProp" Target="../ctrlProps/ctrlProp306.xml"/><Relationship Id="rId92" Type="http://schemas.openxmlformats.org/officeDocument/2006/relationships/ctrlProp" Target="../ctrlProps/ctrlProp327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264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75.xml"/><Relationship Id="rId117" Type="http://schemas.openxmlformats.org/officeDocument/2006/relationships/ctrlProp" Target="../ctrlProps/ctrlProp466.xml"/><Relationship Id="rId21" Type="http://schemas.openxmlformats.org/officeDocument/2006/relationships/ctrlProp" Target="../ctrlProps/ctrlProp370.xml"/><Relationship Id="rId42" Type="http://schemas.openxmlformats.org/officeDocument/2006/relationships/ctrlProp" Target="../ctrlProps/ctrlProp391.xml"/><Relationship Id="rId47" Type="http://schemas.openxmlformats.org/officeDocument/2006/relationships/ctrlProp" Target="../ctrlProps/ctrlProp396.xml"/><Relationship Id="rId63" Type="http://schemas.openxmlformats.org/officeDocument/2006/relationships/ctrlProp" Target="../ctrlProps/ctrlProp412.xml"/><Relationship Id="rId68" Type="http://schemas.openxmlformats.org/officeDocument/2006/relationships/ctrlProp" Target="../ctrlProps/ctrlProp417.xml"/><Relationship Id="rId84" Type="http://schemas.openxmlformats.org/officeDocument/2006/relationships/ctrlProp" Target="../ctrlProps/ctrlProp433.xml"/><Relationship Id="rId89" Type="http://schemas.openxmlformats.org/officeDocument/2006/relationships/ctrlProp" Target="../ctrlProps/ctrlProp438.xml"/><Relationship Id="rId112" Type="http://schemas.openxmlformats.org/officeDocument/2006/relationships/ctrlProp" Target="../ctrlProps/ctrlProp461.xml"/><Relationship Id="rId16" Type="http://schemas.openxmlformats.org/officeDocument/2006/relationships/ctrlProp" Target="../ctrlProps/ctrlProp365.xml"/><Relationship Id="rId107" Type="http://schemas.openxmlformats.org/officeDocument/2006/relationships/ctrlProp" Target="../ctrlProps/ctrlProp456.xml"/><Relationship Id="rId11" Type="http://schemas.openxmlformats.org/officeDocument/2006/relationships/ctrlProp" Target="../ctrlProps/ctrlProp360.xml"/><Relationship Id="rId24" Type="http://schemas.openxmlformats.org/officeDocument/2006/relationships/ctrlProp" Target="../ctrlProps/ctrlProp373.xml"/><Relationship Id="rId32" Type="http://schemas.openxmlformats.org/officeDocument/2006/relationships/ctrlProp" Target="../ctrlProps/ctrlProp381.xml"/><Relationship Id="rId37" Type="http://schemas.openxmlformats.org/officeDocument/2006/relationships/ctrlProp" Target="../ctrlProps/ctrlProp386.xml"/><Relationship Id="rId40" Type="http://schemas.openxmlformats.org/officeDocument/2006/relationships/ctrlProp" Target="../ctrlProps/ctrlProp389.xml"/><Relationship Id="rId45" Type="http://schemas.openxmlformats.org/officeDocument/2006/relationships/ctrlProp" Target="../ctrlProps/ctrlProp394.xml"/><Relationship Id="rId53" Type="http://schemas.openxmlformats.org/officeDocument/2006/relationships/ctrlProp" Target="../ctrlProps/ctrlProp402.xml"/><Relationship Id="rId58" Type="http://schemas.openxmlformats.org/officeDocument/2006/relationships/ctrlProp" Target="../ctrlProps/ctrlProp407.xml"/><Relationship Id="rId66" Type="http://schemas.openxmlformats.org/officeDocument/2006/relationships/ctrlProp" Target="../ctrlProps/ctrlProp415.xml"/><Relationship Id="rId74" Type="http://schemas.openxmlformats.org/officeDocument/2006/relationships/ctrlProp" Target="../ctrlProps/ctrlProp423.xml"/><Relationship Id="rId79" Type="http://schemas.openxmlformats.org/officeDocument/2006/relationships/ctrlProp" Target="../ctrlProps/ctrlProp428.xml"/><Relationship Id="rId87" Type="http://schemas.openxmlformats.org/officeDocument/2006/relationships/ctrlProp" Target="../ctrlProps/ctrlProp436.xml"/><Relationship Id="rId102" Type="http://schemas.openxmlformats.org/officeDocument/2006/relationships/ctrlProp" Target="../ctrlProps/ctrlProp451.xml"/><Relationship Id="rId110" Type="http://schemas.openxmlformats.org/officeDocument/2006/relationships/ctrlProp" Target="../ctrlProps/ctrlProp459.xml"/><Relationship Id="rId115" Type="http://schemas.openxmlformats.org/officeDocument/2006/relationships/ctrlProp" Target="../ctrlProps/ctrlProp464.xml"/><Relationship Id="rId5" Type="http://schemas.openxmlformats.org/officeDocument/2006/relationships/ctrlProp" Target="../ctrlProps/ctrlProp354.xml"/><Relationship Id="rId61" Type="http://schemas.openxmlformats.org/officeDocument/2006/relationships/ctrlProp" Target="../ctrlProps/ctrlProp410.xml"/><Relationship Id="rId82" Type="http://schemas.openxmlformats.org/officeDocument/2006/relationships/ctrlProp" Target="../ctrlProps/ctrlProp431.xml"/><Relationship Id="rId90" Type="http://schemas.openxmlformats.org/officeDocument/2006/relationships/ctrlProp" Target="../ctrlProps/ctrlProp439.xml"/><Relationship Id="rId95" Type="http://schemas.openxmlformats.org/officeDocument/2006/relationships/ctrlProp" Target="../ctrlProps/ctrlProp444.xml"/><Relationship Id="rId19" Type="http://schemas.openxmlformats.org/officeDocument/2006/relationships/ctrlProp" Target="../ctrlProps/ctrlProp368.xml"/><Relationship Id="rId14" Type="http://schemas.openxmlformats.org/officeDocument/2006/relationships/ctrlProp" Target="../ctrlProps/ctrlProp363.xml"/><Relationship Id="rId22" Type="http://schemas.openxmlformats.org/officeDocument/2006/relationships/ctrlProp" Target="../ctrlProps/ctrlProp371.xml"/><Relationship Id="rId27" Type="http://schemas.openxmlformats.org/officeDocument/2006/relationships/ctrlProp" Target="../ctrlProps/ctrlProp376.xml"/><Relationship Id="rId30" Type="http://schemas.openxmlformats.org/officeDocument/2006/relationships/ctrlProp" Target="../ctrlProps/ctrlProp379.xml"/><Relationship Id="rId35" Type="http://schemas.openxmlformats.org/officeDocument/2006/relationships/ctrlProp" Target="../ctrlProps/ctrlProp384.xml"/><Relationship Id="rId43" Type="http://schemas.openxmlformats.org/officeDocument/2006/relationships/ctrlProp" Target="../ctrlProps/ctrlProp392.xml"/><Relationship Id="rId48" Type="http://schemas.openxmlformats.org/officeDocument/2006/relationships/ctrlProp" Target="../ctrlProps/ctrlProp397.xml"/><Relationship Id="rId56" Type="http://schemas.openxmlformats.org/officeDocument/2006/relationships/ctrlProp" Target="../ctrlProps/ctrlProp405.xml"/><Relationship Id="rId64" Type="http://schemas.openxmlformats.org/officeDocument/2006/relationships/ctrlProp" Target="../ctrlProps/ctrlProp413.xml"/><Relationship Id="rId69" Type="http://schemas.openxmlformats.org/officeDocument/2006/relationships/ctrlProp" Target="../ctrlProps/ctrlProp418.xml"/><Relationship Id="rId77" Type="http://schemas.openxmlformats.org/officeDocument/2006/relationships/ctrlProp" Target="../ctrlProps/ctrlProp426.xml"/><Relationship Id="rId100" Type="http://schemas.openxmlformats.org/officeDocument/2006/relationships/ctrlProp" Target="../ctrlProps/ctrlProp449.xml"/><Relationship Id="rId105" Type="http://schemas.openxmlformats.org/officeDocument/2006/relationships/ctrlProp" Target="../ctrlProps/ctrlProp454.xml"/><Relationship Id="rId113" Type="http://schemas.openxmlformats.org/officeDocument/2006/relationships/ctrlProp" Target="../ctrlProps/ctrlProp462.xml"/><Relationship Id="rId8" Type="http://schemas.openxmlformats.org/officeDocument/2006/relationships/ctrlProp" Target="../ctrlProps/ctrlProp357.xml"/><Relationship Id="rId51" Type="http://schemas.openxmlformats.org/officeDocument/2006/relationships/ctrlProp" Target="../ctrlProps/ctrlProp400.xml"/><Relationship Id="rId72" Type="http://schemas.openxmlformats.org/officeDocument/2006/relationships/ctrlProp" Target="../ctrlProps/ctrlProp421.xml"/><Relationship Id="rId80" Type="http://schemas.openxmlformats.org/officeDocument/2006/relationships/ctrlProp" Target="../ctrlProps/ctrlProp429.xml"/><Relationship Id="rId85" Type="http://schemas.openxmlformats.org/officeDocument/2006/relationships/ctrlProp" Target="../ctrlProps/ctrlProp434.xml"/><Relationship Id="rId93" Type="http://schemas.openxmlformats.org/officeDocument/2006/relationships/ctrlProp" Target="../ctrlProps/ctrlProp442.xml"/><Relationship Id="rId98" Type="http://schemas.openxmlformats.org/officeDocument/2006/relationships/ctrlProp" Target="../ctrlProps/ctrlProp447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361.xml"/><Relationship Id="rId17" Type="http://schemas.openxmlformats.org/officeDocument/2006/relationships/ctrlProp" Target="../ctrlProps/ctrlProp366.xml"/><Relationship Id="rId25" Type="http://schemas.openxmlformats.org/officeDocument/2006/relationships/ctrlProp" Target="../ctrlProps/ctrlProp374.xml"/><Relationship Id="rId33" Type="http://schemas.openxmlformats.org/officeDocument/2006/relationships/ctrlProp" Target="../ctrlProps/ctrlProp382.xml"/><Relationship Id="rId38" Type="http://schemas.openxmlformats.org/officeDocument/2006/relationships/ctrlProp" Target="../ctrlProps/ctrlProp387.xml"/><Relationship Id="rId46" Type="http://schemas.openxmlformats.org/officeDocument/2006/relationships/ctrlProp" Target="../ctrlProps/ctrlProp395.xml"/><Relationship Id="rId59" Type="http://schemas.openxmlformats.org/officeDocument/2006/relationships/ctrlProp" Target="../ctrlProps/ctrlProp408.xml"/><Relationship Id="rId67" Type="http://schemas.openxmlformats.org/officeDocument/2006/relationships/ctrlProp" Target="../ctrlProps/ctrlProp416.xml"/><Relationship Id="rId103" Type="http://schemas.openxmlformats.org/officeDocument/2006/relationships/ctrlProp" Target="../ctrlProps/ctrlProp452.xml"/><Relationship Id="rId108" Type="http://schemas.openxmlformats.org/officeDocument/2006/relationships/ctrlProp" Target="../ctrlProps/ctrlProp457.xml"/><Relationship Id="rId116" Type="http://schemas.openxmlformats.org/officeDocument/2006/relationships/ctrlProp" Target="../ctrlProps/ctrlProp465.xml"/><Relationship Id="rId20" Type="http://schemas.openxmlformats.org/officeDocument/2006/relationships/ctrlProp" Target="../ctrlProps/ctrlProp369.xml"/><Relationship Id="rId41" Type="http://schemas.openxmlformats.org/officeDocument/2006/relationships/ctrlProp" Target="../ctrlProps/ctrlProp390.xml"/><Relationship Id="rId54" Type="http://schemas.openxmlformats.org/officeDocument/2006/relationships/ctrlProp" Target="../ctrlProps/ctrlProp403.xml"/><Relationship Id="rId62" Type="http://schemas.openxmlformats.org/officeDocument/2006/relationships/ctrlProp" Target="../ctrlProps/ctrlProp411.xml"/><Relationship Id="rId70" Type="http://schemas.openxmlformats.org/officeDocument/2006/relationships/ctrlProp" Target="../ctrlProps/ctrlProp419.xml"/><Relationship Id="rId75" Type="http://schemas.openxmlformats.org/officeDocument/2006/relationships/ctrlProp" Target="../ctrlProps/ctrlProp424.xml"/><Relationship Id="rId83" Type="http://schemas.openxmlformats.org/officeDocument/2006/relationships/ctrlProp" Target="../ctrlProps/ctrlProp432.xml"/><Relationship Id="rId88" Type="http://schemas.openxmlformats.org/officeDocument/2006/relationships/ctrlProp" Target="../ctrlProps/ctrlProp437.xml"/><Relationship Id="rId91" Type="http://schemas.openxmlformats.org/officeDocument/2006/relationships/ctrlProp" Target="../ctrlProps/ctrlProp440.xml"/><Relationship Id="rId96" Type="http://schemas.openxmlformats.org/officeDocument/2006/relationships/ctrlProp" Target="../ctrlProps/ctrlProp445.xml"/><Relationship Id="rId111" Type="http://schemas.openxmlformats.org/officeDocument/2006/relationships/ctrlProp" Target="../ctrlProps/ctrlProp46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55.xml"/><Relationship Id="rId15" Type="http://schemas.openxmlformats.org/officeDocument/2006/relationships/ctrlProp" Target="../ctrlProps/ctrlProp364.xml"/><Relationship Id="rId23" Type="http://schemas.openxmlformats.org/officeDocument/2006/relationships/ctrlProp" Target="../ctrlProps/ctrlProp372.xml"/><Relationship Id="rId28" Type="http://schemas.openxmlformats.org/officeDocument/2006/relationships/ctrlProp" Target="../ctrlProps/ctrlProp377.xml"/><Relationship Id="rId36" Type="http://schemas.openxmlformats.org/officeDocument/2006/relationships/ctrlProp" Target="../ctrlProps/ctrlProp385.xml"/><Relationship Id="rId49" Type="http://schemas.openxmlformats.org/officeDocument/2006/relationships/ctrlProp" Target="../ctrlProps/ctrlProp398.xml"/><Relationship Id="rId57" Type="http://schemas.openxmlformats.org/officeDocument/2006/relationships/ctrlProp" Target="../ctrlProps/ctrlProp406.xml"/><Relationship Id="rId106" Type="http://schemas.openxmlformats.org/officeDocument/2006/relationships/ctrlProp" Target="../ctrlProps/ctrlProp455.xml"/><Relationship Id="rId114" Type="http://schemas.openxmlformats.org/officeDocument/2006/relationships/ctrlProp" Target="../ctrlProps/ctrlProp463.xml"/><Relationship Id="rId10" Type="http://schemas.openxmlformats.org/officeDocument/2006/relationships/ctrlProp" Target="../ctrlProps/ctrlProp359.xml"/><Relationship Id="rId31" Type="http://schemas.openxmlformats.org/officeDocument/2006/relationships/ctrlProp" Target="../ctrlProps/ctrlProp380.xml"/><Relationship Id="rId44" Type="http://schemas.openxmlformats.org/officeDocument/2006/relationships/ctrlProp" Target="../ctrlProps/ctrlProp393.xml"/><Relationship Id="rId52" Type="http://schemas.openxmlformats.org/officeDocument/2006/relationships/ctrlProp" Target="../ctrlProps/ctrlProp401.xml"/><Relationship Id="rId60" Type="http://schemas.openxmlformats.org/officeDocument/2006/relationships/ctrlProp" Target="../ctrlProps/ctrlProp409.xml"/><Relationship Id="rId65" Type="http://schemas.openxmlformats.org/officeDocument/2006/relationships/ctrlProp" Target="../ctrlProps/ctrlProp414.xml"/><Relationship Id="rId73" Type="http://schemas.openxmlformats.org/officeDocument/2006/relationships/ctrlProp" Target="../ctrlProps/ctrlProp422.xml"/><Relationship Id="rId78" Type="http://schemas.openxmlformats.org/officeDocument/2006/relationships/ctrlProp" Target="../ctrlProps/ctrlProp427.xml"/><Relationship Id="rId81" Type="http://schemas.openxmlformats.org/officeDocument/2006/relationships/ctrlProp" Target="../ctrlProps/ctrlProp430.xml"/><Relationship Id="rId86" Type="http://schemas.openxmlformats.org/officeDocument/2006/relationships/ctrlProp" Target="../ctrlProps/ctrlProp435.xml"/><Relationship Id="rId94" Type="http://schemas.openxmlformats.org/officeDocument/2006/relationships/ctrlProp" Target="../ctrlProps/ctrlProp443.xml"/><Relationship Id="rId99" Type="http://schemas.openxmlformats.org/officeDocument/2006/relationships/ctrlProp" Target="../ctrlProps/ctrlProp448.xml"/><Relationship Id="rId101" Type="http://schemas.openxmlformats.org/officeDocument/2006/relationships/ctrlProp" Target="../ctrlProps/ctrlProp450.xml"/><Relationship Id="rId4" Type="http://schemas.openxmlformats.org/officeDocument/2006/relationships/ctrlProp" Target="../ctrlProps/ctrlProp353.xml"/><Relationship Id="rId9" Type="http://schemas.openxmlformats.org/officeDocument/2006/relationships/ctrlProp" Target="../ctrlProps/ctrlProp358.xml"/><Relationship Id="rId13" Type="http://schemas.openxmlformats.org/officeDocument/2006/relationships/ctrlProp" Target="../ctrlProps/ctrlProp362.xml"/><Relationship Id="rId18" Type="http://schemas.openxmlformats.org/officeDocument/2006/relationships/ctrlProp" Target="../ctrlProps/ctrlProp367.xml"/><Relationship Id="rId39" Type="http://schemas.openxmlformats.org/officeDocument/2006/relationships/ctrlProp" Target="../ctrlProps/ctrlProp388.xml"/><Relationship Id="rId109" Type="http://schemas.openxmlformats.org/officeDocument/2006/relationships/ctrlProp" Target="../ctrlProps/ctrlProp458.xml"/><Relationship Id="rId34" Type="http://schemas.openxmlformats.org/officeDocument/2006/relationships/ctrlProp" Target="../ctrlProps/ctrlProp383.xml"/><Relationship Id="rId50" Type="http://schemas.openxmlformats.org/officeDocument/2006/relationships/ctrlProp" Target="../ctrlProps/ctrlProp399.xml"/><Relationship Id="rId55" Type="http://schemas.openxmlformats.org/officeDocument/2006/relationships/ctrlProp" Target="../ctrlProps/ctrlProp404.xml"/><Relationship Id="rId76" Type="http://schemas.openxmlformats.org/officeDocument/2006/relationships/ctrlProp" Target="../ctrlProps/ctrlProp425.xml"/><Relationship Id="rId97" Type="http://schemas.openxmlformats.org/officeDocument/2006/relationships/ctrlProp" Target="../ctrlProps/ctrlProp446.xml"/><Relationship Id="rId104" Type="http://schemas.openxmlformats.org/officeDocument/2006/relationships/ctrlProp" Target="../ctrlProps/ctrlProp453.xml"/><Relationship Id="rId7" Type="http://schemas.openxmlformats.org/officeDocument/2006/relationships/ctrlProp" Target="../ctrlProps/ctrlProp356.xml"/><Relationship Id="rId71" Type="http://schemas.openxmlformats.org/officeDocument/2006/relationships/ctrlProp" Target="../ctrlProps/ctrlProp420.xml"/><Relationship Id="rId92" Type="http://schemas.openxmlformats.org/officeDocument/2006/relationships/ctrlProp" Target="../ctrlProps/ctrlProp441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378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89.xml"/><Relationship Id="rId117" Type="http://schemas.openxmlformats.org/officeDocument/2006/relationships/ctrlProp" Target="../ctrlProps/ctrlProp580.xml"/><Relationship Id="rId21" Type="http://schemas.openxmlformats.org/officeDocument/2006/relationships/ctrlProp" Target="../ctrlProps/ctrlProp484.xml"/><Relationship Id="rId42" Type="http://schemas.openxmlformats.org/officeDocument/2006/relationships/ctrlProp" Target="../ctrlProps/ctrlProp505.xml"/><Relationship Id="rId47" Type="http://schemas.openxmlformats.org/officeDocument/2006/relationships/ctrlProp" Target="../ctrlProps/ctrlProp510.xml"/><Relationship Id="rId63" Type="http://schemas.openxmlformats.org/officeDocument/2006/relationships/ctrlProp" Target="../ctrlProps/ctrlProp526.xml"/><Relationship Id="rId68" Type="http://schemas.openxmlformats.org/officeDocument/2006/relationships/ctrlProp" Target="../ctrlProps/ctrlProp531.xml"/><Relationship Id="rId84" Type="http://schemas.openxmlformats.org/officeDocument/2006/relationships/ctrlProp" Target="../ctrlProps/ctrlProp547.xml"/><Relationship Id="rId89" Type="http://schemas.openxmlformats.org/officeDocument/2006/relationships/ctrlProp" Target="../ctrlProps/ctrlProp552.xml"/><Relationship Id="rId112" Type="http://schemas.openxmlformats.org/officeDocument/2006/relationships/ctrlProp" Target="../ctrlProps/ctrlProp575.xml"/><Relationship Id="rId16" Type="http://schemas.openxmlformats.org/officeDocument/2006/relationships/ctrlProp" Target="../ctrlProps/ctrlProp479.xml"/><Relationship Id="rId107" Type="http://schemas.openxmlformats.org/officeDocument/2006/relationships/ctrlProp" Target="../ctrlProps/ctrlProp570.xml"/><Relationship Id="rId11" Type="http://schemas.openxmlformats.org/officeDocument/2006/relationships/ctrlProp" Target="../ctrlProps/ctrlProp474.xml"/><Relationship Id="rId24" Type="http://schemas.openxmlformats.org/officeDocument/2006/relationships/ctrlProp" Target="../ctrlProps/ctrlProp487.xml"/><Relationship Id="rId32" Type="http://schemas.openxmlformats.org/officeDocument/2006/relationships/ctrlProp" Target="../ctrlProps/ctrlProp495.xml"/><Relationship Id="rId37" Type="http://schemas.openxmlformats.org/officeDocument/2006/relationships/ctrlProp" Target="../ctrlProps/ctrlProp500.xml"/><Relationship Id="rId40" Type="http://schemas.openxmlformats.org/officeDocument/2006/relationships/ctrlProp" Target="../ctrlProps/ctrlProp503.xml"/><Relationship Id="rId45" Type="http://schemas.openxmlformats.org/officeDocument/2006/relationships/ctrlProp" Target="../ctrlProps/ctrlProp508.xml"/><Relationship Id="rId53" Type="http://schemas.openxmlformats.org/officeDocument/2006/relationships/ctrlProp" Target="../ctrlProps/ctrlProp516.xml"/><Relationship Id="rId58" Type="http://schemas.openxmlformats.org/officeDocument/2006/relationships/ctrlProp" Target="../ctrlProps/ctrlProp521.xml"/><Relationship Id="rId66" Type="http://schemas.openxmlformats.org/officeDocument/2006/relationships/ctrlProp" Target="../ctrlProps/ctrlProp529.xml"/><Relationship Id="rId74" Type="http://schemas.openxmlformats.org/officeDocument/2006/relationships/ctrlProp" Target="../ctrlProps/ctrlProp537.xml"/><Relationship Id="rId79" Type="http://schemas.openxmlformats.org/officeDocument/2006/relationships/ctrlProp" Target="../ctrlProps/ctrlProp542.xml"/><Relationship Id="rId87" Type="http://schemas.openxmlformats.org/officeDocument/2006/relationships/ctrlProp" Target="../ctrlProps/ctrlProp550.xml"/><Relationship Id="rId102" Type="http://schemas.openxmlformats.org/officeDocument/2006/relationships/ctrlProp" Target="../ctrlProps/ctrlProp565.xml"/><Relationship Id="rId110" Type="http://schemas.openxmlformats.org/officeDocument/2006/relationships/ctrlProp" Target="../ctrlProps/ctrlProp573.xml"/><Relationship Id="rId115" Type="http://schemas.openxmlformats.org/officeDocument/2006/relationships/ctrlProp" Target="../ctrlProps/ctrlProp578.xml"/><Relationship Id="rId5" Type="http://schemas.openxmlformats.org/officeDocument/2006/relationships/ctrlProp" Target="../ctrlProps/ctrlProp468.xml"/><Relationship Id="rId61" Type="http://schemas.openxmlformats.org/officeDocument/2006/relationships/ctrlProp" Target="../ctrlProps/ctrlProp524.xml"/><Relationship Id="rId82" Type="http://schemas.openxmlformats.org/officeDocument/2006/relationships/ctrlProp" Target="../ctrlProps/ctrlProp545.xml"/><Relationship Id="rId90" Type="http://schemas.openxmlformats.org/officeDocument/2006/relationships/ctrlProp" Target="../ctrlProps/ctrlProp553.xml"/><Relationship Id="rId95" Type="http://schemas.openxmlformats.org/officeDocument/2006/relationships/ctrlProp" Target="../ctrlProps/ctrlProp558.xml"/><Relationship Id="rId19" Type="http://schemas.openxmlformats.org/officeDocument/2006/relationships/ctrlProp" Target="../ctrlProps/ctrlProp482.xml"/><Relationship Id="rId14" Type="http://schemas.openxmlformats.org/officeDocument/2006/relationships/ctrlProp" Target="../ctrlProps/ctrlProp477.xml"/><Relationship Id="rId22" Type="http://schemas.openxmlformats.org/officeDocument/2006/relationships/ctrlProp" Target="../ctrlProps/ctrlProp485.xml"/><Relationship Id="rId27" Type="http://schemas.openxmlformats.org/officeDocument/2006/relationships/ctrlProp" Target="../ctrlProps/ctrlProp490.xml"/><Relationship Id="rId30" Type="http://schemas.openxmlformats.org/officeDocument/2006/relationships/ctrlProp" Target="../ctrlProps/ctrlProp493.xml"/><Relationship Id="rId35" Type="http://schemas.openxmlformats.org/officeDocument/2006/relationships/ctrlProp" Target="../ctrlProps/ctrlProp498.xml"/><Relationship Id="rId43" Type="http://schemas.openxmlformats.org/officeDocument/2006/relationships/ctrlProp" Target="../ctrlProps/ctrlProp506.xml"/><Relationship Id="rId48" Type="http://schemas.openxmlformats.org/officeDocument/2006/relationships/ctrlProp" Target="../ctrlProps/ctrlProp511.xml"/><Relationship Id="rId56" Type="http://schemas.openxmlformats.org/officeDocument/2006/relationships/ctrlProp" Target="../ctrlProps/ctrlProp519.xml"/><Relationship Id="rId64" Type="http://schemas.openxmlformats.org/officeDocument/2006/relationships/ctrlProp" Target="../ctrlProps/ctrlProp527.xml"/><Relationship Id="rId69" Type="http://schemas.openxmlformats.org/officeDocument/2006/relationships/ctrlProp" Target="../ctrlProps/ctrlProp532.xml"/><Relationship Id="rId77" Type="http://schemas.openxmlformats.org/officeDocument/2006/relationships/ctrlProp" Target="../ctrlProps/ctrlProp540.xml"/><Relationship Id="rId100" Type="http://schemas.openxmlformats.org/officeDocument/2006/relationships/ctrlProp" Target="../ctrlProps/ctrlProp563.xml"/><Relationship Id="rId105" Type="http://schemas.openxmlformats.org/officeDocument/2006/relationships/ctrlProp" Target="../ctrlProps/ctrlProp568.xml"/><Relationship Id="rId113" Type="http://schemas.openxmlformats.org/officeDocument/2006/relationships/ctrlProp" Target="../ctrlProps/ctrlProp576.xml"/><Relationship Id="rId8" Type="http://schemas.openxmlformats.org/officeDocument/2006/relationships/ctrlProp" Target="../ctrlProps/ctrlProp471.xml"/><Relationship Id="rId51" Type="http://schemas.openxmlformats.org/officeDocument/2006/relationships/ctrlProp" Target="../ctrlProps/ctrlProp514.xml"/><Relationship Id="rId72" Type="http://schemas.openxmlformats.org/officeDocument/2006/relationships/ctrlProp" Target="../ctrlProps/ctrlProp535.xml"/><Relationship Id="rId80" Type="http://schemas.openxmlformats.org/officeDocument/2006/relationships/ctrlProp" Target="../ctrlProps/ctrlProp543.xml"/><Relationship Id="rId85" Type="http://schemas.openxmlformats.org/officeDocument/2006/relationships/ctrlProp" Target="../ctrlProps/ctrlProp548.xml"/><Relationship Id="rId93" Type="http://schemas.openxmlformats.org/officeDocument/2006/relationships/ctrlProp" Target="../ctrlProps/ctrlProp556.xml"/><Relationship Id="rId98" Type="http://schemas.openxmlformats.org/officeDocument/2006/relationships/ctrlProp" Target="../ctrlProps/ctrlProp561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475.xml"/><Relationship Id="rId17" Type="http://schemas.openxmlformats.org/officeDocument/2006/relationships/ctrlProp" Target="../ctrlProps/ctrlProp480.xml"/><Relationship Id="rId25" Type="http://schemas.openxmlformats.org/officeDocument/2006/relationships/ctrlProp" Target="../ctrlProps/ctrlProp488.xml"/><Relationship Id="rId33" Type="http://schemas.openxmlformats.org/officeDocument/2006/relationships/ctrlProp" Target="../ctrlProps/ctrlProp496.xml"/><Relationship Id="rId38" Type="http://schemas.openxmlformats.org/officeDocument/2006/relationships/ctrlProp" Target="../ctrlProps/ctrlProp501.xml"/><Relationship Id="rId46" Type="http://schemas.openxmlformats.org/officeDocument/2006/relationships/ctrlProp" Target="../ctrlProps/ctrlProp509.xml"/><Relationship Id="rId59" Type="http://schemas.openxmlformats.org/officeDocument/2006/relationships/ctrlProp" Target="../ctrlProps/ctrlProp522.xml"/><Relationship Id="rId67" Type="http://schemas.openxmlformats.org/officeDocument/2006/relationships/ctrlProp" Target="../ctrlProps/ctrlProp530.xml"/><Relationship Id="rId103" Type="http://schemas.openxmlformats.org/officeDocument/2006/relationships/ctrlProp" Target="../ctrlProps/ctrlProp566.xml"/><Relationship Id="rId108" Type="http://schemas.openxmlformats.org/officeDocument/2006/relationships/ctrlProp" Target="../ctrlProps/ctrlProp571.xml"/><Relationship Id="rId116" Type="http://schemas.openxmlformats.org/officeDocument/2006/relationships/ctrlProp" Target="../ctrlProps/ctrlProp579.xml"/><Relationship Id="rId20" Type="http://schemas.openxmlformats.org/officeDocument/2006/relationships/ctrlProp" Target="../ctrlProps/ctrlProp483.xml"/><Relationship Id="rId41" Type="http://schemas.openxmlformats.org/officeDocument/2006/relationships/ctrlProp" Target="../ctrlProps/ctrlProp504.xml"/><Relationship Id="rId54" Type="http://schemas.openxmlformats.org/officeDocument/2006/relationships/ctrlProp" Target="../ctrlProps/ctrlProp517.xml"/><Relationship Id="rId62" Type="http://schemas.openxmlformats.org/officeDocument/2006/relationships/ctrlProp" Target="../ctrlProps/ctrlProp525.xml"/><Relationship Id="rId70" Type="http://schemas.openxmlformats.org/officeDocument/2006/relationships/ctrlProp" Target="../ctrlProps/ctrlProp533.xml"/><Relationship Id="rId75" Type="http://schemas.openxmlformats.org/officeDocument/2006/relationships/ctrlProp" Target="../ctrlProps/ctrlProp538.xml"/><Relationship Id="rId83" Type="http://schemas.openxmlformats.org/officeDocument/2006/relationships/ctrlProp" Target="../ctrlProps/ctrlProp546.xml"/><Relationship Id="rId88" Type="http://schemas.openxmlformats.org/officeDocument/2006/relationships/ctrlProp" Target="../ctrlProps/ctrlProp551.xml"/><Relationship Id="rId91" Type="http://schemas.openxmlformats.org/officeDocument/2006/relationships/ctrlProp" Target="../ctrlProps/ctrlProp554.xml"/><Relationship Id="rId96" Type="http://schemas.openxmlformats.org/officeDocument/2006/relationships/ctrlProp" Target="../ctrlProps/ctrlProp559.xml"/><Relationship Id="rId111" Type="http://schemas.openxmlformats.org/officeDocument/2006/relationships/ctrlProp" Target="../ctrlProps/ctrlProp57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469.xml"/><Relationship Id="rId15" Type="http://schemas.openxmlformats.org/officeDocument/2006/relationships/ctrlProp" Target="../ctrlProps/ctrlProp478.xml"/><Relationship Id="rId23" Type="http://schemas.openxmlformats.org/officeDocument/2006/relationships/ctrlProp" Target="../ctrlProps/ctrlProp486.xml"/><Relationship Id="rId28" Type="http://schemas.openxmlformats.org/officeDocument/2006/relationships/ctrlProp" Target="../ctrlProps/ctrlProp491.xml"/><Relationship Id="rId36" Type="http://schemas.openxmlformats.org/officeDocument/2006/relationships/ctrlProp" Target="../ctrlProps/ctrlProp499.xml"/><Relationship Id="rId49" Type="http://schemas.openxmlformats.org/officeDocument/2006/relationships/ctrlProp" Target="../ctrlProps/ctrlProp512.xml"/><Relationship Id="rId57" Type="http://schemas.openxmlformats.org/officeDocument/2006/relationships/ctrlProp" Target="../ctrlProps/ctrlProp520.xml"/><Relationship Id="rId106" Type="http://schemas.openxmlformats.org/officeDocument/2006/relationships/ctrlProp" Target="../ctrlProps/ctrlProp569.xml"/><Relationship Id="rId114" Type="http://schemas.openxmlformats.org/officeDocument/2006/relationships/ctrlProp" Target="../ctrlProps/ctrlProp577.xml"/><Relationship Id="rId10" Type="http://schemas.openxmlformats.org/officeDocument/2006/relationships/ctrlProp" Target="../ctrlProps/ctrlProp473.xml"/><Relationship Id="rId31" Type="http://schemas.openxmlformats.org/officeDocument/2006/relationships/ctrlProp" Target="../ctrlProps/ctrlProp494.xml"/><Relationship Id="rId44" Type="http://schemas.openxmlformats.org/officeDocument/2006/relationships/ctrlProp" Target="../ctrlProps/ctrlProp507.xml"/><Relationship Id="rId52" Type="http://schemas.openxmlformats.org/officeDocument/2006/relationships/ctrlProp" Target="../ctrlProps/ctrlProp515.xml"/><Relationship Id="rId60" Type="http://schemas.openxmlformats.org/officeDocument/2006/relationships/ctrlProp" Target="../ctrlProps/ctrlProp523.xml"/><Relationship Id="rId65" Type="http://schemas.openxmlformats.org/officeDocument/2006/relationships/ctrlProp" Target="../ctrlProps/ctrlProp528.xml"/><Relationship Id="rId73" Type="http://schemas.openxmlformats.org/officeDocument/2006/relationships/ctrlProp" Target="../ctrlProps/ctrlProp536.xml"/><Relationship Id="rId78" Type="http://schemas.openxmlformats.org/officeDocument/2006/relationships/ctrlProp" Target="../ctrlProps/ctrlProp541.xml"/><Relationship Id="rId81" Type="http://schemas.openxmlformats.org/officeDocument/2006/relationships/ctrlProp" Target="../ctrlProps/ctrlProp544.xml"/><Relationship Id="rId86" Type="http://schemas.openxmlformats.org/officeDocument/2006/relationships/ctrlProp" Target="../ctrlProps/ctrlProp549.xml"/><Relationship Id="rId94" Type="http://schemas.openxmlformats.org/officeDocument/2006/relationships/ctrlProp" Target="../ctrlProps/ctrlProp557.xml"/><Relationship Id="rId99" Type="http://schemas.openxmlformats.org/officeDocument/2006/relationships/ctrlProp" Target="../ctrlProps/ctrlProp562.xml"/><Relationship Id="rId101" Type="http://schemas.openxmlformats.org/officeDocument/2006/relationships/ctrlProp" Target="../ctrlProps/ctrlProp564.xml"/><Relationship Id="rId4" Type="http://schemas.openxmlformats.org/officeDocument/2006/relationships/ctrlProp" Target="../ctrlProps/ctrlProp467.xml"/><Relationship Id="rId9" Type="http://schemas.openxmlformats.org/officeDocument/2006/relationships/ctrlProp" Target="../ctrlProps/ctrlProp472.xml"/><Relationship Id="rId13" Type="http://schemas.openxmlformats.org/officeDocument/2006/relationships/ctrlProp" Target="../ctrlProps/ctrlProp476.xml"/><Relationship Id="rId18" Type="http://schemas.openxmlformats.org/officeDocument/2006/relationships/ctrlProp" Target="../ctrlProps/ctrlProp481.xml"/><Relationship Id="rId39" Type="http://schemas.openxmlformats.org/officeDocument/2006/relationships/ctrlProp" Target="../ctrlProps/ctrlProp502.xml"/><Relationship Id="rId109" Type="http://schemas.openxmlformats.org/officeDocument/2006/relationships/ctrlProp" Target="../ctrlProps/ctrlProp572.xml"/><Relationship Id="rId34" Type="http://schemas.openxmlformats.org/officeDocument/2006/relationships/ctrlProp" Target="../ctrlProps/ctrlProp497.xml"/><Relationship Id="rId50" Type="http://schemas.openxmlformats.org/officeDocument/2006/relationships/ctrlProp" Target="../ctrlProps/ctrlProp513.xml"/><Relationship Id="rId55" Type="http://schemas.openxmlformats.org/officeDocument/2006/relationships/ctrlProp" Target="../ctrlProps/ctrlProp518.xml"/><Relationship Id="rId76" Type="http://schemas.openxmlformats.org/officeDocument/2006/relationships/ctrlProp" Target="../ctrlProps/ctrlProp539.xml"/><Relationship Id="rId97" Type="http://schemas.openxmlformats.org/officeDocument/2006/relationships/ctrlProp" Target="../ctrlProps/ctrlProp560.xml"/><Relationship Id="rId104" Type="http://schemas.openxmlformats.org/officeDocument/2006/relationships/ctrlProp" Target="../ctrlProps/ctrlProp567.xml"/><Relationship Id="rId7" Type="http://schemas.openxmlformats.org/officeDocument/2006/relationships/ctrlProp" Target="../ctrlProps/ctrlProp470.xml"/><Relationship Id="rId71" Type="http://schemas.openxmlformats.org/officeDocument/2006/relationships/ctrlProp" Target="../ctrlProps/ctrlProp534.xml"/><Relationship Id="rId92" Type="http://schemas.openxmlformats.org/officeDocument/2006/relationships/ctrlProp" Target="../ctrlProps/ctrlProp555.xml"/><Relationship Id="rId2" Type="http://schemas.openxmlformats.org/officeDocument/2006/relationships/drawing" Target="../drawings/drawing6.xml"/><Relationship Id="rId29" Type="http://schemas.openxmlformats.org/officeDocument/2006/relationships/ctrlProp" Target="../ctrlProps/ctrlProp492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603.xml"/><Relationship Id="rId117" Type="http://schemas.openxmlformats.org/officeDocument/2006/relationships/ctrlProp" Target="../ctrlProps/ctrlProp694.xml"/><Relationship Id="rId21" Type="http://schemas.openxmlformats.org/officeDocument/2006/relationships/ctrlProp" Target="../ctrlProps/ctrlProp598.xml"/><Relationship Id="rId42" Type="http://schemas.openxmlformats.org/officeDocument/2006/relationships/ctrlProp" Target="../ctrlProps/ctrlProp619.xml"/><Relationship Id="rId47" Type="http://schemas.openxmlformats.org/officeDocument/2006/relationships/ctrlProp" Target="../ctrlProps/ctrlProp624.xml"/><Relationship Id="rId63" Type="http://schemas.openxmlformats.org/officeDocument/2006/relationships/ctrlProp" Target="../ctrlProps/ctrlProp640.xml"/><Relationship Id="rId68" Type="http://schemas.openxmlformats.org/officeDocument/2006/relationships/ctrlProp" Target="../ctrlProps/ctrlProp645.xml"/><Relationship Id="rId84" Type="http://schemas.openxmlformats.org/officeDocument/2006/relationships/ctrlProp" Target="../ctrlProps/ctrlProp661.xml"/><Relationship Id="rId89" Type="http://schemas.openxmlformats.org/officeDocument/2006/relationships/ctrlProp" Target="../ctrlProps/ctrlProp666.xml"/><Relationship Id="rId112" Type="http://schemas.openxmlformats.org/officeDocument/2006/relationships/ctrlProp" Target="../ctrlProps/ctrlProp689.xml"/><Relationship Id="rId16" Type="http://schemas.openxmlformats.org/officeDocument/2006/relationships/ctrlProp" Target="../ctrlProps/ctrlProp593.xml"/><Relationship Id="rId107" Type="http://schemas.openxmlformats.org/officeDocument/2006/relationships/ctrlProp" Target="../ctrlProps/ctrlProp684.xml"/><Relationship Id="rId11" Type="http://schemas.openxmlformats.org/officeDocument/2006/relationships/ctrlProp" Target="../ctrlProps/ctrlProp588.xml"/><Relationship Id="rId24" Type="http://schemas.openxmlformats.org/officeDocument/2006/relationships/ctrlProp" Target="../ctrlProps/ctrlProp601.xml"/><Relationship Id="rId32" Type="http://schemas.openxmlformats.org/officeDocument/2006/relationships/ctrlProp" Target="../ctrlProps/ctrlProp609.xml"/><Relationship Id="rId37" Type="http://schemas.openxmlformats.org/officeDocument/2006/relationships/ctrlProp" Target="../ctrlProps/ctrlProp614.xml"/><Relationship Id="rId40" Type="http://schemas.openxmlformats.org/officeDocument/2006/relationships/ctrlProp" Target="../ctrlProps/ctrlProp617.xml"/><Relationship Id="rId45" Type="http://schemas.openxmlformats.org/officeDocument/2006/relationships/ctrlProp" Target="../ctrlProps/ctrlProp622.xml"/><Relationship Id="rId53" Type="http://schemas.openxmlformats.org/officeDocument/2006/relationships/ctrlProp" Target="../ctrlProps/ctrlProp630.xml"/><Relationship Id="rId58" Type="http://schemas.openxmlformats.org/officeDocument/2006/relationships/ctrlProp" Target="../ctrlProps/ctrlProp635.xml"/><Relationship Id="rId66" Type="http://schemas.openxmlformats.org/officeDocument/2006/relationships/ctrlProp" Target="../ctrlProps/ctrlProp643.xml"/><Relationship Id="rId74" Type="http://schemas.openxmlformats.org/officeDocument/2006/relationships/ctrlProp" Target="../ctrlProps/ctrlProp651.xml"/><Relationship Id="rId79" Type="http://schemas.openxmlformats.org/officeDocument/2006/relationships/ctrlProp" Target="../ctrlProps/ctrlProp656.xml"/><Relationship Id="rId87" Type="http://schemas.openxmlformats.org/officeDocument/2006/relationships/ctrlProp" Target="../ctrlProps/ctrlProp664.xml"/><Relationship Id="rId102" Type="http://schemas.openxmlformats.org/officeDocument/2006/relationships/ctrlProp" Target="../ctrlProps/ctrlProp679.xml"/><Relationship Id="rId110" Type="http://schemas.openxmlformats.org/officeDocument/2006/relationships/ctrlProp" Target="../ctrlProps/ctrlProp687.xml"/><Relationship Id="rId115" Type="http://schemas.openxmlformats.org/officeDocument/2006/relationships/ctrlProp" Target="../ctrlProps/ctrlProp692.xml"/><Relationship Id="rId5" Type="http://schemas.openxmlformats.org/officeDocument/2006/relationships/ctrlProp" Target="../ctrlProps/ctrlProp582.xml"/><Relationship Id="rId61" Type="http://schemas.openxmlformats.org/officeDocument/2006/relationships/ctrlProp" Target="../ctrlProps/ctrlProp638.xml"/><Relationship Id="rId82" Type="http://schemas.openxmlformats.org/officeDocument/2006/relationships/ctrlProp" Target="../ctrlProps/ctrlProp659.xml"/><Relationship Id="rId90" Type="http://schemas.openxmlformats.org/officeDocument/2006/relationships/ctrlProp" Target="../ctrlProps/ctrlProp667.xml"/><Relationship Id="rId95" Type="http://schemas.openxmlformats.org/officeDocument/2006/relationships/ctrlProp" Target="../ctrlProps/ctrlProp672.xml"/><Relationship Id="rId19" Type="http://schemas.openxmlformats.org/officeDocument/2006/relationships/ctrlProp" Target="../ctrlProps/ctrlProp596.xml"/><Relationship Id="rId14" Type="http://schemas.openxmlformats.org/officeDocument/2006/relationships/ctrlProp" Target="../ctrlProps/ctrlProp591.xml"/><Relationship Id="rId22" Type="http://schemas.openxmlformats.org/officeDocument/2006/relationships/ctrlProp" Target="../ctrlProps/ctrlProp599.xml"/><Relationship Id="rId27" Type="http://schemas.openxmlformats.org/officeDocument/2006/relationships/ctrlProp" Target="../ctrlProps/ctrlProp604.xml"/><Relationship Id="rId30" Type="http://schemas.openxmlformats.org/officeDocument/2006/relationships/ctrlProp" Target="../ctrlProps/ctrlProp607.xml"/><Relationship Id="rId35" Type="http://schemas.openxmlformats.org/officeDocument/2006/relationships/ctrlProp" Target="../ctrlProps/ctrlProp612.xml"/><Relationship Id="rId43" Type="http://schemas.openxmlformats.org/officeDocument/2006/relationships/ctrlProp" Target="../ctrlProps/ctrlProp620.xml"/><Relationship Id="rId48" Type="http://schemas.openxmlformats.org/officeDocument/2006/relationships/ctrlProp" Target="../ctrlProps/ctrlProp625.xml"/><Relationship Id="rId56" Type="http://schemas.openxmlformats.org/officeDocument/2006/relationships/ctrlProp" Target="../ctrlProps/ctrlProp633.xml"/><Relationship Id="rId64" Type="http://schemas.openxmlformats.org/officeDocument/2006/relationships/ctrlProp" Target="../ctrlProps/ctrlProp641.xml"/><Relationship Id="rId69" Type="http://schemas.openxmlformats.org/officeDocument/2006/relationships/ctrlProp" Target="../ctrlProps/ctrlProp646.xml"/><Relationship Id="rId77" Type="http://schemas.openxmlformats.org/officeDocument/2006/relationships/ctrlProp" Target="../ctrlProps/ctrlProp654.xml"/><Relationship Id="rId100" Type="http://schemas.openxmlformats.org/officeDocument/2006/relationships/ctrlProp" Target="../ctrlProps/ctrlProp677.xml"/><Relationship Id="rId105" Type="http://schemas.openxmlformats.org/officeDocument/2006/relationships/ctrlProp" Target="../ctrlProps/ctrlProp682.xml"/><Relationship Id="rId113" Type="http://schemas.openxmlformats.org/officeDocument/2006/relationships/ctrlProp" Target="../ctrlProps/ctrlProp690.xml"/><Relationship Id="rId8" Type="http://schemas.openxmlformats.org/officeDocument/2006/relationships/ctrlProp" Target="../ctrlProps/ctrlProp585.xml"/><Relationship Id="rId51" Type="http://schemas.openxmlformats.org/officeDocument/2006/relationships/ctrlProp" Target="../ctrlProps/ctrlProp628.xml"/><Relationship Id="rId72" Type="http://schemas.openxmlformats.org/officeDocument/2006/relationships/ctrlProp" Target="../ctrlProps/ctrlProp649.xml"/><Relationship Id="rId80" Type="http://schemas.openxmlformats.org/officeDocument/2006/relationships/ctrlProp" Target="../ctrlProps/ctrlProp657.xml"/><Relationship Id="rId85" Type="http://schemas.openxmlformats.org/officeDocument/2006/relationships/ctrlProp" Target="../ctrlProps/ctrlProp662.xml"/><Relationship Id="rId93" Type="http://schemas.openxmlformats.org/officeDocument/2006/relationships/ctrlProp" Target="../ctrlProps/ctrlProp670.xml"/><Relationship Id="rId98" Type="http://schemas.openxmlformats.org/officeDocument/2006/relationships/ctrlProp" Target="../ctrlProps/ctrlProp675.xml"/><Relationship Id="rId3" Type="http://schemas.openxmlformats.org/officeDocument/2006/relationships/vmlDrawing" Target="../drawings/vmlDrawing7.vml"/><Relationship Id="rId12" Type="http://schemas.openxmlformats.org/officeDocument/2006/relationships/ctrlProp" Target="../ctrlProps/ctrlProp589.xml"/><Relationship Id="rId17" Type="http://schemas.openxmlformats.org/officeDocument/2006/relationships/ctrlProp" Target="../ctrlProps/ctrlProp594.xml"/><Relationship Id="rId25" Type="http://schemas.openxmlformats.org/officeDocument/2006/relationships/ctrlProp" Target="../ctrlProps/ctrlProp602.xml"/><Relationship Id="rId33" Type="http://schemas.openxmlformats.org/officeDocument/2006/relationships/ctrlProp" Target="../ctrlProps/ctrlProp610.xml"/><Relationship Id="rId38" Type="http://schemas.openxmlformats.org/officeDocument/2006/relationships/ctrlProp" Target="../ctrlProps/ctrlProp615.xml"/><Relationship Id="rId46" Type="http://schemas.openxmlformats.org/officeDocument/2006/relationships/ctrlProp" Target="../ctrlProps/ctrlProp623.xml"/><Relationship Id="rId59" Type="http://schemas.openxmlformats.org/officeDocument/2006/relationships/ctrlProp" Target="../ctrlProps/ctrlProp636.xml"/><Relationship Id="rId67" Type="http://schemas.openxmlformats.org/officeDocument/2006/relationships/ctrlProp" Target="../ctrlProps/ctrlProp644.xml"/><Relationship Id="rId103" Type="http://schemas.openxmlformats.org/officeDocument/2006/relationships/ctrlProp" Target="../ctrlProps/ctrlProp680.xml"/><Relationship Id="rId108" Type="http://schemas.openxmlformats.org/officeDocument/2006/relationships/ctrlProp" Target="../ctrlProps/ctrlProp685.xml"/><Relationship Id="rId116" Type="http://schemas.openxmlformats.org/officeDocument/2006/relationships/ctrlProp" Target="../ctrlProps/ctrlProp693.xml"/><Relationship Id="rId20" Type="http://schemas.openxmlformats.org/officeDocument/2006/relationships/ctrlProp" Target="../ctrlProps/ctrlProp597.xml"/><Relationship Id="rId41" Type="http://schemas.openxmlformats.org/officeDocument/2006/relationships/ctrlProp" Target="../ctrlProps/ctrlProp618.xml"/><Relationship Id="rId54" Type="http://schemas.openxmlformats.org/officeDocument/2006/relationships/ctrlProp" Target="../ctrlProps/ctrlProp631.xml"/><Relationship Id="rId62" Type="http://schemas.openxmlformats.org/officeDocument/2006/relationships/ctrlProp" Target="../ctrlProps/ctrlProp639.xml"/><Relationship Id="rId70" Type="http://schemas.openxmlformats.org/officeDocument/2006/relationships/ctrlProp" Target="../ctrlProps/ctrlProp647.xml"/><Relationship Id="rId75" Type="http://schemas.openxmlformats.org/officeDocument/2006/relationships/ctrlProp" Target="../ctrlProps/ctrlProp652.xml"/><Relationship Id="rId83" Type="http://schemas.openxmlformats.org/officeDocument/2006/relationships/ctrlProp" Target="../ctrlProps/ctrlProp660.xml"/><Relationship Id="rId88" Type="http://schemas.openxmlformats.org/officeDocument/2006/relationships/ctrlProp" Target="../ctrlProps/ctrlProp665.xml"/><Relationship Id="rId91" Type="http://schemas.openxmlformats.org/officeDocument/2006/relationships/ctrlProp" Target="../ctrlProps/ctrlProp668.xml"/><Relationship Id="rId96" Type="http://schemas.openxmlformats.org/officeDocument/2006/relationships/ctrlProp" Target="../ctrlProps/ctrlProp673.xml"/><Relationship Id="rId111" Type="http://schemas.openxmlformats.org/officeDocument/2006/relationships/ctrlProp" Target="../ctrlProps/ctrlProp68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583.xml"/><Relationship Id="rId15" Type="http://schemas.openxmlformats.org/officeDocument/2006/relationships/ctrlProp" Target="../ctrlProps/ctrlProp592.xml"/><Relationship Id="rId23" Type="http://schemas.openxmlformats.org/officeDocument/2006/relationships/ctrlProp" Target="../ctrlProps/ctrlProp600.xml"/><Relationship Id="rId28" Type="http://schemas.openxmlformats.org/officeDocument/2006/relationships/ctrlProp" Target="../ctrlProps/ctrlProp605.xml"/><Relationship Id="rId36" Type="http://schemas.openxmlformats.org/officeDocument/2006/relationships/ctrlProp" Target="../ctrlProps/ctrlProp613.xml"/><Relationship Id="rId49" Type="http://schemas.openxmlformats.org/officeDocument/2006/relationships/ctrlProp" Target="../ctrlProps/ctrlProp626.xml"/><Relationship Id="rId57" Type="http://schemas.openxmlformats.org/officeDocument/2006/relationships/ctrlProp" Target="../ctrlProps/ctrlProp634.xml"/><Relationship Id="rId106" Type="http://schemas.openxmlformats.org/officeDocument/2006/relationships/ctrlProp" Target="../ctrlProps/ctrlProp683.xml"/><Relationship Id="rId114" Type="http://schemas.openxmlformats.org/officeDocument/2006/relationships/ctrlProp" Target="../ctrlProps/ctrlProp691.xml"/><Relationship Id="rId10" Type="http://schemas.openxmlformats.org/officeDocument/2006/relationships/ctrlProp" Target="../ctrlProps/ctrlProp587.xml"/><Relationship Id="rId31" Type="http://schemas.openxmlformats.org/officeDocument/2006/relationships/ctrlProp" Target="../ctrlProps/ctrlProp608.xml"/><Relationship Id="rId44" Type="http://schemas.openxmlformats.org/officeDocument/2006/relationships/ctrlProp" Target="../ctrlProps/ctrlProp621.xml"/><Relationship Id="rId52" Type="http://schemas.openxmlformats.org/officeDocument/2006/relationships/ctrlProp" Target="../ctrlProps/ctrlProp629.xml"/><Relationship Id="rId60" Type="http://schemas.openxmlformats.org/officeDocument/2006/relationships/ctrlProp" Target="../ctrlProps/ctrlProp637.xml"/><Relationship Id="rId65" Type="http://schemas.openxmlformats.org/officeDocument/2006/relationships/ctrlProp" Target="../ctrlProps/ctrlProp642.xml"/><Relationship Id="rId73" Type="http://schemas.openxmlformats.org/officeDocument/2006/relationships/ctrlProp" Target="../ctrlProps/ctrlProp650.xml"/><Relationship Id="rId78" Type="http://schemas.openxmlformats.org/officeDocument/2006/relationships/ctrlProp" Target="../ctrlProps/ctrlProp655.xml"/><Relationship Id="rId81" Type="http://schemas.openxmlformats.org/officeDocument/2006/relationships/ctrlProp" Target="../ctrlProps/ctrlProp658.xml"/><Relationship Id="rId86" Type="http://schemas.openxmlformats.org/officeDocument/2006/relationships/ctrlProp" Target="../ctrlProps/ctrlProp663.xml"/><Relationship Id="rId94" Type="http://schemas.openxmlformats.org/officeDocument/2006/relationships/ctrlProp" Target="../ctrlProps/ctrlProp671.xml"/><Relationship Id="rId99" Type="http://schemas.openxmlformats.org/officeDocument/2006/relationships/ctrlProp" Target="../ctrlProps/ctrlProp676.xml"/><Relationship Id="rId101" Type="http://schemas.openxmlformats.org/officeDocument/2006/relationships/ctrlProp" Target="../ctrlProps/ctrlProp678.xml"/><Relationship Id="rId4" Type="http://schemas.openxmlformats.org/officeDocument/2006/relationships/ctrlProp" Target="../ctrlProps/ctrlProp581.xml"/><Relationship Id="rId9" Type="http://schemas.openxmlformats.org/officeDocument/2006/relationships/ctrlProp" Target="../ctrlProps/ctrlProp586.xml"/><Relationship Id="rId13" Type="http://schemas.openxmlformats.org/officeDocument/2006/relationships/ctrlProp" Target="../ctrlProps/ctrlProp590.xml"/><Relationship Id="rId18" Type="http://schemas.openxmlformats.org/officeDocument/2006/relationships/ctrlProp" Target="../ctrlProps/ctrlProp595.xml"/><Relationship Id="rId39" Type="http://schemas.openxmlformats.org/officeDocument/2006/relationships/ctrlProp" Target="../ctrlProps/ctrlProp616.xml"/><Relationship Id="rId109" Type="http://schemas.openxmlformats.org/officeDocument/2006/relationships/ctrlProp" Target="../ctrlProps/ctrlProp686.xml"/><Relationship Id="rId34" Type="http://schemas.openxmlformats.org/officeDocument/2006/relationships/ctrlProp" Target="../ctrlProps/ctrlProp611.xml"/><Relationship Id="rId50" Type="http://schemas.openxmlformats.org/officeDocument/2006/relationships/ctrlProp" Target="../ctrlProps/ctrlProp627.xml"/><Relationship Id="rId55" Type="http://schemas.openxmlformats.org/officeDocument/2006/relationships/ctrlProp" Target="../ctrlProps/ctrlProp632.xml"/><Relationship Id="rId76" Type="http://schemas.openxmlformats.org/officeDocument/2006/relationships/ctrlProp" Target="../ctrlProps/ctrlProp653.xml"/><Relationship Id="rId97" Type="http://schemas.openxmlformats.org/officeDocument/2006/relationships/ctrlProp" Target="../ctrlProps/ctrlProp674.xml"/><Relationship Id="rId104" Type="http://schemas.openxmlformats.org/officeDocument/2006/relationships/ctrlProp" Target="../ctrlProps/ctrlProp681.xml"/><Relationship Id="rId7" Type="http://schemas.openxmlformats.org/officeDocument/2006/relationships/ctrlProp" Target="../ctrlProps/ctrlProp584.xml"/><Relationship Id="rId71" Type="http://schemas.openxmlformats.org/officeDocument/2006/relationships/ctrlProp" Target="../ctrlProps/ctrlProp648.xml"/><Relationship Id="rId92" Type="http://schemas.openxmlformats.org/officeDocument/2006/relationships/ctrlProp" Target="../ctrlProps/ctrlProp669.xml"/><Relationship Id="rId2" Type="http://schemas.openxmlformats.org/officeDocument/2006/relationships/drawing" Target="../drawings/drawing7.xml"/><Relationship Id="rId29" Type="http://schemas.openxmlformats.org/officeDocument/2006/relationships/ctrlProp" Target="../ctrlProps/ctrlProp606.xm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717.xml"/><Relationship Id="rId117" Type="http://schemas.openxmlformats.org/officeDocument/2006/relationships/ctrlProp" Target="../ctrlProps/ctrlProp808.xml"/><Relationship Id="rId21" Type="http://schemas.openxmlformats.org/officeDocument/2006/relationships/ctrlProp" Target="../ctrlProps/ctrlProp712.xml"/><Relationship Id="rId42" Type="http://schemas.openxmlformats.org/officeDocument/2006/relationships/ctrlProp" Target="../ctrlProps/ctrlProp733.xml"/><Relationship Id="rId47" Type="http://schemas.openxmlformats.org/officeDocument/2006/relationships/ctrlProp" Target="../ctrlProps/ctrlProp738.xml"/><Relationship Id="rId63" Type="http://schemas.openxmlformats.org/officeDocument/2006/relationships/ctrlProp" Target="../ctrlProps/ctrlProp754.xml"/><Relationship Id="rId68" Type="http://schemas.openxmlformats.org/officeDocument/2006/relationships/ctrlProp" Target="../ctrlProps/ctrlProp759.xml"/><Relationship Id="rId84" Type="http://schemas.openxmlformats.org/officeDocument/2006/relationships/ctrlProp" Target="../ctrlProps/ctrlProp775.xml"/><Relationship Id="rId89" Type="http://schemas.openxmlformats.org/officeDocument/2006/relationships/ctrlProp" Target="../ctrlProps/ctrlProp780.xml"/><Relationship Id="rId112" Type="http://schemas.openxmlformats.org/officeDocument/2006/relationships/ctrlProp" Target="../ctrlProps/ctrlProp803.xml"/><Relationship Id="rId16" Type="http://schemas.openxmlformats.org/officeDocument/2006/relationships/ctrlProp" Target="../ctrlProps/ctrlProp707.xml"/><Relationship Id="rId107" Type="http://schemas.openxmlformats.org/officeDocument/2006/relationships/ctrlProp" Target="../ctrlProps/ctrlProp798.xml"/><Relationship Id="rId11" Type="http://schemas.openxmlformats.org/officeDocument/2006/relationships/ctrlProp" Target="../ctrlProps/ctrlProp702.xml"/><Relationship Id="rId24" Type="http://schemas.openxmlformats.org/officeDocument/2006/relationships/ctrlProp" Target="../ctrlProps/ctrlProp715.xml"/><Relationship Id="rId32" Type="http://schemas.openxmlformats.org/officeDocument/2006/relationships/ctrlProp" Target="../ctrlProps/ctrlProp723.xml"/><Relationship Id="rId37" Type="http://schemas.openxmlformats.org/officeDocument/2006/relationships/ctrlProp" Target="../ctrlProps/ctrlProp728.xml"/><Relationship Id="rId40" Type="http://schemas.openxmlformats.org/officeDocument/2006/relationships/ctrlProp" Target="../ctrlProps/ctrlProp731.xml"/><Relationship Id="rId45" Type="http://schemas.openxmlformats.org/officeDocument/2006/relationships/ctrlProp" Target="../ctrlProps/ctrlProp736.xml"/><Relationship Id="rId53" Type="http://schemas.openxmlformats.org/officeDocument/2006/relationships/ctrlProp" Target="../ctrlProps/ctrlProp744.xml"/><Relationship Id="rId58" Type="http://schemas.openxmlformats.org/officeDocument/2006/relationships/ctrlProp" Target="../ctrlProps/ctrlProp749.xml"/><Relationship Id="rId66" Type="http://schemas.openxmlformats.org/officeDocument/2006/relationships/ctrlProp" Target="../ctrlProps/ctrlProp757.xml"/><Relationship Id="rId74" Type="http://schemas.openxmlformats.org/officeDocument/2006/relationships/ctrlProp" Target="../ctrlProps/ctrlProp765.xml"/><Relationship Id="rId79" Type="http://schemas.openxmlformats.org/officeDocument/2006/relationships/ctrlProp" Target="../ctrlProps/ctrlProp770.xml"/><Relationship Id="rId87" Type="http://schemas.openxmlformats.org/officeDocument/2006/relationships/ctrlProp" Target="../ctrlProps/ctrlProp778.xml"/><Relationship Id="rId102" Type="http://schemas.openxmlformats.org/officeDocument/2006/relationships/ctrlProp" Target="../ctrlProps/ctrlProp793.xml"/><Relationship Id="rId110" Type="http://schemas.openxmlformats.org/officeDocument/2006/relationships/ctrlProp" Target="../ctrlProps/ctrlProp801.xml"/><Relationship Id="rId115" Type="http://schemas.openxmlformats.org/officeDocument/2006/relationships/ctrlProp" Target="../ctrlProps/ctrlProp806.xml"/><Relationship Id="rId5" Type="http://schemas.openxmlformats.org/officeDocument/2006/relationships/ctrlProp" Target="../ctrlProps/ctrlProp696.xml"/><Relationship Id="rId61" Type="http://schemas.openxmlformats.org/officeDocument/2006/relationships/ctrlProp" Target="../ctrlProps/ctrlProp752.xml"/><Relationship Id="rId82" Type="http://schemas.openxmlformats.org/officeDocument/2006/relationships/ctrlProp" Target="../ctrlProps/ctrlProp773.xml"/><Relationship Id="rId90" Type="http://schemas.openxmlformats.org/officeDocument/2006/relationships/ctrlProp" Target="../ctrlProps/ctrlProp781.xml"/><Relationship Id="rId95" Type="http://schemas.openxmlformats.org/officeDocument/2006/relationships/ctrlProp" Target="../ctrlProps/ctrlProp786.xml"/><Relationship Id="rId19" Type="http://schemas.openxmlformats.org/officeDocument/2006/relationships/ctrlProp" Target="../ctrlProps/ctrlProp710.xml"/><Relationship Id="rId14" Type="http://schemas.openxmlformats.org/officeDocument/2006/relationships/ctrlProp" Target="../ctrlProps/ctrlProp705.xml"/><Relationship Id="rId22" Type="http://schemas.openxmlformats.org/officeDocument/2006/relationships/ctrlProp" Target="../ctrlProps/ctrlProp713.xml"/><Relationship Id="rId27" Type="http://schemas.openxmlformats.org/officeDocument/2006/relationships/ctrlProp" Target="../ctrlProps/ctrlProp718.xml"/><Relationship Id="rId30" Type="http://schemas.openxmlformats.org/officeDocument/2006/relationships/ctrlProp" Target="../ctrlProps/ctrlProp721.xml"/><Relationship Id="rId35" Type="http://schemas.openxmlformats.org/officeDocument/2006/relationships/ctrlProp" Target="../ctrlProps/ctrlProp726.xml"/><Relationship Id="rId43" Type="http://schemas.openxmlformats.org/officeDocument/2006/relationships/ctrlProp" Target="../ctrlProps/ctrlProp734.xml"/><Relationship Id="rId48" Type="http://schemas.openxmlformats.org/officeDocument/2006/relationships/ctrlProp" Target="../ctrlProps/ctrlProp739.xml"/><Relationship Id="rId56" Type="http://schemas.openxmlformats.org/officeDocument/2006/relationships/ctrlProp" Target="../ctrlProps/ctrlProp747.xml"/><Relationship Id="rId64" Type="http://schemas.openxmlformats.org/officeDocument/2006/relationships/ctrlProp" Target="../ctrlProps/ctrlProp755.xml"/><Relationship Id="rId69" Type="http://schemas.openxmlformats.org/officeDocument/2006/relationships/ctrlProp" Target="../ctrlProps/ctrlProp760.xml"/><Relationship Id="rId77" Type="http://schemas.openxmlformats.org/officeDocument/2006/relationships/ctrlProp" Target="../ctrlProps/ctrlProp768.xml"/><Relationship Id="rId100" Type="http://schemas.openxmlformats.org/officeDocument/2006/relationships/ctrlProp" Target="../ctrlProps/ctrlProp791.xml"/><Relationship Id="rId105" Type="http://schemas.openxmlformats.org/officeDocument/2006/relationships/ctrlProp" Target="../ctrlProps/ctrlProp796.xml"/><Relationship Id="rId113" Type="http://schemas.openxmlformats.org/officeDocument/2006/relationships/ctrlProp" Target="../ctrlProps/ctrlProp804.xml"/><Relationship Id="rId8" Type="http://schemas.openxmlformats.org/officeDocument/2006/relationships/ctrlProp" Target="../ctrlProps/ctrlProp699.xml"/><Relationship Id="rId51" Type="http://schemas.openxmlformats.org/officeDocument/2006/relationships/ctrlProp" Target="../ctrlProps/ctrlProp742.xml"/><Relationship Id="rId72" Type="http://schemas.openxmlformats.org/officeDocument/2006/relationships/ctrlProp" Target="../ctrlProps/ctrlProp763.xml"/><Relationship Id="rId80" Type="http://schemas.openxmlformats.org/officeDocument/2006/relationships/ctrlProp" Target="../ctrlProps/ctrlProp771.xml"/><Relationship Id="rId85" Type="http://schemas.openxmlformats.org/officeDocument/2006/relationships/ctrlProp" Target="../ctrlProps/ctrlProp776.xml"/><Relationship Id="rId93" Type="http://schemas.openxmlformats.org/officeDocument/2006/relationships/ctrlProp" Target="../ctrlProps/ctrlProp784.xml"/><Relationship Id="rId98" Type="http://schemas.openxmlformats.org/officeDocument/2006/relationships/ctrlProp" Target="../ctrlProps/ctrlProp789.xml"/><Relationship Id="rId3" Type="http://schemas.openxmlformats.org/officeDocument/2006/relationships/vmlDrawing" Target="../drawings/vmlDrawing8.vml"/><Relationship Id="rId12" Type="http://schemas.openxmlformats.org/officeDocument/2006/relationships/ctrlProp" Target="../ctrlProps/ctrlProp703.xml"/><Relationship Id="rId17" Type="http://schemas.openxmlformats.org/officeDocument/2006/relationships/ctrlProp" Target="../ctrlProps/ctrlProp708.xml"/><Relationship Id="rId25" Type="http://schemas.openxmlformats.org/officeDocument/2006/relationships/ctrlProp" Target="../ctrlProps/ctrlProp716.xml"/><Relationship Id="rId33" Type="http://schemas.openxmlformats.org/officeDocument/2006/relationships/ctrlProp" Target="../ctrlProps/ctrlProp724.xml"/><Relationship Id="rId38" Type="http://schemas.openxmlformats.org/officeDocument/2006/relationships/ctrlProp" Target="../ctrlProps/ctrlProp729.xml"/><Relationship Id="rId46" Type="http://schemas.openxmlformats.org/officeDocument/2006/relationships/ctrlProp" Target="../ctrlProps/ctrlProp737.xml"/><Relationship Id="rId59" Type="http://schemas.openxmlformats.org/officeDocument/2006/relationships/ctrlProp" Target="../ctrlProps/ctrlProp750.xml"/><Relationship Id="rId67" Type="http://schemas.openxmlformats.org/officeDocument/2006/relationships/ctrlProp" Target="../ctrlProps/ctrlProp758.xml"/><Relationship Id="rId103" Type="http://schemas.openxmlformats.org/officeDocument/2006/relationships/ctrlProp" Target="../ctrlProps/ctrlProp794.xml"/><Relationship Id="rId108" Type="http://schemas.openxmlformats.org/officeDocument/2006/relationships/ctrlProp" Target="../ctrlProps/ctrlProp799.xml"/><Relationship Id="rId116" Type="http://schemas.openxmlformats.org/officeDocument/2006/relationships/ctrlProp" Target="../ctrlProps/ctrlProp807.xml"/><Relationship Id="rId20" Type="http://schemas.openxmlformats.org/officeDocument/2006/relationships/ctrlProp" Target="../ctrlProps/ctrlProp711.xml"/><Relationship Id="rId41" Type="http://schemas.openxmlformats.org/officeDocument/2006/relationships/ctrlProp" Target="../ctrlProps/ctrlProp732.xml"/><Relationship Id="rId54" Type="http://schemas.openxmlformats.org/officeDocument/2006/relationships/ctrlProp" Target="../ctrlProps/ctrlProp745.xml"/><Relationship Id="rId62" Type="http://schemas.openxmlformats.org/officeDocument/2006/relationships/ctrlProp" Target="../ctrlProps/ctrlProp753.xml"/><Relationship Id="rId70" Type="http://schemas.openxmlformats.org/officeDocument/2006/relationships/ctrlProp" Target="../ctrlProps/ctrlProp761.xml"/><Relationship Id="rId75" Type="http://schemas.openxmlformats.org/officeDocument/2006/relationships/ctrlProp" Target="../ctrlProps/ctrlProp766.xml"/><Relationship Id="rId83" Type="http://schemas.openxmlformats.org/officeDocument/2006/relationships/ctrlProp" Target="../ctrlProps/ctrlProp774.xml"/><Relationship Id="rId88" Type="http://schemas.openxmlformats.org/officeDocument/2006/relationships/ctrlProp" Target="../ctrlProps/ctrlProp779.xml"/><Relationship Id="rId91" Type="http://schemas.openxmlformats.org/officeDocument/2006/relationships/ctrlProp" Target="../ctrlProps/ctrlProp782.xml"/><Relationship Id="rId96" Type="http://schemas.openxmlformats.org/officeDocument/2006/relationships/ctrlProp" Target="../ctrlProps/ctrlProp787.xml"/><Relationship Id="rId111" Type="http://schemas.openxmlformats.org/officeDocument/2006/relationships/ctrlProp" Target="../ctrlProps/ctrlProp802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697.xml"/><Relationship Id="rId15" Type="http://schemas.openxmlformats.org/officeDocument/2006/relationships/ctrlProp" Target="../ctrlProps/ctrlProp706.xml"/><Relationship Id="rId23" Type="http://schemas.openxmlformats.org/officeDocument/2006/relationships/ctrlProp" Target="../ctrlProps/ctrlProp714.xml"/><Relationship Id="rId28" Type="http://schemas.openxmlformats.org/officeDocument/2006/relationships/ctrlProp" Target="../ctrlProps/ctrlProp719.xml"/><Relationship Id="rId36" Type="http://schemas.openxmlformats.org/officeDocument/2006/relationships/ctrlProp" Target="../ctrlProps/ctrlProp727.xml"/><Relationship Id="rId49" Type="http://schemas.openxmlformats.org/officeDocument/2006/relationships/ctrlProp" Target="../ctrlProps/ctrlProp740.xml"/><Relationship Id="rId57" Type="http://schemas.openxmlformats.org/officeDocument/2006/relationships/ctrlProp" Target="../ctrlProps/ctrlProp748.xml"/><Relationship Id="rId106" Type="http://schemas.openxmlformats.org/officeDocument/2006/relationships/ctrlProp" Target="../ctrlProps/ctrlProp797.xml"/><Relationship Id="rId114" Type="http://schemas.openxmlformats.org/officeDocument/2006/relationships/ctrlProp" Target="../ctrlProps/ctrlProp805.xml"/><Relationship Id="rId10" Type="http://schemas.openxmlformats.org/officeDocument/2006/relationships/ctrlProp" Target="../ctrlProps/ctrlProp701.xml"/><Relationship Id="rId31" Type="http://schemas.openxmlformats.org/officeDocument/2006/relationships/ctrlProp" Target="../ctrlProps/ctrlProp722.xml"/><Relationship Id="rId44" Type="http://schemas.openxmlformats.org/officeDocument/2006/relationships/ctrlProp" Target="../ctrlProps/ctrlProp735.xml"/><Relationship Id="rId52" Type="http://schemas.openxmlformats.org/officeDocument/2006/relationships/ctrlProp" Target="../ctrlProps/ctrlProp743.xml"/><Relationship Id="rId60" Type="http://schemas.openxmlformats.org/officeDocument/2006/relationships/ctrlProp" Target="../ctrlProps/ctrlProp751.xml"/><Relationship Id="rId65" Type="http://schemas.openxmlformats.org/officeDocument/2006/relationships/ctrlProp" Target="../ctrlProps/ctrlProp756.xml"/><Relationship Id="rId73" Type="http://schemas.openxmlformats.org/officeDocument/2006/relationships/ctrlProp" Target="../ctrlProps/ctrlProp764.xml"/><Relationship Id="rId78" Type="http://schemas.openxmlformats.org/officeDocument/2006/relationships/ctrlProp" Target="../ctrlProps/ctrlProp769.xml"/><Relationship Id="rId81" Type="http://schemas.openxmlformats.org/officeDocument/2006/relationships/ctrlProp" Target="../ctrlProps/ctrlProp772.xml"/><Relationship Id="rId86" Type="http://schemas.openxmlformats.org/officeDocument/2006/relationships/ctrlProp" Target="../ctrlProps/ctrlProp777.xml"/><Relationship Id="rId94" Type="http://schemas.openxmlformats.org/officeDocument/2006/relationships/ctrlProp" Target="../ctrlProps/ctrlProp785.xml"/><Relationship Id="rId99" Type="http://schemas.openxmlformats.org/officeDocument/2006/relationships/ctrlProp" Target="../ctrlProps/ctrlProp790.xml"/><Relationship Id="rId101" Type="http://schemas.openxmlformats.org/officeDocument/2006/relationships/ctrlProp" Target="../ctrlProps/ctrlProp792.xml"/><Relationship Id="rId4" Type="http://schemas.openxmlformats.org/officeDocument/2006/relationships/ctrlProp" Target="../ctrlProps/ctrlProp695.xml"/><Relationship Id="rId9" Type="http://schemas.openxmlformats.org/officeDocument/2006/relationships/ctrlProp" Target="../ctrlProps/ctrlProp700.xml"/><Relationship Id="rId13" Type="http://schemas.openxmlformats.org/officeDocument/2006/relationships/ctrlProp" Target="../ctrlProps/ctrlProp704.xml"/><Relationship Id="rId18" Type="http://schemas.openxmlformats.org/officeDocument/2006/relationships/ctrlProp" Target="../ctrlProps/ctrlProp709.xml"/><Relationship Id="rId39" Type="http://schemas.openxmlformats.org/officeDocument/2006/relationships/ctrlProp" Target="../ctrlProps/ctrlProp730.xml"/><Relationship Id="rId109" Type="http://schemas.openxmlformats.org/officeDocument/2006/relationships/ctrlProp" Target="../ctrlProps/ctrlProp800.xml"/><Relationship Id="rId34" Type="http://schemas.openxmlformats.org/officeDocument/2006/relationships/ctrlProp" Target="../ctrlProps/ctrlProp725.xml"/><Relationship Id="rId50" Type="http://schemas.openxmlformats.org/officeDocument/2006/relationships/ctrlProp" Target="../ctrlProps/ctrlProp741.xml"/><Relationship Id="rId55" Type="http://schemas.openxmlformats.org/officeDocument/2006/relationships/ctrlProp" Target="../ctrlProps/ctrlProp746.xml"/><Relationship Id="rId76" Type="http://schemas.openxmlformats.org/officeDocument/2006/relationships/ctrlProp" Target="../ctrlProps/ctrlProp767.xml"/><Relationship Id="rId97" Type="http://schemas.openxmlformats.org/officeDocument/2006/relationships/ctrlProp" Target="../ctrlProps/ctrlProp788.xml"/><Relationship Id="rId104" Type="http://schemas.openxmlformats.org/officeDocument/2006/relationships/ctrlProp" Target="../ctrlProps/ctrlProp795.xml"/><Relationship Id="rId7" Type="http://schemas.openxmlformats.org/officeDocument/2006/relationships/ctrlProp" Target="../ctrlProps/ctrlProp698.xml"/><Relationship Id="rId71" Type="http://schemas.openxmlformats.org/officeDocument/2006/relationships/ctrlProp" Target="../ctrlProps/ctrlProp762.xml"/><Relationship Id="rId92" Type="http://schemas.openxmlformats.org/officeDocument/2006/relationships/ctrlProp" Target="../ctrlProps/ctrlProp783.xml"/><Relationship Id="rId2" Type="http://schemas.openxmlformats.org/officeDocument/2006/relationships/drawing" Target="../drawings/drawing8.xml"/><Relationship Id="rId29" Type="http://schemas.openxmlformats.org/officeDocument/2006/relationships/ctrlProp" Target="../ctrlProps/ctrlProp720.xm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831.xml"/><Relationship Id="rId117" Type="http://schemas.openxmlformats.org/officeDocument/2006/relationships/ctrlProp" Target="../ctrlProps/ctrlProp922.xml"/><Relationship Id="rId21" Type="http://schemas.openxmlformats.org/officeDocument/2006/relationships/ctrlProp" Target="../ctrlProps/ctrlProp826.xml"/><Relationship Id="rId42" Type="http://schemas.openxmlformats.org/officeDocument/2006/relationships/ctrlProp" Target="../ctrlProps/ctrlProp847.xml"/><Relationship Id="rId47" Type="http://schemas.openxmlformats.org/officeDocument/2006/relationships/ctrlProp" Target="../ctrlProps/ctrlProp852.xml"/><Relationship Id="rId63" Type="http://schemas.openxmlformats.org/officeDocument/2006/relationships/ctrlProp" Target="../ctrlProps/ctrlProp868.xml"/><Relationship Id="rId68" Type="http://schemas.openxmlformats.org/officeDocument/2006/relationships/ctrlProp" Target="../ctrlProps/ctrlProp873.xml"/><Relationship Id="rId84" Type="http://schemas.openxmlformats.org/officeDocument/2006/relationships/ctrlProp" Target="../ctrlProps/ctrlProp889.xml"/><Relationship Id="rId89" Type="http://schemas.openxmlformats.org/officeDocument/2006/relationships/ctrlProp" Target="../ctrlProps/ctrlProp894.xml"/><Relationship Id="rId112" Type="http://schemas.openxmlformats.org/officeDocument/2006/relationships/ctrlProp" Target="../ctrlProps/ctrlProp917.xml"/><Relationship Id="rId16" Type="http://schemas.openxmlformats.org/officeDocument/2006/relationships/ctrlProp" Target="../ctrlProps/ctrlProp821.xml"/><Relationship Id="rId107" Type="http://schemas.openxmlformats.org/officeDocument/2006/relationships/ctrlProp" Target="../ctrlProps/ctrlProp912.xml"/><Relationship Id="rId11" Type="http://schemas.openxmlformats.org/officeDocument/2006/relationships/ctrlProp" Target="../ctrlProps/ctrlProp816.xml"/><Relationship Id="rId24" Type="http://schemas.openxmlformats.org/officeDocument/2006/relationships/ctrlProp" Target="../ctrlProps/ctrlProp829.xml"/><Relationship Id="rId32" Type="http://schemas.openxmlformats.org/officeDocument/2006/relationships/ctrlProp" Target="../ctrlProps/ctrlProp837.xml"/><Relationship Id="rId37" Type="http://schemas.openxmlformats.org/officeDocument/2006/relationships/ctrlProp" Target="../ctrlProps/ctrlProp842.xml"/><Relationship Id="rId40" Type="http://schemas.openxmlformats.org/officeDocument/2006/relationships/ctrlProp" Target="../ctrlProps/ctrlProp845.xml"/><Relationship Id="rId45" Type="http://schemas.openxmlformats.org/officeDocument/2006/relationships/ctrlProp" Target="../ctrlProps/ctrlProp850.xml"/><Relationship Id="rId53" Type="http://schemas.openxmlformats.org/officeDocument/2006/relationships/ctrlProp" Target="../ctrlProps/ctrlProp858.xml"/><Relationship Id="rId58" Type="http://schemas.openxmlformats.org/officeDocument/2006/relationships/ctrlProp" Target="../ctrlProps/ctrlProp863.xml"/><Relationship Id="rId66" Type="http://schemas.openxmlformats.org/officeDocument/2006/relationships/ctrlProp" Target="../ctrlProps/ctrlProp871.xml"/><Relationship Id="rId74" Type="http://schemas.openxmlformats.org/officeDocument/2006/relationships/ctrlProp" Target="../ctrlProps/ctrlProp879.xml"/><Relationship Id="rId79" Type="http://schemas.openxmlformats.org/officeDocument/2006/relationships/ctrlProp" Target="../ctrlProps/ctrlProp884.xml"/><Relationship Id="rId87" Type="http://schemas.openxmlformats.org/officeDocument/2006/relationships/ctrlProp" Target="../ctrlProps/ctrlProp892.xml"/><Relationship Id="rId102" Type="http://schemas.openxmlformats.org/officeDocument/2006/relationships/ctrlProp" Target="../ctrlProps/ctrlProp907.xml"/><Relationship Id="rId110" Type="http://schemas.openxmlformats.org/officeDocument/2006/relationships/ctrlProp" Target="../ctrlProps/ctrlProp915.xml"/><Relationship Id="rId115" Type="http://schemas.openxmlformats.org/officeDocument/2006/relationships/ctrlProp" Target="../ctrlProps/ctrlProp920.xml"/><Relationship Id="rId5" Type="http://schemas.openxmlformats.org/officeDocument/2006/relationships/ctrlProp" Target="../ctrlProps/ctrlProp810.xml"/><Relationship Id="rId61" Type="http://schemas.openxmlformats.org/officeDocument/2006/relationships/ctrlProp" Target="../ctrlProps/ctrlProp866.xml"/><Relationship Id="rId82" Type="http://schemas.openxmlformats.org/officeDocument/2006/relationships/ctrlProp" Target="../ctrlProps/ctrlProp887.xml"/><Relationship Id="rId90" Type="http://schemas.openxmlformats.org/officeDocument/2006/relationships/ctrlProp" Target="../ctrlProps/ctrlProp895.xml"/><Relationship Id="rId95" Type="http://schemas.openxmlformats.org/officeDocument/2006/relationships/ctrlProp" Target="../ctrlProps/ctrlProp900.xml"/><Relationship Id="rId19" Type="http://schemas.openxmlformats.org/officeDocument/2006/relationships/ctrlProp" Target="../ctrlProps/ctrlProp824.xml"/><Relationship Id="rId14" Type="http://schemas.openxmlformats.org/officeDocument/2006/relationships/ctrlProp" Target="../ctrlProps/ctrlProp819.xml"/><Relationship Id="rId22" Type="http://schemas.openxmlformats.org/officeDocument/2006/relationships/ctrlProp" Target="../ctrlProps/ctrlProp827.xml"/><Relationship Id="rId27" Type="http://schemas.openxmlformats.org/officeDocument/2006/relationships/ctrlProp" Target="../ctrlProps/ctrlProp832.xml"/><Relationship Id="rId30" Type="http://schemas.openxmlformats.org/officeDocument/2006/relationships/ctrlProp" Target="../ctrlProps/ctrlProp835.xml"/><Relationship Id="rId35" Type="http://schemas.openxmlformats.org/officeDocument/2006/relationships/ctrlProp" Target="../ctrlProps/ctrlProp840.xml"/><Relationship Id="rId43" Type="http://schemas.openxmlformats.org/officeDocument/2006/relationships/ctrlProp" Target="../ctrlProps/ctrlProp848.xml"/><Relationship Id="rId48" Type="http://schemas.openxmlformats.org/officeDocument/2006/relationships/ctrlProp" Target="../ctrlProps/ctrlProp853.xml"/><Relationship Id="rId56" Type="http://schemas.openxmlformats.org/officeDocument/2006/relationships/ctrlProp" Target="../ctrlProps/ctrlProp861.xml"/><Relationship Id="rId64" Type="http://schemas.openxmlformats.org/officeDocument/2006/relationships/ctrlProp" Target="../ctrlProps/ctrlProp869.xml"/><Relationship Id="rId69" Type="http://schemas.openxmlformats.org/officeDocument/2006/relationships/ctrlProp" Target="../ctrlProps/ctrlProp874.xml"/><Relationship Id="rId77" Type="http://schemas.openxmlformats.org/officeDocument/2006/relationships/ctrlProp" Target="../ctrlProps/ctrlProp882.xml"/><Relationship Id="rId100" Type="http://schemas.openxmlformats.org/officeDocument/2006/relationships/ctrlProp" Target="../ctrlProps/ctrlProp905.xml"/><Relationship Id="rId105" Type="http://schemas.openxmlformats.org/officeDocument/2006/relationships/ctrlProp" Target="../ctrlProps/ctrlProp910.xml"/><Relationship Id="rId113" Type="http://schemas.openxmlformats.org/officeDocument/2006/relationships/ctrlProp" Target="../ctrlProps/ctrlProp918.xml"/><Relationship Id="rId8" Type="http://schemas.openxmlformats.org/officeDocument/2006/relationships/ctrlProp" Target="../ctrlProps/ctrlProp813.xml"/><Relationship Id="rId51" Type="http://schemas.openxmlformats.org/officeDocument/2006/relationships/ctrlProp" Target="../ctrlProps/ctrlProp856.xml"/><Relationship Id="rId72" Type="http://schemas.openxmlformats.org/officeDocument/2006/relationships/ctrlProp" Target="../ctrlProps/ctrlProp877.xml"/><Relationship Id="rId80" Type="http://schemas.openxmlformats.org/officeDocument/2006/relationships/ctrlProp" Target="../ctrlProps/ctrlProp885.xml"/><Relationship Id="rId85" Type="http://schemas.openxmlformats.org/officeDocument/2006/relationships/ctrlProp" Target="../ctrlProps/ctrlProp890.xml"/><Relationship Id="rId93" Type="http://schemas.openxmlformats.org/officeDocument/2006/relationships/ctrlProp" Target="../ctrlProps/ctrlProp898.xml"/><Relationship Id="rId98" Type="http://schemas.openxmlformats.org/officeDocument/2006/relationships/ctrlProp" Target="../ctrlProps/ctrlProp903.xml"/><Relationship Id="rId3" Type="http://schemas.openxmlformats.org/officeDocument/2006/relationships/vmlDrawing" Target="../drawings/vmlDrawing9.vml"/><Relationship Id="rId12" Type="http://schemas.openxmlformats.org/officeDocument/2006/relationships/ctrlProp" Target="../ctrlProps/ctrlProp817.xml"/><Relationship Id="rId17" Type="http://schemas.openxmlformats.org/officeDocument/2006/relationships/ctrlProp" Target="../ctrlProps/ctrlProp822.xml"/><Relationship Id="rId25" Type="http://schemas.openxmlformats.org/officeDocument/2006/relationships/ctrlProp" Target="../ctrlProps/ctrlProp830.xml"/><Relationship Id="rId33" Type="http://schemas.openxmlformats.org/officeDocument/2006/relationships/ctrlProp" Target="../ctrlProps/ctrlProp838.xml"/><Relationship Id="rId38" Type="http://schemas.openxmlformats.org/officeDocument/2006/relationships/ctrlProp" Target="../ctrlProps/ctrlProp843.xml"/><Relationship Id="rId46" Type="http://schemas.openxmlformats.org/officeDocument/2006/relationships/ctrlProp" Target="../ctrlProps/ctrlProp851.xml"/><Relationship Id="rId59" Type="http://schemas.openxmlformats.org/officeDocument/2006/relationships/ctrlProp" Target="../ctrlProps/ctrlProp864.xml"/><Relationship Id="rId67" Type="http://schemas.openxmlformats.org/officeDocument/2006/relationships/ctrlProp" Target="../ctrlProps/ctrlProp872.xml"/><Relationship Id="rId103" Type="http://schemas.openxmlformats.org/officeDocument/2006/relationships/ctrlProp" Target="../ctrlProps/ctrlProp908.xml"/><Relationship Id="rId108" Type="http://schemas.openxmlformats.org/officeDocument/2006/relationships/ctrlProp" Target="../ctrlProps/ctrlProp913.xml"/><Relationship Id="rId116" Type="http://schemas.openxmlformats.org/officeDocument/2006/relationships/ctrlProp" Target="../ctrlProps/ctrlProp921.xml"/><Relationship Id="rId20" Type="http://schemas.openxmlformats.org/officeDocument/2006/relationships/ctrlProp" Target="../ctrlProps/ctrlProp825.xml"/><Relationship Id="rId41" Type="http://schemas.openxmlformats.org/officeDocument/2006/relationships/ctrlProp" Target="../ctrlProps/ctrlProp846.xml"/><Relationship Id="rId54" Type="http://schemas.openxmlformats.org/officeDocument/2006/relationships/ctrlProp" Target="../ctrlProps/ctrlProp859.xml"/><Relationship Id="rId62" Type="http://schemas.openxmlformats.org/officeDocument/2006/relationships/ctrlProp" Target="../ctrlProps/ctrlProp867.xml"/><Relationship Id="rId70" Type="http://schemas.openxmlformats.org/officeDocument/2006/relationships/ctrlProp" Target="../ctrlProps/ctrlProp875.xml"/><Relationship Id="rId75" Type="http://schemas.openxmlformats.org/officeDocument/2006/relationships/ctrlProp" Target="../ctrlProps/ctrlProp880.xml"/><Relationship Id="rId83" Type="http://schemas.openxmlformats.org/officeDocument/2006/relationships/ctrlProp" Target="../ctrlProps/ctrlProp888.xml"/><Relationship Id="rId88" Type="http://schemas.openxmlformats.org/officeDocument/2006/relationships/ctrlProp" Target="../ctrlProps/ctrlProp893.xml"/><Relationship Id="rId91" Type="http://schemas.openxmlformats.org/officeDocument/2006/relationships/ctrlProp" Target="../ctrlProps/ctrlProp896.xml"/><Relationship Id="rId96" Type="http://schemas.openxmlformats.org/officeDocument/2006/relationships/ctrlProp" Target="../ctrlProps/ctrlProp901.xml"/><Relationship Id="rId111" Type="http://schemas.openxmlformats.org/officeDocument/2006/relationships/ctrlProp" Target="../ctrlProps/ctrlProp916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811.xml"/><Relationship Id="rId15" Type="http://schemas.openxmlformats.org/officeDocument/2006/relationships/ctrlProp" Target="../ctrlProps/ctrlProp820.xml"/><Relationship Id="rId23" Type="http://schemas.openxmlformats.org/officeDocument/2006/relationships/ctrlProp" Target="../ctrlProps/ctrlProp828.xml"/><Relationship Id="rId28" Type="http://schemas.openxmlformats.org/officeDocument/2006/relationships/ctrlProp" Target="../ctrlProps/ctrlProp833.xml"/><Relationship Id="rId36" Type="http://schemas.openxmlformats.org/officeDocument/2006/relationships/ctrlProp" Target="../ctrlProps/ctrlProp841.xml"/><Relationship Id="rId49" Type="http://schemas.openxmlformats.org/officeDocument/2006/relationships/ctrlProp" Target="../ctrlProps/ctrlProp854.xml"/><Relationship Id="rId57" Type="http://schemas.openxmlformats.org/officeDocument/2006/relationships/ctrlProp" Target="../ctrlProps/ctrlProp862.xml"/><Relationship Id="rId106" Type="http://schemas.openxmlformats.org/officeDocument/2006/relationships/ctrlProp" Target="../ctrlProps/ctrlProp911.xml"/><Relationship Id="rId114" Type="http://schemas.openxmlformats.org/officeDocument/2006/relationships/ctrlProp" Target="../ctrlProps/ctrlProp919.xml"/><Relationship Id="rId10" Type="http://schemas.openxmlformats.org/officeDocument/2006/relationships/ctrlProp" Target="../ctrlProps/ctrlProp815.xml"/><Relationship Id="rId31" Type="http://schemas.openxmlformats.org/officeDocument/2006/relationships/ctrlProp" Target="../ctrlProps/ctrlProp836.xml"/><Relationship Id="rId44" Type="http://schemas.openxmlformats.org/officeDocument/2006/relationships/ctrlProp" Target="../ctrlProps/ctrlProp849.xml"/><Relationship Id="rId52" Type="http://schemas.openxmlformats.org/officeDocument/2006/relationships/ctrlProp" Target="../ctrlProps/ctrlProp857.xml"/><Relationship Id="rId60" Type="http://schemas.openxmlformats.org/officeDocument/2006/relationships/ctrlProp" Target="../ctrlProps/ctrlProp865.xml"/><Relationship Id="rId65" Type="http://schemas.openxmlformats.org/officeDocument/2006/relationships/ctrlProp" Target="../ctrlProps/ctrlProp870.xml"/><Relationship Id="rId73" Type="http://schemas.openxmlformats.org/officeDocument/2006/relationships/ctrlProp" Target="../ctrlProps/ctrlProp878.xml"/><Relationship Id="rId78" Type="http://schemas.openxmlformats.org/officeDocument/2006/relationships/ctrlProp" Target="../ctrlProps/ctrlProp883.xml"/><Relationship Id="rId81" Type="http://schemas.openxmlformats.org/officeDocument/2006/relationships/ctrlProp" Target="../ctrlProps/ctrlProp886.xml"/><Relationship Id="rId86" Type="http://schemas.openxmlformats.org/officeDocument/2006/relationships/ctrlProp" Target="../ctrlProps/ctrlProp891.xml"/><Relationship Id="rId94" Type="http://schemas.openxmlformats.org/officeDocument/2006/relationships/ctrlProp" Target="../ctrlProps/ctrlProp899.xml"/><Relationship Id="rId99" Type="http://schemas.openxmlformats.org/officeDocument/2006/relationships/ctrlProp" Target="../ctrlProps/ctrlProp904.xml"/><Relationship Id="rId101" Type="http://schemas.openxmlformats.org/officeDocument/2006/relationships/ctrlProp" Target="../ctrlProps/ctrlProp906.xml"/><Relationship Id="rId4" Type="http://schemas.openxmlformats.org/officeDocument/2006/relationships/ctrlProp" Target="../ctrlProps/ctrlProp809.xml"/><Relationship Id="rId9" Type="http://schemas.openxmlformats.org/officeDocument/2006/relationships/ctrlProp" Target="../ctrlProps/ctrlProp814.xml"/><Relationship Id="rId13" Type="http://schemas.openxmlformats.org/officeDocument/2006/relationships/ctrlProp" Target="../ctrlProps/ctrlProp818.xml"/><Relationship Id="rId18" Type="http://schemas.openxmlformats.org/officeDocument/2006/relationships/ctrlProp" Target="../ctrlProps/ctrlProp823.xml"/><Relationship Id="rId39" Type="http://schemas.openxmlformats.org/officeDocument/2006/relationships/ctrlProp" Target="../ctrlProps/ctrlProp844.xml"/><Relationship Id="rId109" Type="http://schemas.openxmlformats.org/officeDocument/2006/relationships/ctrlProp" Target="../ctrlProps/ctrlProp914.xml"/><Relationship Id="rId34" Type="http://schemas.openxmlformats.org/officeDocument/2006/relationships/ctrlProp" Target="../ctrlProps/ctrlProp839.xml"/><Relationship Id="rId50" Type="http://schemas.openxmlformats.org/officeDocument/2006/relationships/ctrlProp" Target="../ctrlProps/ctrlProp855.xml"/><Relationship Id="rId55" Type="http://schemas.openxmlformats.org/officeDocument/2006/relationships/ctrlProp" Target="../ctrlProps/ctrlProp860.xml"/><Relationship Id="rId76" Type="http://schemas.openxmlformats.org/officeDocument/2006/relationships/ctrlProp" Target="../ctrlProps/ctrlProp881.xml"/><Relationship Id="rId97" Type="http://schemas.openxmlformats.org/officeDocument/2006/relationships/ctrlProp" Target="../ctrlProps/ctrlProp902.xml"/><Relationship Id="rId104" Type="http://schemas.openxmlformats.org/officeDocument/2006/relationships/ctrlProp" Target="../ctrlProps/ctrlProp909.xml"/><Relationship Id="rId7" Type="http://schemas.openxmlformats.org/officeDocument/2006/relationships/ctrlProp" Target="../ctrlProps/ctrlProp812.xml"/><Relationship Id="rId71" Type="http://schemas.openxmlformats.org/officeDocument/2006/relationships/ctrlProp" Target="../ctrlProps/ctrlProp876.xml"/><Relationship Id="rId92" Type="http://schemas.openxmlformats.org/officeDocument/2006/relationships/ctrlProp" Target="../ctrlProps/ctrlProp897.xml"/><Relationship Id="rId2" Type="http://schemas.openxmlformats.org/officeDocument/2006/relationships/drawing" Target="../drawings/drawing9.xml"/><Relationship Id="rId29" Type="http://schemas.openxmlformats.org/officeDocument/2006/relationships/ctrlProp" Target="../ctrlProps/ctrlProp83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FF"/>
  </sheetPr>
  <dimension ref="B1:AI39"/>
  <sheetViews>
    <sheetView showGridLines="0" showRowColHeaders="0" tabSelected="1" zoomScale="110" zoomScaleNormal="110" workbookViewId="0"/>
  </sheetViews>
  <sheetFormatPr defaultRowHeight="15" x14ac:dyDescent="0.25"/>
  <cols>
    <col min="1" max="1" width="9.140625" style="50"/>
    <col min="2" max="2" width="4" style="51" bestFit="1" customWidth="1"/>
    <col min="3" max="3" width="20.7109375" style="52" customWidth="1"/>
    <col min="4" max="4" width="6.85546875" style="139" customWidth="1"/>
    <col min="5" max="5" width="6.85546875" style="50" customWidth="1"/>
    <col min="6" max="6" width="9.140625" style="50" customWidth="1"/>
    <col min="7" max="7" width="9.140625" style="50"/>
    <col min="8" max="8" width="2.7109375" style="172" customWidth="1"/>
    <col min="9" max="9" width="9.140625" style="50" customWidth="1"/>
    <col min="10" max="10" width="9.140625" style="50"/>
    <col min="11" max="11" width="2.7109375" style="82" customWidth="1"/>
    <col min="12" max="12" width="9.140625" style="50" customWidth="1"/>
    <col min="13" max="13" width="9.140625" style="50"/>
    <col min="14" max="14" width="2.7109375" style="82" customWidth="1"/>
    <col min="15" max="15" width="9.140625" style="50" customWidth="1"/>
    <col min="16" max="16" width="9.140625" style="50"/>
    <col min="17" max="17" width="2.7109375" style="82" customWidth="1"/>
    <col min="18" max="18" width="9.140625" style="50" customWidth="1"/>
    <col min="19" max="19" width="9.140625" style="50"/>
    <col min="20" max="20" width="2.7109375" style="82" customWidth="1"/>
    <col min="21" max="21" width="9.140625" style="50" customWidth="1"/>
    <col min="22" max="22" width="9.140625" style="50"/>
    <col min="23" max="23" width="2.7109375" style="82" customWidth="1"/>
    <col min="24" max="24" width="9.140625" style="50" customWidth="1"/>
    <col min="25" max="25" width="9.140625" style="50"/>
    <col min="26" max="26" width="2.7109375" style="82" customWidth="1"/>
    <col min="27" max="27" width="9.140625" style="50" customWidth="1"/>
    <col min="28" max="28" width="9.140625" style="50"/>
    <col min="29" max="29" width="2.7109375" style="82" customWidth="1"/>
    <col min="30" max="30" width="9.140625" style="50" customWidth="1"/>
    <col min="31" max="31" width="9.140625" style="50"/>
    <col min="32" max="32" width="2.7109375" style="82" customWidth="1"/>
    <col min="33" max="33" width="9.140625" style="50" customWidth="1"/>
    <col min="34" max="34" width="9.140625" style="50"/>
    <col min="35" max="35" width="2.7109375" style="82" customWidth="1"/>
    <col min="36" max="16384" width="9.140625" style="50"/>
  </cols>
  <sheetData>
    <row r="1" spans="2:35" x14ac:dyDescent="0.25">
      <c r="D1" s="170"/>
    </row>
    <row r="2" spans="2:35" ht="21" x14ac:dyDescent="0.35">
      <c r="D2" s="170"/>
      <c r="F2" s="202" t="s">
        <v>155</v>
      </c>
      <c r="G2" s="205"/>
      <c r="I2" s="202" t="s">
        <v>156</v>
      </c>
      <c r="J2" s="205"/>
      <c r="L2" s="202" t="s">
        <v>157</v>
      </c>
      <c r="M2" s="205"/>
      <c r="O2" s="202" t="s">
        <v>158</v>
      </c>
      <c r="P2" s="205"/>
      <c r="R2" s="202" t="s">
        <v>159</v>
      </c>
      <c r="S2" s="205"/>
      <c r="U2" s="202" t="s">
        <v>160</v>
      </c>
      <c r="V2" s="205"/>
      <c r="W2" s="198"/>
      <c r="X2" s="202" t="s">
        <v>161</v>
      </c>
      <c r="Y2" s="205"/>
      <c r="AA2" s="202" t="s">
        <v>162</v>
      </c>
      <c r="AB2" s="205"/>
      <c r="AD2" s="202" t="s">
        <v>163</v>
      </c>
      <c r="AE2" s="205"/>
      <c r="AG2" s="202" t="s">
        <v>164</v>
      </c>
      <c r="AH2" s="202"/>
    </row>
    <row r="3" spans="2:35" ht="30" customHeight="1" x14ac:dyDescent="0.25">
      <c r="D3" s="170"/>
      <c r="F3" s="203" t="s">
        <v>154</v>
      </c>
      <c r="G3" s="204"/>
      <c r="I3" s="203"/>
      <c r="J3" s="204"/>
      <c r="L3" s="203" t="s">
        <v>165</v>
      </c>
      <c r="M3" s="204"/>
      <c r="O3" s="203"/>
      <c r="P3" s="204"/>
      <c r="R3" s="203"/>
      <c r="S3" s="204"/>
      <c r="U3" s="203"/>
      <c r="V3" s="204"/>
      <c r="W3" s="198"/>
      <c r="X3" s="203"/>
      <c r="Y3" s="204"/>
      <c r="AA3" s="203"/>
      <c r="AB3" s="204"/>
      <c r="AD3" s="203"/>
      <c r="AE3" s="204"/>
      <c r="AG3" s="203"/>
      <c r="AH3" s="204"/>
    </row>
    <row r="4" spans="2:35" x14ac:dyDescent="0.25">
      <c r="W4" s="198"/>
    </row>
    <row r="5" spans="2:35" ht="15.75" customHeight="1" x14ac:dyDescent="0.25">
      <c r="F5" s="217"/>
      <c r="G5" s="217"/>
      <c r="I5" s="217"/>
      <c r="J5" s="217"/>
      <c r="L5" s="207"/>
      <c r="M5" s="207"/>
      <c r="O5" s="207"/>
      <c r="P5" s="207"/>
      <c r="R5" s="207"/>
      <c r="S5" s="207"/>
      <c r="U5" s="207"/>
      <c r="V5" s="207"/>
      <c r="W5" s="198"/>
      <c r="X5" s="207"/>
      <c r="Y5" s="207"/>
      <c r="AA5" s="207"/>
      <c r="AB5" s="207"/>
      <c r="AD5" s="207"/>
      <c r="AE5" s="207"/>
      <c r="AG5" s="207"/>
      <c r="AH5" s="207"/>
    </row>
    <row r="6" spans="2:35" ht="15.75" customHeight="1" x14ac:dyDescent="0.25">
      <c r="F6" s="217"/>
      <c r="G6" s="217"/>
      <c r="I6" s="217"/>
      <c r="J6" s="217"/>
      <c r="L6" s="207"/>
      <c r="M6" s="207"/>
      <c r="O6" s="207"/>
      <c r="P6" s="207"/>
      <c r="R6" s="207"/>
      <c r="S6" s="207"/>
      <c r="U6" s="207"/>
      <c r="V6" s="207"/>
      <c r="W6" s="198"/>
      <c r="X6" s="207"/>
      <c r="Y6" s="207"/>
      <c r="AA6" s="207"/>
      <c r="AB6" s="207"/>
      <c r="AD6" s="207"/>
      <c r="AE6" s="207"/>
      <c r="AG6" s="207"/>
      <c r="AH6" s="207"/>
    </row>
    <row r="7" spans="2:35" ht="30" customHeight="1" x14ac:dyDescent="0.25">
      <c r="W7" s="198"/>
    </row>
    <row r="8" spans="2:35" ht="24.95" customHeight="1" x14ac:dyDescent="0.25">
      <c r="B8" s="216" t="s">
        <v>144</v>
      </c>
      <c r="C8" s="216"/>
      <c r="D8" s="161" t="s">
        <v>145</v>
      </c>
      <c r="F8" s="213" t="s">
        <v>40</v>
      </c>
      <c r="G8" s="213"/>
      <c r="I8" s="213" t="s">
        <v>40</v>
      </c>
      <c r="J8" s="213"/>
      <c r="L8" s="213" t="s">
        <v>40</v>
      </c>
      <c r="M8" s="213"/>
      <c r="O8" s="213" t="s">
        <v>40</v>
      </c>
      <c r="P8" s="213"/>
      <c r="R8" s="213" t="s">
        <v>40</v>
      </c>
      <c r="S8" s="213"/>
      <c r="U8" s="213" t="s">
        <v>40</v>
      </c>
      <c r="V8" s="213"/>
      <c r="W8" s="198"/>
      <c r="X8" s="213" t="s">
        <v>40</v>
      </c>
      <c r="Y8" s="213"/>
      <c r="AA8" s="213" t="s">
        <v>40</v>
      </c>
      <c r="AB8" s="213"/>
      <c r="AD8" s="213" t="s">
        <v>40</v>
      </c>
      <c r="AE8" s="213"/>
      <c r="AG8" s="208" t="s">
        <v>40</v>
      </c>
      <c r="AH8" s="208"/>
    </row>
    <row r="9" spans="2:35" x14ac:dyDescent="0.25">
      <c r="B9" s="54">
        <v>1</v>
      </c>
      <c r="C9" s="183" t="s">
        <v>166</v>
      </c>
      <c r="D9" s="138">
        <v>1</v>
      </c>
      <c r="F9" s="214">
        <v>43606</v>
      </c>
      <c r="G9" s="215"/>
      <c r="H9" s="173"/>
      <c r="I9" s="214">
        <v>43639</v>
      </c>
      <c r="J9" s="215"/>
      <c r="K9" s="111"/>
      <c r="L9" s="214"/>
      <c r="M9" s="215"/>
      <c r="N9" s="111"/>
      <c r="O9" s="214"/>
      <c r="P9" s="215"/>
      <c r="Q9" s="111"/>
      <c r="R9" s="214"/>
      <c r="S9" s="215"/>
      <c r="T9" s="111"/>
      <c r="U9" s="214"/>
      <c r="V9" s="215"/>
      <c r="W9" s="199"/>
      <c r="X9" s="214"/>
      <c r="Y9" s="215"/>
      <c r="Z9" s="111"/>
      <c r="AA9" s="214"/>
      <c r="AB9" s="215"/>
      <c r="AC9" s="111"/>
      <c r="AD9" s="214"/>
      <c r="AE9" s="215"/>
      <c r="AF9" s="111"/>
      <c r="AG9" s="209"/>
      <c r="AH9" s="210"/>
      <c r="AI9" s="111"/>
    </row>
    <row r="10" spans="2:35" x14ac:dyDescent="0.25">
      <c r="B10" s="54">
        <v>2</v>
      </c>
      <c r="C10" s="183" t="s">
        <v>167</v>
      </c>
      <c r="D10" s="138">
        <v>1</v>
      </c>
      <c r="F10" s="215"/>
      <c r="G10" s="215"/>
      <c r="I10" s="215"/>
      <c r="J10" s="215"/>
      <c r="L10" s="215"/>
      <c r="M10" s="215"/>
      <c r="O10" s="215"/>
      <c r="P10" s="215"/>
      <c r="R10" s="215"/>
      <c r="S10" s="215"/>
      <c r="U10" s="215"/>
      <c r="V10" s="215"/>
      <c r="W10" s="198"/>
      <c r="X10" s="215"/>
      <c r="Y10" s="215"/>
      <c r="AA10" s="215"/>
      <c r="AB10" s="215"/>
      <c r="AD10" s="215"/>
      <c r="AE10" s="215"/>
      <c r="AG10" s="211"/>
      <c r="AH10" s="212"/>
    </row>
    <row r="11" spans="2:35" x14ac:dyDescent="0.25">
      <c r="B11" s="54">
        <v>3</v>
      </c>
      <c r="C11" s="183" t="s">
        <v>168</v>
      </c>
      <c r="D11" s="138">
        <v>1</v>
      </c>
      <c r="W11" s="198"/>
    </row>
    <row r="12" spans="2:35" x14ac:dyDescent="0.25">
      <c r="B12" s="54">
        <v>4</v>
      </c>
      <c r="C12" s="183" t="s">
        <v>169</v>
      </c>
      <c r="D12" s="138">
        <v>2</v>
      </c>
      <c r="F12" s="206"/>
      <c r="G12" s="206"/>
      <c r="H12" s="111" t="b">
        <v>1</v>
      </c>
      <c r="I12" s="206"/>
      <c r="J12" s="206"/>
      <c r="K12" s="111" t="b">
        <v>0</v>
      </c>
      <c r="L12" s="206"/>
      <c r="M12" s="206"/>
      <c r="N12" s="111" t="b">
        <v>0</v>
      </c>
      <c r="O12" s="206"/>
      <c r="P12" s="206"/>
      <c r="Q12" s="111" t="b">
        <v>0</v>
      </c>
      <c r="R12" s="206"/>
      <c r="S12" s="206"/>
      <c r="T12" s="111" t="b">
        <v>0</v>
      </c>
      <c r="U12" s="206"/>
      <c r="V12" s="206"/>
      <c r="W12" s="111" t="b">
        <v>0</v>
      </c>
      <c r="X12" s="206"/>
      <c r="Y12" s="206"/>
      <c r="Z12" s="111" t="b">
        <v>0</v>
      </c>
      <c r="AA12" s="206"/>
      <c r="AB12" s="206"/>
      <c r="AC12" s="111" t="b">
        <v>0</v>
      </c>
      <c r="AD12" s="206"/>
      <c r="AE12" s="206"/>
      <c r="AF12" s="111" t="b">
        <v>0</v>
      </c>
      <c r="AG12" s="206"/>
      <c r="AH12" s="206"/>
      <c r="AI12" s="111" t="b">
        <v>0</v>
      </c>
    </row>
    <row r="13" spans="2:35" x14ac:dyDescent="0.25">
      <c r="B13" s="54">
        <v>5</v>
      </c>
      <c r="C13" s="183" t="s">
        <v>170</v>
      </c>
      <c r="D13" s="138">
        <v>2</v>
      </c>
      <c r="F13" s="206"/>
      <c r="G13" s="206"/>
      <c r="I13" s="206"/>
      <c r="J13" s="206"/>
      <c r="L13" s="206"/>
      <c r="M13" s="206"/>
      <c r="O13" s="206"/>
      <c r="P13" s="206"/>
      <c r="R13" s="206"/>
      <c r="S13" s="206"/>
      <c r="U13" s="206"/>
      <c r="V13" s="206"/>
      <c r="W13" s="198"/>
      <c r="X13" s="206"/>
      <c r="Y13" s="206"/>
      <c r="AA13" s="206"/>
      <c r="AB13" s="206"/>
      <c r="AD13" s="206"/>
      <c r="AE13" s="206"/>
      <c r="AG13" s="206"/>
      <c r="AH13" s="206"/>
    </row>
    <row r="14" spans="2:35" x14ac:dyDescent="0.25">
      <c r="B14" s="54">
        <v>6</v>
      </c>
      <c r="C14" s="182"/>
      <c r="D14" s="138"/>
    </row>
    <row r="15" spans="2:35" x14ac:dyDescent="0.25">
      <c r="B15" s="54">
        <v>7</v>
      </c>
      <c r="C15" s="182"/>
      <c r="D15" s="138"/>
    </row>
    <row r="16" spans="2:35" x14ac:dyDescent="0.25">
      <c r="B16" s="54">
        <v>8</v>
      </c>
      <c r="C16" s="182"/>
      <c r="D16" s="138"/>
      <c r="F16" s="206"/>
      <c r="G16" s="206"/>
      <c r="I16" s="206"/>
      <c r="J16" s="206"/>
      <c r="L16" s="206"/>
      <c r="M16" s="206"/>
      <c r="O16" s="206"/>
      <c r="P16" s="206"/>
      <c r="R16" s="206"/>
      <c r="S16" s="206"/>
      <c r="U16" s="206"/>
      <c r="V16" s="206"/>
      <c r="X16" s="206"/>
      <c r="Y16" s="206"/>
      <c r="AA16" s="206"/>
      <c r="AB16" s="206"/>
      <c r="AD16" s="206"/>
      <c r="AE16" s="206"/>
      <c r="AG16" s="206"/>
      <c r="AH16" s="206"/>
    </row>
    <row r="17" spans="2:34" x14ac:dyDescent="0.25">
      <c r="B17" s="54">
        <v>9</v>
      </c>
      <c r="C17" s="182"/>
      <c r="D17" s="138"/>
      <c r="F17" s="206"/>
      <c r="G17" s="206"/>
      <c r="I17" s="206"/>
      <c r="J17" s="206"/>
      <c r="L17" s="206"/>
      <c r="M17" s="206"/>
      <c r="O17" s="206"/>
      <c r="P17" s="206"/>
      <c r="R17" s="206"/>
      <c r="S17" s="206"/>
      <c r="U17" s="206"/>
      <c r="V17" s="206"/>
      <c r="X17" s="206"/>
      <c r="Y17" s="206"/>
      <c r="AA17" s="206"/>
      <c r="AB17" s="206"/>
      <c r="AD17" s="206"/>
      <c r="AE17" s="206"/>
      <c r="AG17" s="206"/>
      <c r="AH17" s="206"/>
    </row>
    <row r="18" spans="2:34" x14ac:dyDescent="0.25">
      <c r="B18" s="54">
        <v>10</v>
      </c>
      <c r="C18" s="182"/>
      <c r="D18" s="138"/>
    </row>
    <row r="19" spans="2:34" x14ac:dyDescent="0.25">
      <c r="B19" s="54">
        <v>11</v>
      </c>
      <c r="C19" s="182"/>
      <c r="D19" s="138"/>
    </row>
    <row r="20" spans="2:34" x14ac:dyDescent="0.25">
      <c r="B20" s="54">
        <v>12</v>
      </c>
      <c r="C20" s="182"/>
      <c r="D20" s="138"/>
      <c r="F20" s="206"/>
      <c r="G20" s="206"/>
      <c r="I20" s="206"/>
      <c r="J20" s="206"/>
      <c r="L20" s="206"/>
      <c r="M20" s="206"/>
      <c r="O20" s="206"/>
      <c r="P20" s="206"/>
      <c r="R20" s="206"/>
      <c r="S20" s="206"/>
      <c r="U20" s="206"/>
      <c r="V20" s="206"/>
      <c r="X20" s="206"/>
      <c r="Y20" s="206"/>
      <c r="AA20" s="206"/>
      <c r="AB20" s="206"/>
      <c r="AD20" s="206"/>
      <c r="AE20" s="206"/>
      <c r="AG20" s="206"/>
      <c r="AH20" s="206"/>
    </row>
    <row r="21" spans="2:34" x14ac:dyDescent="0.25">
      <c r="B21" s="54">
        <v>13</v>
      </c>
      <c r="C21" s="182"/>
      <c r="D21" s="138"/>
      <c r="F21" s="206"/>
      <c r="G21" s="206"/>
      <c r="I21" s="206"/>
      <c r="J21" s="206"/>
      <c r="L21" s="206"/>
      <c r="M21" s="206"/>
      <c r="O21" s="206"/>
      <c r="P21" s="206"/>
      <c r="R21" s="206"/>
      <c r="S21" s="206"/>
      <c r="U21" s="206"/>
      <c r="V21" s="206"/>
      <c r="X21" s="206"/>
      <c r="Y21" s="206"/>
      <c r="AA21" s="206"/>
      <c r="AB21" s="206"/>
      <c r="AD21" s="206"/>
      <c r="AE21" s="206"/>
      <c r="AG21" s="206"/>
      <c r="AH21" s="206"/>
    </row>
    <row r="22" spans="2:34" x14ac:dyDescent="0.25">
      <c r="B22" s="54">
        <v>14</v>
      </c>
      <c r="C22" s="182"/>
      <c r="D22" s="138"/>
    </row>
    <row r="23" spans="2:34" x14ac:dyDescent="0.25">
      <c r="B23" s="54">
        <v>15</v>
      </c>
      <c r="C23" s="182"/>
      <c r="D23" s="138"/>
      <c r="S23" s="200"/>
    </row>
    <row r="24" spans="2:34" x14ac:dyDescent="0.25">
      <c r="B24" s="54">
        <v>16</v>
      </c>
      <c r="C24" s="182"/>
      <c r="D24" s="138"/>
    </row>
    <row r="25" spans="2:34" x14ac:dyDescent="0.25">
      <c r="B25" s="54">
        <v>17</v>
      </c>
      <c r="C25" s="182"/>
      <c r="D25" s="138"/>
    </row>
    <row r="26" spans="2:34" x14ac:dyDescent="0.25">
      <c r="B26" s="54">
        <v>18</v>
      </c>
      <c r="C26" s="182"/>
      <c r="D26" s="138"/>
    </row>
    <row r="27" spans="2:34" x14ac:dyDescent="0.25">
      <c r="B27" s="54">
        <v>19</v>
      </c>
      <c r="C27" s="182"/>
      <c r="D27" s="138"/>
    </row>
    <row r="28" spans="2:34" x14ac:dyDescent="0.25">
      <c r="B28" s="54">
        <v>20</v>
      </c>
      <c r="C28" s="184"/>
      <c r="D28" s="138"/>
      <c r="F28" s="171"/>
      <c r="G28" s="171"/>
      <c r="I28" s="171"/>
      <c r="J28" s="171"/>
      <c r="L28" s="171"/>
      <c r="M28" s="171"/>
      <c r="O28" s="171"/>
      <c r="P28" s="171"/>
      <c r="R28" s="171"/>
      <c r="S28" s="171"/>
      <c r="U28" s="171"/>
      <c r="V28" s="171"/>
      <c r="X28" s="171"/>
      <c r="Y28" s="171"/>
      <c r="AA28" s="171"/>
      <c r="AB28" s="171"/>
      <c r="AD28" s="171"/>
      <c r="AE28" s="171"/>
      <c r="AG28" s="171"/>
      <c r="AH28" s="171"/>
    </row>
    <row r="29" spans="2:34" x14ac:dyDescent="0.25">
      <c r="B29" s="54">
        <v>21</v>
      </c>
      <c r="C29" s="184"/>
      <c r="D29" s="138"/>
      <c r="F29" s="171"/>
      <c r="G29" s="171"/>
      <c r="I29" s="171"/>
      <c r="J29" s="171"/>
      <c r="L29" s="171"/>
      <c r="M29" s="171"/>
      <c r="O29" s="171"/>
      <c r="P29" s="171"/>
      <c r="R29" s="171"/>
      <c r="S29" s="171"/>
      <c r="U29" s="171"/>
      <c r="V29" s="171"/>
      <c r="X29" s="171"/>
      <c r="Y29" s="171"/>
      <c r="AA29" s="171"/>
      <c r="AB29" s="171"/>
      <c r="AD29" s="171"/>
      <c r="AE29" s="171"/>
      <c r="AG29" s="171"/>
      <c r="AH29" s="171"/>
    </row>
    <row r="30" spans="2:34" x14ac:dyDescent="0.25">
      <c r="B30" s="54">
        <v>22</v>
      </c>
      <c r="C30" s="184"/>
      <c r="D30" s="138"/>
    </row>
    <row r="31" spans="2:34" x14ac:dyDescent="0.25">
      <c r="B31" s="165">
        <v>23</v>
      </c>
      <c r="C31" s="184"/>
      <c r="D31" s="138"/>
    </row>
    <row r="32" spans="2:34" x14ac:dyDescent="0.25">
      <c r="B32" s="165">
        <v>24</v>
      </c>
      <c r="C32" s="184"/>
      <c r="D32" s="138"/>
    </row>
    <row r="33" spans="2:4" x14ac:dyDescent="0.25">
      <c r="B33" s="165">
        <v>25</v>
      </c>
      <c r="C33" s="184"/>
      <c r="D33" s="138"/>
    </row>
    <row r="34" spans="2:4" x14ac:dyDescent="0.25">
      <c r="B34" s="54">
        <v>26</v>
      </c>
      <c r="C34" s="184"/>
      <c r="D34" s="138"/>
    </row>
    <row r="35" spans="2:4" x14ac:dyDescent="0.25">
      <c r="B35" s="54">
        <v>27</v>
      </c>
      <c r="C35" s="184"/>
      <c r="D35" s="138"/>
    </row>
    <row r="36" spans="2:4" x14ac:dyDescent="0.25">
      <c r="B36" s="54">
        <v>28</v>
      </c>
      <c r="C36" s="184"/>
      <c r="D36" s="138"/>
    </row>
    <row r="37" spans="2:4" x14ac:dyDescent="0.25">
      <c r="B37" s="54">
        <v>29</v>
      </c>
      <c r="C37" s="184"/>
      <c r="D37" s="138"/>
    </row>
    <row r="38" spans="2:4" x14ac:dyDescent="0.25">
      <c r="B38" s="54">
        <v>30</v>
      </c>
      <c r="C38" s="184"/>
      <c r="D38" s="138"/>
    </row>
    <row r="39" spans="2:4" x14ac:dyDescent="0.25">
      <c r="C39" s="52">
        <f>COUNTA(C9:C38)</f>
        <v>5</v>
      </c>
    </row>
  </sheetData>
  <sheetProtection sheet="1" objects="1" scenarios="1"/>
  <mergeCells count="81">
    <mergeCell ref="I20:J21"/>
    <mergeCell ref="L12:M13"/>
    <mergeCell ref="L16:M17"/>
    <mergeCell ref="L20:M21"/>
    <mergeCell ref="O20:P21"/>
    <mergeCell ref="U8:V8"/>
    <mergeCell ref="R9:S10"/>
    <mergeCell ref="U9:V10"/>
    <mergeCell ref="O12:P13"/>
    <mergeCell ref="O16:P17"/>
    <mergeCell ref="R12:S13"/>
    <mergeCell ref="R16:S17"/>
    <mergeCell ref="R20:S21"/>
    <mergeCell ref="U12:V13"/>
    <mergeCell ref="F5:G6"/>
    <mergeCell ref="I5:J6"/>
    <mergeCell ref="L5:M6"/>
    <mergeCell ref="O5:P6"/>
    <mergeCell ref="R5:S6"/>
    <mergeCell ref="L8:M8"/>
    <mergeCell ref="L9:M10"/>
    <mergeCell ref="O8:P8"/>
    <mergeCell ref="O9:P10"/>
    <mergeCell ref="U5:V6"/>
    <mergeCell ref="U16:V17"/>
    <mergeCell ref="U20:V21"/>
    <mergeCell ref="F20:G21"/>
    <mergeCell ref="R8:S8"/>
    <mergeCell ref="B8:C8"/>
    <mergeCell ref="F12:G13"/>
    <mergeCell ref="F16:G17"/>
    <mergeCell ref="I12:J13"/>
    <mergeCell ref="I16:J17"/>
    <mergeCell ref="F9:G10"/>
    <mergeCell ref="F8:G8"/>
    <mergeCell ref="I8:J8"/>
    <mergeCell ref="I9:J10"/>
    <mergeCell ref="X20:Y21"/>
    <mergeCell ref="AA5:AB6"/>
    <mergeCell ref="AA8:AB8"/>
    <mergeCell ref="AA9:AB10"/>
    <mergeCell ref="AA12:AB13"/>
    <mergeCell ref="AA16:AB17"/>
    <mergeCell ref="AA20:AB21"/>
    <mergeCell ref="X5:Y6"/>
    <mergeCell ref="X8:Y8"/>
    <mergeCell ref="X9:Y10"/>
    <mergeCell ref="X12:Y13"/>
    <mergeCell ref="X16:Y17"/>
    <mergeCell ref="AD20:AE21"/>
    <mergeCell ref="AG5:AH6"/>
    <mergeCell ref="AG8:AH8"/>
    <mergeCell ref="AG9:AH10"/>
    <mergeCell ref="AG12:AH13"/>
    <mergeCell ref="AG16:AH17"/>
    <mergeCell ref="AG20:AH21"/>
    <mergeCell ref="AD5:AE6"/>
    <mergeCell ref="AD8:AE8"/>
    <mergeCell ref="AD9:AE10"/>
    <mergeCell ref="AD12:AE13"/>
    <mergeCell ref="AD16:AE17"/>
    <mergeCell ref="F2:G2"/>
    <mergeCell ref="F3:G3"/>
    <mergeCell ref="I2:J2"/>
    <mergeCell ref="I3:J3"/>
    <mergeCell ref="L2:M2"/>
    <mergeCell ref="L3:M3"/>
    <mergeCell ref="O2:P2"/>
    <mergeCell ref="O3:P3"/>
    <mergeCell ref="R2:S2"/>
    <mergeCell ref="R3:S3"/>
    <mergeCell ref="U2:V2"/>
    <mergeCell ref="U3:V3"/>
    <mergeCell ref="AG2:AH2"/>
    <mergeCell ref="AG3:AH3"/>
    <mergeCell ref="X2:Y2"/>
    <mergeCell ref="X3:Y3"/>
    <mergeCell ref="AA2:AB2"/>
    <mergeCell ref="AA3:AB3"/>
    <mergeCell ref="AD2:AE2"/>
    <mergeCell ref="AD3:AE3"/>
  </mergeCells>
  <phoneticPr fontId="10" type="noConversion"/>
  <conditionalFormatting sqref="F12">
    <cfRule type="expression" dxfId="2951" priority="98">
      <formula>H12=TRUE</formula>
    </cfRule>
  </conditionalFormatting>
  <conditionalFormatting sqref="F16">
    <cfRule type="expression" dxfId="2950" priority="97">
      <formula>H12=TRUE</formula>
    </cfRule>
  </conditionalFormatting>
  <conditionalFormatting sqref="F20">
    <cfRule type="expression" dxfId="2949" priority="95">
      <formula>H12=TRUE</formula>
    </cfRule>
  </conditionalFormatting>
  <conditionalFormatting sqref="I12">
    <cfRule type="expression" dxfId="2948" priority="46">
      <formula>K12=TRUE</formula>
    </cfRule>
  </conditionalFormatting>
  <conditionalFormatting sqref="I16">
    <cfRule type="expression" dxfId="2947" priority="45">
      <formula>K12=TRUE</formula>
    </cfRule>
  </conditionalFormatting>
  <conditionalFormatting sqref="I20">
    <cfRule type="expression" dxfId="2946" priority="43">
      <formula>K12=TRUE</formula>
    </cfRule>
  </conditionalFormatting>
  <conditionalFormatting sqref="I5">
    <cfRule type="expression" dxfId="2945" priority="41">
      <formula>$K$12=TRUE</formula>
    </cfRule>
  </conditionalFormatting>
  <conditionalFormatting sqref="L12">
    <cfRule type="expression" dxfId="2944" priority="40">
      <formula>N12=TRUE</formula>
    </cfRule>
  </conditionalFormatting>
  <conditionalFormatting sqref="L16">
    <cfRule type="expression" dxfId="2943" priority="39">
      <formula>N12=TRUE</formula>
    </cfRule>
  </conditionalFormatting>
  <conditionalFormatting sqref="L20">
    <cfRule type="expression" dxfId="2942" priority="37">
      <formula>N12=TRUE</formula>
    </cfRule>
  </conditionalFormatting>
  <conditionalFormatting sqref="L5">
    <cfRule type="expression" dxfId="2941" priority="35">
      <formula>$N$12=TRUE</formula>
    </cfRule>
  </conditionalFormatting>
  <conditionalFormatting sqref="O12">
    <cfRule type="expression" dxfId="2940" priority="34">
      <formula>Q12=TRUE</formula>
    </cfRule>
  </conditionalFormatting>
  <conditionalFormatting sqref="O16">
    <cfRule type="expression" dxfId="2939" priority="33">
      <formula>Q12=TRUE</formula>
    </cfRule>
  </conditionalFormatting>
  <conditionalFormatting sqref="O20">
    <cfRule type="expression" dxfId="2938" priority="31">
      <formula>Q12=TRUE</formula>
    </cfRule>
  </conditionalFormatting>
  <conditionalFormatting sqref="O5">
    <cfRule type="expression" dxfId="2937" priority="29">
      <formula>$Q$12=TRUE</formula>
    </cfRule>
  </conditionalFormatting>
  <conditionalFormatting sqref="R12">
    <cfRule type="expression" dxfId="2936" priority="28">
      <formula>T12=TRUE</formula>
    </cfRule>
  </conditionalFormatting>
  <conditionalFormatting sqref="R16">
    <cfRule type="expression" dxfId="2935" priority="27">
      <formula>T12=TRUE</formula>
    </cfRule>
  </conditionalFormatting>
  <conditionalFormatting sqref="R20">
    <cfRule type="expression" dxfId="2934" priority="25">
      <formula>T12=TRUE</formula>
    </cfRule>
  </conditionalFormatting>
  <conditionalFormatting sqref="R5">
    <cfRule type="expression" dxfId="2933" priority="23">
      <formula>$T$12=TRUE</formula>
    </cfRule>
  </conditionalFormatting>
  <conditionalFormatting sqref="U12">
    <cfRule type="expression" dxfId="2932" priority="22">
      <formula>W12=TRUE</formula>
    </cfRule>
  </conditionalFormatting>
  <conditionalFormatting sqref="U16">
    <cfRule type="expression" dxfId="2931" priority="21">
      <formula>W12=TRUE</formula>
    </cfRule>
  </conditionalFormatting>
  <conditionalFormatting sqref="U20">
    <cfRule type="expression" dxfId="2930" priority="19">
      <formula>W12=TRUE</formula>
    </cfRule>
  </conditionalFormatting>
  <conditionalFormatting sqref="U5">
    <cfRule type="expression" dxfId="2929" priority="17">
      <formula>$W$12=TRUE</formula>
    </cfRule>
  </conditionalFormatting>
  <conditionalFormatting sqref="F5">
    <cfRule type="expression" dxfId="2928" priority="481">
      <formula>H12=TRUE</formula>
    </cfRule>
  </conditionalFormatting>
  <conditionalFormatting sqref="AG5">
    <cfRule type="expression" dxfId="2927" priority="1">
      <formula>$AI$12=TRUE</formula>
    </cfRule>
  </conditionalFormatting>
  <conditionalFormatting sqref="X12">
    <cfRule type="expression" dxfId="2926" priority="16">
      <formula>Z12=TRUE</formula>
    </cfRule>
  </conditionalFormatting>
  <conditionalFormatting sqref="X16">
    <cfRule type="expression" dxfId="2925" priority="15">
      <formula>Z12=TRUE</formula>
    </cfRule>
  </conditionalFormatting>
  <conditionalFormatting sqref="X20">
    <cfRule type="expression" dxfId="2924" priority="14">
      <formula>Z12=TRUE</formula>
    </cfRule>
  </conditionalFormatting>
  <conditionalFormatting sqref="X5">
    <cfRule type="expression" dxfId="2923" priority="13">
      <formula>$Z$12=TRUE</formula>
    </cfRule>
  </conditionalFormatting>
  <conditionalFormatting sqref="AA12">
    <cfRule type="expression" dxfId="2922" priority="12">
      <formula>AC12=TRUE</formula>
    </cfRule>
  </conditionalFormatting>
  <conditionalFormatting sqref="AA16">
    <cfRule type="expression" dxfId="2921" priority="11">
      <formula>AC12=TRUE</formula>
    </cfRule>
  </conditionalFormatting>
  <conditionalFormatting sqref="AA20">
    <cfRule type="expression" dxfId="2920" priority="10">
      <formula>AC12=TRUE</formula>
    </cfRule>
  </conditionalFormatting>
  <conditionalFormatting sqref="AA5">
    <cfRule type="expression" dxfId="2919" priority="9">
      <formula>$AC$12=TRUE</formula>
    </cfRule>
  </conditionalFormatting>
  <conditionalFormatting sqref="AD12">
    <cfRule type="expression" dxfId="2918" priority="8">
      <formula>AF12=TRUE</formula>
    </cfRule>
  </conditionalFormatting>
  <conditionalFormatting sqref="AD16">
    <cfRule type="expression" dxfId="2917" priority="7">
      <formula>AF12=TRUE</formula>
    </cfRule>
  </conditionalFormatting>
  <conditionalFormatting sqref="AD20">
    <cfRule type="expression" dxfId="2916" priority="6">
      <formula>AF12=TRUE</formula>
    </cfRule>
  </conditionalFormatting>
  <conditionalFormatting sqref="AD5">
    <cfRule type="expression" dxfId="2915" priority="5">
      <formula>$AF$12=TRUE</formula>
    </cfRule>
  </conditionalFormatting>
  <conditionalFormatting sqref="AG12">
    <cfRule type="expression" dxfId="2914" priority="4">
      <formula>AI12=TRUE</formula>
    </cfRule>
  </conditionalFormatting>
  <conditionalFormatting sqref="AG16">
    <cfRule type="expression" dxfId="2913" priority="3">
      <formula>AI12=TRUE</formula>
    </cfRule>
  </conditionalFormatting>
  <conditionalFormatting sqref="AG20">
    <cfRule type="expression" dxfId="2912" priority="2">
      <formula>AI12=TRUE</formula>
    </cfRule>
  </conditionalFormatting>
  <pageMargins left="0.75" right="0.75" top="1" bottom="1" header="0.5" footer="0.5"/>
  <pageSetup paperSize="9" scale="80" orientation="landscape" horizontalDpi="4294967293" r:id="rId1"/>
  <headerFooter alignWithMargins="0">
    <oddFooter>&amp;L© Meesterwerk / Harrie Meinen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5</xdr:col>
                    <xdr:colOff>495300</xdr:colOff>
                    <xdr:row>6</xdr:row>
                    <xdr:rowOff>85725</xdr:rowOff>
                  </from>
                  <to>
                    <xdr:col>6</xdr:col>
                    <xdr:colOff>95250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5" name="Check Box 18">
              <controlPr defaultSize="0" autoFill="0" autoLine="0" autoPict="0">
                <anchor moveWithCells="1">
                  <from>
                    <xdr:col>8</xdr:col>
                    <xdr:colOff>495300</xdr:colOff>
                    <xdr:row>6</xdr:row>
                    <xdr:rowOff>104775</xdr:rowOff>
                  </from>
                  <to>
                    <xdr:col>9</xdr:col>
                    <xdr:colOff>95250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6" name="Check Box 19">
              <controlPr defaultSize="0" autoFill="0" autoLine="0" autoPict="0">
                <anchor moveWithCells="1">
                  <from>
                    <xdr:col>11</xdr:col>
                    <xdr:colOff>495300</xdr:colOff>
                    <xdr:row>6</xdr:row>
                    <xdr:rowOff>104775</xdr:rowOff>
                  </from>
                  <to>
                    <xdr:col>12</xdr:col>
                    <xdr:colOff>95250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7" name="Check Box 20">
              <controlPr defaultSize="0" autoFill="0" autoLine="0" autoPict="0">
                <anchor moveWithCells="1">
                  <from>
                    <xdr:col>14</xdr:col>
                    <xdr:colOff>495300</xdr:colOff>
                    <xdr:row>6</xdr:row>
                    <xdr:rowOff>104775</xdr:rowOff>
                  </from>
                  <to>
                    <xdr:col>15</xdr:col>
                    <xdr:colOff>95250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8" name="Check Box 21">
              <controlPr defaultSize="0" autoFill="0" autoLine="0" autoPict="0">
                <anchor moveWithCells="1">
                  <from>
                    <xdr:col>17</xdr:col>
                    <xdr:colOff>495300</xdr:colOff>
                    <xdr:row>6</xdr:row>
                    <xdr:rowOff>104775</xdr:rowOff>
                  </from>
                  <to>
                    <xdr:col>18</xdr:col>
                    <xdr:colOff>95250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9" name="Check Box 22">
              <controlPr defaultSize="0" autoFill="0" autoLine="0" autoPict="0">
                <anchor moveWithCells="1">
                  <from>
                    <xdr:col>20</xdr:col>
                    <xdr:colOff>495300</xdr:colOff>
                    <xdr:row>6</xdr:row>
                    <xdr:rowOff>104775</xdr:rowOff>
                  </from>
                  <to>
                    <xdr:col>21</xdr:col>
                    <xdr:colOff>95250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10" name="Check Box 24">
              <controlPr defaultSize="0" autoFill="0" autoLine="0" autoPict="0">
                <anchor moveWithCells="1">
                  <from>
                    <xdr:col>23</xdr:col>
                    <xdr:colOff>495300</xdr:colOff>
                    <xdr:row>6</xdr:row>
                    <xdr:rowOff>104775</xdr:rowOff>
                  </from>
                  <to>
                    <xdr:col>24</xdr:col>
                    <xdr:colOff>95250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11" name="Check Box 26">
              <controlPr defaultSize="0" autoFill="0" autoLine="0" autoPict="0">
                <anchor moveWithCells="1">
                  <from>
                    <xdr:col>26</xdr:col>
                    <xdr:colOff>495300</xdr:colOff>
                    <xdr:row>6</xdr:row>
                    <xdr:rowOff>104775</xdr:rowOff>
                  </from>
                  <to>
                    <xdr:col>27</xdr:col>
                    <xdr:colOff>95250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12" name="Check Box 27">
              <controlPr defaultSize="0" autoFill="0" autoLine="0" autoPict="0">
                <anchor moveWithCells="1">
                  <from>
                    <xdr:col>29</xdr:col>
                    <xdr:colOff>495300</xdr:colOff>
                    <xdr:row>6</xdr:row>
                    <xdr:rowOff>104775</xdr:rowOff>
                  </from>
                  <to>
                    <xdr:col>30</xdr:col>
                    <xdr:colOff>95250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13" name="Check Box 28">
              <controlPr defaultSize="0" autoFill="0" autoLine="0" autoPict="0">
                <anchor moveWithCells="1">
                  <from>
                    <xdr:col>32</xdr:col>
                    <xdr:colOff>495300</xdr:colOff>
                    <xdr:row>6</xdr:row>
                    <xdr:rowOff>104775</xdr:rowOff>
                  </from>
                  <to>
                    <xdr:col>33</xdr:col>
                    <xdr:colOff>95250</xdr:colOff>
                    <xdr:row>6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FF"/>
  </sheetPr>
  <dimension ref="A2:T131"/>
  <sheetViews>
    <sheetView showGridLines="0" showRowColHeaders="0" topLeftCell="A45" zoomScaleNormal="100" workbookViewId="0">
      <selection activeCell="A46" sqref="A46:A67"/>
    </sheetView>
  </sheetViews>
  <sheetFormatPr defaultColWidth="9.140625" defaultRowHeight="12.75" x14ac:dyDescent="0.2"/>
  <cols>
    <col min="1" max="1" width="2.7109375" style="1" customWidth="1"/>
    <col min="2" max="2" width="5.42578125" style="1" customWidth="1"/>
    <col min="3" max="3" width="5.7109375" style="6" customWidth="1"/>
    <col min="4" max="4" width="65.7109375" style="91" customWidth="1"/>
    <col min="5" max="5" width="3.140625" style="15" customWidth="1"/>
    <col min="6" max="6" width="20.7109375" style="37" customWidth="1"/>
    <col min="7" max="10" width="3.7109375" style="37" customWidth="1"/>
    <col min="11" max="11" width="20.7109375" style="37" customWidth="1"/>
    <col min="12" max="14" width="3.7109375" style="37" customWidth="1"/>
    <col min="15" max="15" width="3.7109375" style="14" customWidth="1"/>
    <col min="16" max="16" width="5.42578125" style="1" customWidth="1"/>
    <col min="17" max="17" width="4.7109375" style="91" customWidth="1"/>
    <col min="18" max="18" width="65.7109375" style="91" customWidth="1"/>
    <col min="19" max="19" width="9.42578125" style="1" bestFit="1" customWidth="1"/>
    <col min="20" max="16384" width="9.140625" style="1"/>
  </cols>
  <sheetData>
    <row r="2" spans="1:19" x14ac:dyDescent="0.2">
      <c r="F2" s="235" t="s">
        <v>153</v>
      </c>
      <c r="G2" s="235"/>
      <c r="H2" s="235"/>
      <c r="I2" s="235"/>
      <c r="J2" s="235"/>
      <c r="K2" s="235"/>
      <c r="L2" s="235"/>
      <c r="M2" s="235"/>
      <c r="N2" s="235"/>
      <c r="O2" s="235"/>
    </row>
    <row r="3" spans="1:19" ht="26.25" x14ac:dyDescent="0.4">
      <c r="F3" s="234">
        <f>BEGINBLAD!$AD$3</f>
        <v>0</v>
      </c>
      <c r="G3" s="234"/>
      <c r="H3" s="234"/>
      <c r="I3" s="234"/>
      <c r="J3" s="234"/>
      <c r="K3" s="234"/>
      <c r="L3" s="234"/>
      <c r="M3" s="234"/>
      <c r="N3" s="234"/>
      <c r="O3" s="234"/>
    </row>
    <row r="4" spans="1:19" ht="12.75" customHeight="1" x14ac:dyDescent="0.4">
      <c r="F4" s="197"/>
      <c r="G4" s="197"/>
      <c r="H4" s="197"/>
      <c r="I4" s="197"/>
      <c r="J4" s="197"/>
      <c r="K4" s="197"/>
      <c r="L4" s="197"/>
      <c r="M4" s="197"/>
      <c r="N4" s="197"/>
      <c r="O4" s="197"/>
    </row>
    <row r="5" spans="1:19" ht="18.75" x14ac:dyDescent="0.2">
      <c r="A5" s="218"/>
      <c r="B5" s="196"/>
      <c r="C5" s="196"/>
      <c r="D5" s="196"/>
      <c r="E5" s="196"/>
      <c r="F5" s="233" t="s">
        <v>152</v>
      </c>
      <c r="G5" s="233"/>
      <c r="H5" s="233"/>
      <c r="I5" s="233"/>
      <c r="J5" s="233"/>
      <c r="K5" s="233"/>
      <c r="L5" s="233"/>
      <c r="M5" s="233"/>
      <c r="N5" s="233"/>
      <c r="O5" s="233"/>
      <c r="P5" s="196"/>
      <c r="Q5" s="196"/>
      <c r="R5" s="196"/>
    </row>
    <row r="6" spans="1:19" ht="26.25" x14ac:dyDescent="0.2">
      <c r="A6" s="218"/>
      <c r="D6" s="194" t="s">
        <v>39</v>
      </c>
      <c r="E6" s="190"/>
      <c r="F6" s="221">
        <f>BEGINBLAD!$AD$9</f>
        <v>0</v>
      </c>
      <c r="G6" s="221"/>
      <c r="H6" s="221"/>
      <c r="I6" s="221"/>
      <c r="J6" s="221"/>
      <c r="K6" s="221"/>
      <c r="L6" s="221"/>
      <c r="M6" s="221"/>
      <c r="N6" s="221"/>
      <c r="O6" s="221"/>
      <c r="P6" s="190"/>
      <c r="Q6" s="190"/>
      <c r="R6" s="193"/>
    </row>
    <row r="7" spans="1:19" x14ac:dyDescent="0.2">
      <c r="A7" s="218"/>
    </row>
    <row r="8" spans="1:19" ht="19.5" customHeight="1" x14ac:dyDescent="0.3">
      <c r="A8" s="218"/>
      <c r="B8" s="9"/>
      <c r="C8" s="26"/>
      <c r="D8" s="95" t="s">
        <v>41</v>
      </c>
      <c r="E8" s="60"/>
      <c r="F8" s="219" t="s">
        <v>148</v>
      </c>
      <c r="G8" s="219"/>
      <c r="H8" s="219"/>
      <c r="I8" s="219"/>
      <c r="J8" s="219"/>
      <c r="K8" s="219"/>
      <c r="L8" s="219"/>
      <c r="M8" s="219"/>
      <c r="N8" s="219"/>
      <c r="O8" s="219"/>
      <c r="P8" s="9"/>
      <c r="Q8" s="189"/>
      <c r="R8" s="31" t="s">
        <v>61</v>
      </c>
      <c r="S8" s="169"/>
    </row>
    <row r="9" spans="1:19" s="191" customFormat="1" ht="20.100000000000001" customHeight="1" x14ac:dyDescent="0.2">
      <c r="A9" s="218"/>
      <c r="B9" s="9"/>
      <c r="C9" s="58">
        <v>1</v>
      </c>
      <c r="D9" s="93" t="s">
        <v>42</v>
      </c>
      <c r="E9" s="42" t="b">
        <v>0</v>
      </c>
      <c r="F9" s="38"/>
      <c r="G9" s="38"/>
      <c r="H9" s="38"/>
      <c r="I9" s="38"/>
      <c r="J9" s="38"/>
      <c r="K9" s="38"/>
      <c r="L9" s="38"/>
      <c r="M9" s="38"/>
      <c r="N9" s="38"/>
      <c r="O9" s="39"/>
      <c r="P9" s="9"/>
      <c r="Q9" s="58">
        <v>19</v>
      </c>
      <c r="R9" s="93" t="s">
        <v>62</v>
      </c>
      <c r="S9" s="104" t="b">
        <v>0</v>
      </c>
    </row>
    <row r="10" spans="1:19" s="191" customFormat="1" ht="20.100000000000001" customHeight="1" x14ac:dyDescent="0.2">
      <c r="A10" s="218"/>
      <c r="B10" s="9"/>
      <c r="C10" s="58">
        <v>2</v>
      </c>
      <c r="D10" s="93" t="s">
        <v>43</v>
      </c>
      <c r="E10" s="42" t="b">
        <v>0</v>
      </c>
      <c r="P10" s="9"/>
      <c r="Q10" s="58">
        <v>20</v>
      </c>
      <c r="R10" s="93" t="s">
        <v>63</v>
      </c>
      <c r="S10" s="104" t="b">
        <v>0</v>
      </c>
    </row>
    <row r="11" spans="1:19" s="191" customFormat="1" ht="20.100000000000001" customHeight="1" x14ac:dyDescent="0.2">
      <c r="A11" s="218"/>
      <c r="B11" s="9"/>
      <c r="C11" s="58">
        <v>3</v>
      </c>
      <c r="D11" s="93" t="s">
        <v>44</v>
      </c>
      <c r="E11" s="42" t="b">
        <v>0</v>
      </c>
      <c r="F11" s="222" t="s">
        <v>38</v>
      </c>
      <c r="G11" s="222"/>
      <c r="H11" s="222"/>
      <c r="I11" s="222"/>
      <c r="J11" s="222"/>
      <c r="K11" s="222"/>
      <c r="L11" s="222"/>
      <c r="M11" s="222"/>
      <c r="N11" s="222"/>
      <c r="O11" s="222"/>
      <c r="P11" s="9"/>
      <c r="Q11" s="58">
        <v>21</v>
      </c>
      <c r="R11" s="93" t="s">
        <v>64</v>
      </c>
      <c r="S11" s="104" t="b">
        <v>0</v>
      </c>
    </row>
    <row r="12" spans="1:19" s="191" customFormat="1" ht="20.100000000000001" customHeight="1" x14ac:dyDescent="0.2">
      <c r="A12" s="218"/>
      <c r="B12" s="9"/>
      <c r="C12" s="58">
        <v>4</v>
      </c>
      <c r="D12" s="93" t="s">
        <v>51</v>
      </c>
      <c r="E12" s="42" t="b">
        <v>0</v>
      </c>
      <c r="F12" s="38"/>
      <c r="G12" s="38"/>
      <c r="H12" s="38"/>
      <c r="I12" s="38"/>
      <c r="J12" s="38"/>
      <c r="K12" s="38"/>
      <c r="L12" s="38"/>
      <c r="M12" s="38"/>
      <c r="N12" s="38"/>
      <c r="O12" s="39"/>
      <c r="P12" s="9"/>
      <c r="Q12" s="58">
        <v>22</v>
      </c>
      <c r="R12" s="94" t="s">
        <v>65</v>
      </c>
      <c r="S12" s="104" t="b">
        <v>0</v>
      </c>
    </row>
    <row r="13" spans="1:19" s="191" customFormat="1" ht="20.100000000000001" customHeight="1" x14ac:dyDescent="0.2">
      <c r="A13" s="218"/>
      <c r="B13" s="9"/>
      <c r="C13" s="58">
        <v>5</v>
      </c>
      <c r="D13" s="93" t="s">
        <v>45</v>
      </c>
      <c r="E13" s="42" t="b">
        <v>0</v>
      </c>
      <c r="F13" s="38"/>
      <c r="G13" s="38"/>
      <c r="H13" s="38"/>
      <c r="I13" s="38"/>
      <c r="J13" s="38"/>
      <c r="K13" s="38"/>
      <c r="L13" s="38"/>
      <c r="M13" s="38"/>
      <c r="N13" s="38"/>
      <c r="O13" s="39"/>
      <c r="P13" s="9"/>
      <c r="Q13" s="58">
        <v>23</v>
      </c>
      <c r="R13" s="94" t="s">
        <v>66</v>
      </c>
      <c r="S13" s="104" t="b">
        <v>0</v>
      </c>
    </row>
    <row r="14" spans="1:19" s="191" customFormat="1" ht="20.100000000000001" customHeight="1" x14ac:dyDescent="0.2">
      <c r="A14" s="218"/>
      <c r="B14" s="9"/>
      <c r="C14" s="58">
        <v>6</v>
      </c>
      <c r="D14" s="94" t="s">
        <v>46</v>
      </c>
      <c r="E14" s="42" t="b">
        <v>0</v>
      </c>
      <c r="F14" s="38"/>
      <c r="G14" s="38"/>
      <c r="H14" s="38"/>
      <c r="I14" s="38"/>
      <c r="J14" s="38"/>
      <c r="K14" s="38"/>
      <c r="L14" s="38"/>
      <c r="M14" s="38"/>
      <c r="N14" s="38"/>
      <c r="O14" s="39"/>
      <c r="P14" s="9"/>
      <c r="Q14" s="58">
        <v>24</v>
      </c>
      <c r="R14" s="94" t="s">
        <v>67</v>
      </c>
      <c r="S14" s="104" t="b">
        <v>0</v>
      </c>
    </row>
    <row r="15" spans="1:19" s="191" customFormat="1" ht="20.100000000000001" customHeight="1" x14ac:dyDescent="0.3">
      <c r="A15" s="218"/>
      <c r="B15" s="9"/>
      <c r="C15" s="58">
        <v>7</v>
      </c>
      <c r="D15" s="94" t="s">
        <v>47</v>
      </c>
      <c r="E15" s="42" t="b">
        <v>0</v>
      </c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9"/>
      <c r="Q15" s="58"/>
      <c r="R15" s="31" t="s">
        <v>68</v>
      </c>
      <c r="S15" s="104"/>
    </row>
    <row r="16" spans="1:19" s="191" customFormat="1" ht="20.100000000000001" customHeight="1" x14ac:dyDescent="0.2">
      <c r="A16" s="218"/>
      <c r="B16" s="9"/>
      <c r="C16" s="58">
        <v>8</v>
      </c>
      <c r="D16" s="94" t="s">
        <v>48</v>
      </c>
      <c r="E16" s="42" t="b">
        <v>0</v>
      </c>
      <c r="F16" s="38"/>
      <c r="G16" s="38"/>
      <c r="H16" s="38"/>
      <c r="I16" s="38"/>
      <c r="J16" s="38"/>
      <c r="K16" s="38"/>
      <c r="L16" s="38"/>
      <c r="M16" s="38"/>
      <c r="N16" s="38"/>
      <c r="O16" s="39"/>
      <c r="P16" s="9"/>
      <c r="Q16" s="58">
        <v>25</v>
      </c>
      <c r="R16" s="93" t="s">
        <v>69</v>
      </c>
      <c r="S16" s="104" t="b">
        <v>0</v>
      </c>
    </row>
    <row r="17" spans="1:19" s="191" customFormat="1" ht="20.100000000000001" customHeight="1" x14ac:dyDescent="0.2">
      <c r="A17" s="218"/>
      <c r="B17" s="9"/>
      <c r="C17" s="58">
        <v>9</v>
      </c>
      <c r="D17" s="94" t="s">
        <v>49</v>
      </c>
      <c r="E17" s="42" t="b">
        <v>0</v>
      </c>
      <c r="F17" s="38"/>
      <c r="G17" s="38"/>
      <c r="H17" s="38"/>
      <c r="I17" s="38"/>
      <c r="J17" s="38"/>
      <c r="K17" s="38"/>
      <c r="L17" s="38"/>
      <c r="M17" s="38"/>
      <c r="N17" s="38"/>
      <c r="O17" s="39"/>
      <c r="P17" s="9"/>
      <c r="Q17" s="58">
        <v>26</v>
      </c>
      <c r="R17" s="93" t="s">
        <v>70</v>
      </c>
      <c r="S17" s="105" t="b">
        <v>0</v>
      </c>
    </row>
    <row r="18" spans="1:19" s="191" customFormat="1" ht="20.100000000000001" customHeight="1" x14ac:dyDescent="0.2">
      <c r="A18" s="218"/>
      <c r="B18" s="9"/>
      <c r="C18" s="58">
        <v>10</v>
      </c>
      <c r="D18" s="94" t="s">
        <v>50</v>
      </c>
      <c r="E18" s="42" t="b">
        <v>0</v>
      </c>
      <c r="P18" s="9"/>
      <c r="Q18" s="58">
        <v>27</v>
      </c>
      <c r="R18" s="93" t="s">
        <v>71</v>
      </c>
      <c r="S18" s="106" t="b">
        <v>0</v>
      </c>
    </row>
    <row r="19" spans="1:19" s="191" customFormat="1" ht="20.100000000000001" customHeight="1" x14ac:dyDescent="0.3">
      <c r="A19" s="218"/>
      <c r="B19" s="9"/>
      <c r="C19" s="58"/>
      <c r="D19" s="31" t="s">
        <v>52</v>
      </c>
      <c r="E19" s="42"/>
      <c r="P19" s="9"/>
      <c r="Q19" s="58">
        <v>28</v>
      </c>
      <c r="R19" s="93" t="s">
        <v>72</v>
      </c>
      <c r="S19" s="106" t="b">
        <v>0</v>
      </c>
    </row>
    <row r="20" spans="1:19" s="191" customFormat="1" ht="20.100000000000001" customHeight="1" x14ac:dyDescent="0.2">
      <c r="A20" s="218"/>
      <c r="B20" s="9"/>
      <c r="C20" s="58">
        <v>11</v>
      </c>
      <c r="D20" s="93" t="s">
        <v>53</v>
      </c>
      <c r="E20" s="42" t="b">
        <v>0</v>
      </c>
      <c r="F20" s="84" t="s">
        <v>6</v>
      </c>
      <c r="G20" s="223" t="s">
        <v>37</v>
      </c>
      <c r="H20" s="224"/>
      <c r="I20" s="224"/>
      <c r="J20" s="225"/>
      <c r="K20" s="84" t="s">
        <v>7</v>
      </c>
      <c r="L20" s="226" t="s">
        <v>37</v>
      </c>
      <c r="M20" s="227"/>
      <c r="N20" s="227"/>
      <c r="O20" s="228"/>
      <c r="P20" s="9"/>
      <c r="Q20" s="189">
        <v>29</v>
      </c>
      <c r="R20" s="93" t="s">
        <v>73</v>
      </c>
      <c r="S20" s="106" t="b">
        <v>0</v>
      </c>
    </row>
    <row r="21" spans="1:19" s="191" customFormat="1" ht="20.100000000000001" customHeight="1" thickBot="1" x14ac:dyDescent="0.25">
      <c r="A21" s="218"/>
      <c r="B21" s="9"/>
      <c r="C21" s="58">
        <v>12</v>
      </c>
      <c r="D21" s="93" t="s">
        <v>54</v>
      </c>
      <c r="E21" s="42" t="b">
        <v>0</v>
      </c>
      <c r="F21" s="38"/>
      <c r="G21" s="55"/>
      <c r="H21" s="41"/>
      <c r="I21" s="41"/>
      <c r="J21" s="41"/>
      <c r="K21" s="38"/>
      <c r="L21" s="38"/>
      <c r="M21" s="38"/>
      <c r="N21" s="38"/>
      <c r="O21" s="39"/>
      <c r="P21" s="9"/>
      <c r="Q21" s="58">
        <v>30</v>
      </c>
      <c r="R21" s="94" t="s">
        <v>74</v>
      </c>
      <c r="S21" s="106" t="b">
        <v>0</v>
      </c>
    </row>
    <row r="22" spans="1:19" s="191" customFormat="1" ht="20.100000000000001" customHeight="1" x14ac:dyDescent="0.2">
      <c r="A22" s="218"/>
      <c r="B22" s="9"/>
      <c r="C22" s="58">
        <v>13</v>
      </c>
      <c r="D22" s="93" t="s">
        <v>55</v>
      </c>
      <c r="E22" s="42" t="b">
        <v>0</v>
      </c>
      <c r="F22" s="164" t="str">
        <f>BEGINBLAD!C9</f>
        <v>leerling 1</v>
      </c>
      <c r="G22" s="107"/>
      <c r="H22" s="107"/>
      <c r="I22" s="107"/>
      <c r="J22" s="107"/>
      <c r="K22" s="56">
        <f>BEGINBLAD!C24</f>
        <v>0</v>
      </c>
      <c r="L22" s="107"/>
      <c r="M22" s="174"/>
      <c r="N22" s="174"/>
      <c r="O22" s="166"/>
      <c r="P22" s="9"/>
      <c r="Q22" s="58">
        <v>31</v>
      </c>
      <c r="R22" s="94" t="s">
        <v>75</v>
      </c>
      <c r="S22" s="106" t="b">
        <v>0</v>
      </c>
    </row>
    <row r="23" spans="1:19" s="191" customFormat="1" ht="20.100000000000001" customHeight="1" x14ac:dyDescent="0.2">
      <c r="A23" s="218"/>
      <c r="B23" s="9"/>
      <c r="C23" s="58">
        <v>14</v>
      </c>
      <c r="D23" s="93" t="s">
        <v>56</v>
      </c>
      <c r="E23" s="42" t="b">
        <v>0</v>
      </c>
      <c r="F23" s="162" t="str">
        <f>BEGINBLAD!C10</f>
        <v>leerling 2</v>
      </c>
      <c r="G23" s="108"/>
      <c r="H23" s="108"/>
      <c r="I23" s="108"/>
      <c r="J23" s="108"/>
      <c r="K23" s="40">
        <f>BEGINBLAD!C25</f>
        <v>0</v>
      </c>
      <c r="L23" s="108"/>
      <c r="M23" s="175"/>
      <c r="N23" s="175"/>
      <c r="O23" s="167"/>
      <c r="P23" s="9"/>
      <c r="Q23" s="58">
        <v>32</v>
      </c>
      <c r="R23" s="94" t="s">
        <v>76</v>
      </c>
      <c r="S23" s="106" t="b">
        <v>0</v>
      </c>
    </row>
    <row r="24" spans="1:19" s="191" customFormat="1" ht="20.100000000000001" customHeight="1" x14ac:dyDescent="0.2">
      <c r="A24" s="218"/>
      <c r="B24" s="9"/>
      <c r="C24" s="36">
        <v>15</v>
      </c>
      <c r="D24" s="94" t="s">
        <v>57</v>
      </c>
      <c r="E24" s="42" t="b">
        <v>0</v>
      </c>
      <c r="F24" s="162" t="str">
        <f>BEGINBLAD!C11</f>
        <v>leerling 3</v>
      </c>
      <c r="G24" s="108"/>
      <c r="H24" s="108"/>
      <c r="I24" s="108"/>
      <c r="J24" s="108"/>
      <c r="K24" s="40">
        <f>BEGINBLAD!C26</f>
        <v>0</v>
      </c>
      <c r="L24" s="108"/>
      <c r="M24" s="175"/>
      <c r="N24" s="175"/>
      <c r="O24" s="167"/>
      <c r="P24" s="9"/>
      <c r="Q24" s="58">
        <v>33</v>
      </c>
      <c r="R24" s="94" t="s">
        <v>77</v>
      </c>
      <c r="S24" s="106" t="b">
        <v>0</v>
      </c>
    </row>
    <row r="25" spans="1:19" s="191" customFormat="1" ht="20.100000000000001" customHeight="1" x14ac:dyDescent="0.2">
      <c r="A25" s="218"/>
      <c r="B25" s="9"/>
      <c r="C25" s="36">
        <v>16</v>
      </c>
      <c r="D25" s="94" t="s">
        <v>58</v>
      </c>
      <c r="E25" s="42" t="b">
        <v>0</v>
      </c>
      <c r="F25" s="162" t="str">
        <f>BEGINBLAD!C12</f>
        <v>leerling 4</v>
      </c>
      <c r="G25" s="108"/>
      <c r="H25" s="108"/>
      <c r="I25" s="108"/>
      <c r="J25" s="108"/>
      <c r="K25" s="40">
        <f>BEGINBLAD!C27</f>
        <v>0</v>
      </c>
      <c r="L25" s="108"/>
      <c r="M25" s="175"/>
      <c r="N25" s="175"/>
      <c r="O25" s="167"/>
      <c r="P25" s="9"/>
      <c r="Q25" s="58">
        <v>34</v>
      </c>
      <c r="R25" s="94" t="s">
        <v>78</v>
      </c>
      <c r="S25" s="106" t="b">
        <v>0</v>
      </c>
    </row>
    <row r="26" spans="1:19" s="191" customFormat="1" ht="20.100000000000001" customHeight="1" x14ac:dyDescent="0.3">
      <c r="A26" s="218"/>
      <c r="B26" s="9"/>
      <c r="C26" s="36">
        <v>17</v>
      </c>
      <c r="D26" s="94" t="s">
        <v>59</v>
      </c>
      <c r="E26" s="42" t="b">
        <v>0</v>
      </c>
      <c r="F26" s="162" t="str">
        <f>BEGINBLAD!C13</f>
        <v>leerling 5</v>
      </c>
      <c r="G26" s="108"/>
      <c r="H26" s="108"/>
      <c r="I26" s="108"/>
      <c r="J26" s="108"/>
      <c r="K26" s="40">
        <f>BEGINBLAD!C28</f>
        <v>0</v>
      </c>
      <c r="L26" s="108"/>
      <c r="M26" s="175"/>
      <c r="N26" s="175"/>
      <c r="O26" s="167"/>
      <c r="P26" s="9"/>
      <c r="Q26" s="58"/>
      <c r="R26" s="31" t="s">
        <v>79</v>
      </c>
      <c r="S26" s="106"/>
    </row>
    <row r="27" spans="1:19" s="191" customFormat="1" ht="20.100000000000001" customHeight="1" x14ac:dyDescent="0.2">
      <c r="A27" s="218"/>
      <c r="B27" s="9"/>
      <c r="C27" s="36">
        <v>18</v>
      </c>
      <c r="D27" s="94" t="s">
        <v>60</v>
      </c>
      <c r="E27" s="42" t="b">
        <v>0</v>
      </c>
      <c r="F27" s="162">
        <f>BEGINBLAD!C14</f>
        <v>0</v>
      </c>
      <c r="G27" s="108"/>
      <c r="H27" s="108"/>
      <c r="I27" s="108"/>
      <c r="J27" s="108"/>
      <c r="K27" s="40">
        <f>BEGINBLAD!C29</f>
        <v>0</v>
      </c>
      <c r="L27" s="108"/>
      <c r="M27" s="175"/>
      <c r="N27" s="175"/>
      <c r="O27" s="167"/>
      <c r="P27" s="9"/>
      <c r="Q27" s="58">
        <v>35</v>
      </c>
      <c r="R27" s="93" t="s">
        <v>80</v>
      </c>
      <c r="S27" s="106" t="b">
        <v>0</v>
      </c>
    </row>
    <row r="28" spans="1:19" s="191" customFormat="1" ht="20.100000000000001" customHeight="1" x14ac:dyDescent="0.2">
      <c r="A28" s="218"/>
      <c r="B28" s="9"/>
      <c r="C28" s="36"/>
      <c r="D28" s="43"/>
      <c r="E28" s="61"/>
      <c r="F28" s="162">
        <f>BEGINBLAD!C15</f>
        <v>0</v>
      </c>
      <c r="G28" s="108"/>
      <c r="H28" s="108"/>
      <c r="I28" s="108"/>
      <c r="J28" s="108"/>
      <c r="K28" s="40">
        <f>BEGINBLAD!C30</f>
        <v>0</v>
      </c>
      <c r="L28" s="108"/>
      <c r="M28" s="175"/>
      <c r="N28" s="175"/>
      <c r="O28" s="167"/>
      <c r="P28" s="9"/>
      <c r="Q28" s="189">
        <v>36</v>
      </c>
      <c r="R28" s="93" t="s">
        <v>81</v>
      </c>
      <c r="S28" s="106" t="b">
        <v>0</v>
      </c>
    </row>
    <row r="29" spans="1:19" s="191" customFormat="1" ht="20.100000000000001" customHeight="1" x14ac:dyDescent="0.2">
      <c r="A29" s="218"/>
      <c r="B29" s="9"/>
      <c r="C29" s="36"/>
      <c r="D29" s="43"/>
      <c r="E29" s="61"/>
      <c r="F29" s="162">
        <f>BEGINBLAD!C16</f>
        <v>0</v>
      </c>
      <c r="G29" s="108"/>
      <c r="H29" s="108"/>
      <c r="I29" s="108"/>
      <c r="J29" s="108"/>
      <c r="K29" s="40">
        <f>BEGINBLAD!C31</f>
        <v>0</v>
      </c>
      <c r="L29" s="108"/>
      <c r="M29" s="175"/>
      <c r="N29" s="175"/>
      <c r="O29" s="167"/>
      <c r="P29" s="9"/>
      <c r="Q29" s="189">
        <v>37</v>
      </c>
      <c r="R29" s="94" t="s">
        <v>82</v>
      </c>
      <c r="S29" s="106" t="b">
        <v>0</v>
      </c>
    </row>
    <row r="30" spans="1:19" s="191" customFormat="1" ht="20.100000000000001" customHeight="1" x14ac:dyDescent="0.2">
      <c r="B30" s="9"/>
      <c r="C30" s="36"/>
      <c r="D30" s="43"/>
      <c r="E30" s="61"/>
      <c r="F30" s="162">
        <f>BEGINBLAD!C17</f>
        <v>0</v>
      </c>
      <c r="G30" s="108"/>
      <c r="H30" s="108"/>
      <c r="I30" s="108"/>
      <c r="J30" s="108"/>
      <c r="K30" s="40">
        <f>BEGINBLAD!C32</f>
        <v>0</v>
      </c>
      <c r="L30" s="108"/>
      <c r="M30" s="175"/>
      <c r="N30" s="175"/>
      <c r="O30" s="167"/>
      <c r="P30" s="9"/>
      <c r="Q30" s="189">
        <v>38</v>
      </c>
      <c r="R30" s="101" t="s">
        <v>83</v>
      </c>
      <c r="S30" s="106" t="b">
        <v>0</v>
      </c>
    </row>
    <row r="31" spans="1:19" s="11" customFormat="1" ht="20.100000000000001" customHeight="1" x14ac:dyDescent="0.3">
      <c r="B31" s="3"/>
      <c r="C31" s="36"/>
      <c r="D31" s="102"/>
      <c r="E31" s="61"/>
      <c r="F31" s="162">
        <f>BEGINBLAD!C18</f>
        <v>0</v>
      </c>
      <c r="G31" s="108"/>
      <c r="H31" s="108"/>
      <c r="I31" s="108"/>
      <c r="J31" s="108"/>
      <c r="K31" s="40">
        <f>BEGINBLAD!C33</f>
        <v>0</v>
      </c>
      <c r="L31" s="108"/>
      <c r="M31" s="175"/>
      <c r="N31" s="175"/>
      <c r="O31" s="167"/>
      <c r="P31" s="3"/>
      <c r="Q31" s="36"/>
      <c r="R31" s="103"/>
    </row>
    <row r="32" spans="1:19" s="11" customFormat="1" ht="20.100000000000001" customHeight="1" x14ac:dyDescent="0.2">
      <c r="B32" s="3"/>
      <c r="C32" s="36"/>
      <c r="D32" s="99"/>
      <c r="E32" s="61"/>
      <c r="F32" s="162">
        <f>BEGINBLAD!C19</f>
        <v>0</v>
      </c>
      <c r="G32" s="108"/>
      <c r="H32" s="108"/>
      <c r="I32" s="108"/>
      <c r="J32" s="108"/>
      <c r="K32" s="40">
        <f>BEGINBLAD!C34</f>
        <v>0</v>
      </c>
      <c r="L32" s="108"/>
      <c r="M32" s="175"/>
      <c r="N32" s="175"/>
      <c r="O32" s="167"/>
      <c r="P32" s="3"/>
      <c r="Q32" s="36"/>
      <c r="R32" s="180"/>
    </row>
    <row r="33" spans="1:18" s="11" customFormat="1" ht="20.100000000000001" customHeight="1" x14ac:dyDescent="0.2">
      <c r="B33" s="3"/>
      <c r="C33" s="36"/>
      <c r="E33" s="61"/>
      <c r="F33" s="181">
        <f>BEGINBLAD!C20</f>
        <v>0</v>
      </c>
      <c r="G33" s="108"/>
      <c r="H33" s="108"/>
      <c r="I33" s="108"/>
      <c r="J33" s="108"/>
      <c r="K33" s="40">
        <f>BEGINBLAD!C35</f>
        <v>0</v>
      </c>
      <c r="L33" s="108"/>
      <c r="M33" s="175"/>
      <c r="N33" s="175"/>
      <c r="O33" s="167"/>
      <c r="P33" s="3"/>
      <c r="Q33" s="36"/>
      <c r="R33" s="43"/>
    </row>
    <row r="34" spans="1:18" s="11" customFormat="1" ht="20.100000000000001" customHeight="1" x14ac:dyDescent="0.2">
      <c r="B34" s="3"/>
      <c r="C34" s="36"/>
      <c r="D34" s="44"/>
      <c r="E34" s="61"/>
      <c r="F34" s="162">
        <f>BEGINBLAD!C21</f>
        <v>0</v>
      </c>
      <c r="G34" s="108"/>
      <c r="H34" s="108"/>
      <c r="I34" s="108"/>
      <c r="J34" s="108"/>
      <c r="K34" s="40">
        <f>BEGINBLAD!C36</f>
        <v>0</v>
      </c>
      <c r="L34" s="108"/>
      <c r="M34" s="175"/>
      <c r="N34" s="175"/>
      <c r="O34" s="167"/>
      <c r="P34" s="3"/>
      <c r="Q34" s="36"/>
      <c r="R34" s="43"/>
    </row>
    <row r="35" spans="1:18" s="11" customFormat="1" ht="20.100000000000001" customHeight="1" x14ac:dyDescent="0.2">
      <c r="B35" s="3"/>
      <c r="C35" s="36"/>
      <c r="E35" s="61"/>
      <c r="F35" s="162">
        <f>BEGINBLAD!C22</f>
        <v>0</v>
      </c>
      <c r="G35" s="108"/>
      <c r="H35" s="108"/>
      <c r="I35" s="108"/>
      <c r="J35" s="108"/>
      <c r="K35" s="40">
        <f>BEGINBLAD!C37</f>
        <v>0</v>
      </c>
      <c r="L35" s="108"/>
      <c r="M35" s="175"/>
      <c r="N35" s="175"/>
      <c r="O35" s="167"/>
      <c r="P35" s="3"/>
      <c r="Q35" s="36"/>
      <c r="R35" s="44"/>
    </row>
    <row r="36" spans="1:18" s="11" customFormat="1" ht="20.100000000000001" customHeight="1" thickBot="1" x14ac:dyDescent="0.25">
      <c r="B36" s="3"/>
      <c r="C36" s="36"/>
      <c r="D36" s="44"/>
      <c r="E36" s="61"/>
      <c r="F36" s="163">
        <f>BEGINBLAD!C23</f>
        <v>0</v>
      </c>
      <c r="G36" s="109"/>
      <c r="H36" s="109"/>
      <c r="I36" s="109"/>
      <c r="J36" s="109"/>
      <c r="K36" s="57">
        <f>BEGINBLAD!C38</f>
        <v>0</v>
      </c>
      <c r="L36" s="109"/>
      <c r="M36" s="176"/>
      <c r="N36" s="176"/>
      <c r="O36" s="168"/>
      <c r="P36" s="3"/>
      <c r="Q36" s="36"/>
      <c r="R36" s="44"/>
    </row>
    <row r="37" spans="1:18" s="11" customFormat="1" ht="20.100000000000001" customHeight="1" x14ac:dyDescent="0.3">
      <c r="B37" s="3"/>
      <c r="C37" s="36"/>
      <c r="D37" s="102" t="s">
        <v>85</v>
      </c>
      <c r="E37" s="61"/>
      <c r="F37" s="46"/>
      <c r="G37" s="38"/>
      <c r="H37" s="38"/>
      <c r="I37" s="38"/>
      <c r="J37" s="38"/>
      <c r="K37" s="46"/>
      <c r="L37" s="38"/>
      <c r="M37" s="38"/>
      <c r="N37" s="38"/>
      <c r="O37" s="49"/>
      <c r="P37" s="3"/>
      <c r="Q37" s="36"/>
      <c r="R37" s="45"/>
    </row>
    <row r="38" spans="1:18" s="11" customFormat="1" ht="20.100000000000001" customHeight="1" x14ac:dyDescent="0.2">
      <c r="B38" s="3"/>
      <c r="C38" s="36"/>
      <c r="D38" s="44"/>
      <c r="E38" s="61"/>
      <c r="F38" s="46"/>
      <c r="G38" s="38"/>
      <c r="H38" s="38"/>
      <c r="I38" s="38"/>
      <c r="J38" s="38"/>
      <c r="K38" s="46"/>
      <c r="L38" s="38"/>
      <c r="M38" s="38"/>
      <c r="N38" s="38"/>
      <c r="O38" s="49"/>
      <c r="P38" s="3"/>
      <c r="Q38" s="36"/>
      <c r="R38" s="43"/>
    </row>
    <row r="39" spans="1:18" s="11" customFormat="1" ht="20.100000000000001" customHeight="1" x14ac:dyDescent="0.25">
      <c r="B39" s="3"/>
      <c r="C39" s="36"/>
      <c r="D39" s="45"/>
      <c r="E39" s="220"/>
      <c r="F39" s="47"/>
      <c r="G39" s="48"/>
      <c r="H39" s="48"/>
      <c r="I39" s="48"/>
      <c r="J39" s="48"/>
      <c r="K39" s="47"/>
      <c r="L39" s="48"/>
      <c r="M39" s="48"/>
      <c r="N39" s="48"/>
      <c r="O39" s="49"/>
      <c r="P39" s="3"/>
      <c r="Q39" s="36"/>
      <c r="R39" s="43"/>
    </row>
    <row r="40" spans="1:18" s="11" customFormat="1" ht="20.100000000000001" customHeight="1" x14ac:dyDescent="0.25">
      <c r="C40" s="36"/>
      <c r="D40" s="43"/>
      <c r="E40" s="220"/>
      <c r="F40" s="47"/>
      <c r="G40" s="48"/>
      <c r="H40" s="48"/>
      <c r="I40" s="48"/>
      <c r="J40" s="48"/>
      <c r="K40" s="47"/>
      <c r="L40" s="48"/>
      <c r="M40" s="48"/>
      <c r="N40" s="48"/>
      <c r="O40" s="49"/>
      <c r="P40" s="3"/>
      <c r="Q40" s="36"/>
      <c r="R40" s="44"/>
    </row>
    <row r="41" spans="1:18" s="11" customFormat="1" ht="20.100000000000001" customHeight="1" x14ac:dyDescent="0.25">
      <c r="C41" s="36"/>
      <c r="D41" s="43"/>
      <c r="E41" s="220"/>
      <c r="F41" s="47"/>
      <c r="G41" s="48"/>
      <c r="H41" s="48"/>
      <c r="I41" s="48"/>
      <c r="J41" s="48"/>
      <c r="K41" s="47"/>
      <c r="L41" s="48"/>
      <c r="M41" s="48"/>
      <c r="N41" s="48"/>
      <c r="O41" s="49"/>
      <c r="P41" s="3"/>
      <c r="Q41" s="36"/>
      <c r="R41" s="44"/>
    </row>
    <row r="42" spans="1:18" s="2" customFormat="1" x14ac:dyDescent="0.2">
      <c r="C42" s="100"/>
      <c r="D42" s="89"/>
      <c r="E42" s="10"/>
      <c r="F42" s="18"/>
      <c r="G42" s="18"/>
      <c r="H42" s="18"/>
      <c r="I42" s="18"/>
      <c r="J42" s="18"/>
      <c r="K42" s="18"/>
      <c r="L42" s="18"/>
      <c r="M42" s="18"/>
      <c r="N42" s="18"/>
      <c r="O42" s="14"/>
      <c r="Q42" s="89"/>
      <c r="R42" s="89"/>
    </row>
    <row r="43" spans="1:18" ht="12.75" customHeight="1" x14ac:dyDescent="0.25">
      <c r="F43" s="236" t="s">
        <v>153</v>
      </c>
      <c r="G43" s="236"/>
      <c r="H43" s="236"/>
      <c r="I43" s="236"/>
      <c r="J43" s="236"/>
      <c r="K43" s="236"/>
      <c r="L43" s="236"/>
      <c r="M43" s="236"/>
      <c r="N43" s="236"/>
      <c r="O43" s="236"/>
    </row>
    <row r="44" spans="1:18" ht="26.25" x14ac:dyDescent="0.4">
      <c r="F44" s="234">
        <f t="shared" ref="F44" si="0">$F$3</f>
        <v>0</v>
      </c>
      <c r="G44" s="234"/>
      <c r="H44" s="234"/>
      <c r="I44" s="234"/>
      <c r="J44" s="234"/>
      <c r="K44" s="234"/>
      <c r="L44" s="234"/>
      <c r="M44" s="234"/>
      <c r="N44" s="234"/>
      <c r="O44" s="234"/>
    </row>
    <row r="45" spans="1:18" x14ac:dyDescent="0.2">
      <c r="F45" s="235"/>
      <c r="G45" s="235"/>
      <c r="H45" s="235"/>
      <c r="I45" s="235"/>
      <c r="J45" s="235"/>
      <c r="K45" s="235"/>
      <c r="L45" s="235"/>
      <c r="M45" s="235"/>
      <c r="N45" s="235"/>
      <c r="O45" s="235"/>
    </row>
    <row r="46" spans="1:18" ht="18.75" x14ac:dyDescent="0.2">
      <c r="A46" s="218"/>
      <c r="B46" s="196"/>
      <c r="C46" s="196"/>
      <c r="D46" s="196"/>
      <c r="E46" s="196"/>
      <c r="F46" s="233" t="s">
        <v>8</v>
      </c>
      <c r="G46" s="233"/>
      <c r="H46" s="233"/>
      <c r="I46" s="233"/>
      <c r="J46" s="233"/>
      <c r="K46" s="233"/>
      <c r="L46" s="233"/>
      <c r="M46" s="233"/>
      <c r="N46" s="233"/>
      <c r="O46" s="233"/>
      <c r="P46" s="196"/>
      <c r="Q46" s="196"/>
      <c r="R46" s="196"/>
    </row>
    <row r="47" spans="1:18" ht="26.25" x14ac:dyDescent="0.2">
      <c r="A47" s="218"/>
      <c r="D47" s="194" t="s">
        <v>39</v>
      </c>
      <c r="E47" s="195"/>
      <c r="F47" s="229">
        <f t="shared" ref="F47" si="1">$F$6</f>
        <v>0</v>
      </c>
      <c r="G47" s="229"/>
      <c r="H47" s="229"/>
      <c r="I47" s="229"/>
      <c r="J47" s="229"/>
      <c r="K47" s="229">
        <f t="shared" ref="K47" si="2">$K$6</f>
        <v>0</v>
      </c>
      <c r="L47" s="229"/>
      <c r="M47" s="229"/>
      <c r="N47" s="229"/>
      <c r="O47" s="229"/>
      <c r="P47" s="190"/>
      <c r="Q47" s="190"/>
      <c r="R47" s="190"/>
    </row>
    <row r="48" spans="1:18" x14ac:dyDescent="0.2">
      <c r="A48" s="218"/>
    </row>
    <row r="49" spans="1:19" ht="19.5" customHeight="1" x14ac:dyDescent="0.3">
      <c r="A49" s="218"/>
      <c r="B49" s="9"/>
      <c r="C49" s="26"/>
      <c r="D49" s="31" t="s">
        <v>36</v>
      </c>
      <c r="E49" s="60"/>
      <c r="F49" s="219" t="s">
        <v>148</v>
      </c>
      <c r="G49" s="219"/>
      <c r="H49" s="219"/>
      <c r="I49" s="219"/>
      <c r="J49" s="219"/>
      <c r="K49" s="219"/>
      <c r="L49" s="219"/>
      <c r="M49" s="219"/>
      <c r="N49" s="219"/>
      <c r="O49" s="219"/>
      <c r="P49" s="9"/>
      <c r="Q49" s="189"/>
      <c r="R49" s="33" t="s">
        <v>5</v>
      </c>
      <c r="S49" s="45"/>
    </row>
    <row r="50" spans="1:19" s="191" customFormat="1" ht="20.100000000000001" customHeight="1" x14ac:dyDescent="0.2">
      <c r="A50" s="218"/>
      <c r="B50" s="9"/>
      <c r="C50" s="58">
        <v>1</v>
      </c>
      <c r="D50" s="145" t="s">
        <v>9</v>
      </c>
      <c r="E50" s="42" t="b">
        <v>0</v>
      </c>
      <c r="F50" s="38"/>
      <c r="G50" s="38"/>
      <c r="H50" s="38"/>
      <c r="I50" s="38"/>
      <c r="J50" s="38"/>
      <c r="K50" s="38"/>
      <c r="L50" s="38"/>
      <c r="M50" s="38"/>
      <c r="N50" s="38"/>
      <c r="O50" s="39"/>
      <c r="P50" s="9"/>
      <c r="Q50" s="58">
        <v>17</v>
      </c>
      <c r="R50" s="145" t="s">
        <v>26</v>
      </c>
      <c r="S50" s="104" t="b">
        <v>0</v>
      </c>
    </row>
    <row r="51" spans="1:19" s="191" customFormat="1" ht="20.100000000000001" customHeight="1" x14ac:dyDescent="0.2">
      <c r="A51" s="218"/>
      <c r="B51" s="9"/>
      <c r="C51" s="58">
        <v>2</v>
      </c>
      <c r="D51" s="145" t="s">
        <v>10</v>
      </c>
      <c r="E51" s="42" t="b">
        <v>0</v>
      </c>
      <c r="P51" s="9"/>
      <c r="Q51" s="58">
        <v>18</v>
      </c>
      <c r="R51" s="145" t="s">
        <v>27</v>
      </c>
      <c r="S51" s="104" t="b">
        <v>0</v>
      </c>
    </row>
    <row r="52" spans="1:19" s="191" customFormat="1" ht="20.100000000000001" customHeight="1" x14ac:dyDescent="0.2">
      <c r="A52" s="218"/>
      <c r="B52" s="9"/>
      <c r="C52" s="58">
        <v>3</v>
      </c>
      <c r="D52" s="145" t="s">
        <v>11</v>
      </c>
      <c r="E52" s="42" t="b">
        <v>0</v>
      </c>
      <c r="F52" s="222" t="s">
        <v>38</v>
      </c>
      <c r="G52" s="222"/>
      <c r="H52" s="222"/>
      <c r="I52" s="222"/>
      <c r="J52" s="222"/>
      <c r="K52" s="222"/>
      <c r="L52" s="222"/>
      <c r="M52" s="222"/>
      <c r="N52" s="222"/>
      <c r="O52" s="222"/>
      <c r="P52" s="9"/>
      <c r="Q52" s="58">
        <v>19</v>
      </c>
      <c r="R52" s="145" t="s">
        <v>28</v>
      </c>
      <c r="S52" s="104" t="b">
        <v>0</v>
      </c>
    </row>
    <row r="53" spans="1:19" s="191" customFormat="1" ht="20.100000000000001" customHeight="1" x14ac:dyDescent="0.2">
      <c r="A53" s="218"/>
      <c r="B53" s="9"/>
      <c r="C53" s="58">
        <v>4</v>
      </c>
      <c r="D53" s="145" t="s">
        <v>12</v>
      </c>
      <c r="E53" s="42" t="b">
        <v>0</v>
      </c>
      <c r="F53" s="38"/>
      <c r="G53" s="38"/>
      <c r="H53" s="38"/>
      <c r="I53" s="38"/>
      <c r="J53" s="38"/>
      <c r="K53" s="38"/>
      <c r="L53" s="38"/>
      <c r="M53" s="38"/>
      <c r="N53" s="38"/>
      <c r="O53" s="39"/>
      <c r="P53" s="9"/>
      <c r="Q53" s="58">
        <v>20</v>
      </c>
      <c r="R53" s="62" t="s">
        <v>29</v>
      </c>
      <c r="S53" s="104" t="b">
        <v>0</v>
      </c>
    </row>
    <row r="54" spans="1:19" s="191" customFormat="1" ht="20.100000000000001" customHeight="1" x14ac:dyDescent="0.2">
      <c r="A54" s="218"/>
      <c r="B54" s="9"/>
      <c r="C54" s="58">
        <v>5</v>
      </c>
      <c r="D54" s="62" t="s">
        <v>13</v>
      </c>
      <c r="E54" s="42" t="b">
        <v>0</v>
      </c>
      <c r="F54" s="38"/>
      <c r="G54" s="38"/>
      <c r="H54" s="38"/>
      <c r="I54" s="38"/>
      <c r="J54" s="38"/>
      <c r="K54" s="38"/>
      <c r="L54" s="38"/>
      <c r="M54" s="38"/>
      <c r="N54" s="38"/>
      <c r="O54" s="39"/>
      <c r="P54" s="9"/>
      <c r="Q54" s="58">
        <v>21</v>
      </c>
      <c r="R54" s="62" t="s">
        <v>30</v>
      </c>
      <c r="S54" s="104" t="b">
        <v>0</v>
      </c>
    </row>
    <row r="55" spans="1:19" s="191" customFormat="1" ht="20.100000000000001" customHeight="1" x14ac:dyDescent="0.2">
      <c r="A55" s="218"/>
      <c r="B55" s="9"/>
      <c r="C55" s="58">
        <v>6</v>
      </c>
      <c r="D55" s="62" t="s">
        <v>14</v>
      </c>
      <c r="E55" s="42" t="b">
        <v>0</v>
      </c>
      <c r="F55" s="38"/>
      <c r="G55" s="38"/>
      <c r="H55" s="38"/>
      <c r="I55" s="38"/>
      <c r="J55" s="38"/>
      <c r="K55" s="38"/>
      <c r="L55" s="38"/>
      <c r="M55" s="38"/>
      <c r="N55" s="38"/>
      <c r="O55" s="39"/>
      <c r="P55" s="9"/>
      <c r="Q55" s="58">
        <v>22</v>
      </c>
      <c r="R55" s="62" t="s">
        <v>31</v>
      </c>
      <c r="S55" s="104" t="b">
        <v>0</v>
      </c>
    </row>
    <row r="56" spans="1:19" s="191" customFormat="1" ht="20.100000000000001" customHeight="1" x14ac:dyDescent="0.2">
      <c r="A56" s="218"/>
      <c r="B56" s="9"/>
      <c r="C56" s="58">
        <v>7</v>
      </c>
      <c r="D56" s="62" t="s">
        <v>15</v>
      </c>
      <c r="E56" s="42" t="b">
        <v>0</v>
      </c>
      <c r="F56" s="38"/>
      <c r="G56" s="38"/>
      <c r="H56" s="38"/>
      <c r="I56" s="38"/>
      <c r="J56" s="38"/>
      <c r="K56" s="38"/>
      <c r="L56" s="38"/>
      <c r="M56" s="38"/>
      <c r="N56" s="38"/>
      <c r="O56" s="39"/>
      <c r="P56" s="9"/>
      <c r="Q56" s="58"/>
      <c r="R56" s="33" t="s">
        <v>1</v>
      </c>
      <c r="S56" s="104"/>
    </row>
    <row r="57" spans="1:19" s="191" customFormat="1" ht="20.100000000000001" customHeight="1" x14ac:dyDescent="0.2">
      <c r="A57" s="218"/>
      <c r="B57" s="9"/>
      <c r="C57" s="58">
        <v>8</v>
      </c>
      <c r="D57" s="62" t="s">
        <v>16</v>
      </c>
      <c r="E57" s="42" t="b">
        <v>0</v>
      </c>
      <c r="F57" s="38"/>
      <c r="G57" s="38"/>
      <c r="H57" s="38"/>
      <c r="I57" s="38"/>
      <c r="J57" s="38"/>
      <c r="K57" s="38"/>
      <c r="L57" s="38"/>
      <c r="M57" s="38"/>
      <c r="N57" s="38"/>
      <c r="O57" s="39"/>
      <c r="P57" s="9"/>
      <c r="Q57" s="58">
        <v>23</v>
      </c>
      <c r="R57" s="145" t="s">
        <v>32</v>
      </c>
      <c r="S57" s="104" t="b">
        <v>0</v>
      </c>
    </row>
    <row r="58" spans="1:19" s="191" customFormat="1" ht="20.100000000000001" customHeight="1" x14ac:dyDescent="0.2">
      <c r="A58" s="218"/>
      <c r="B58" s="9"/>
      <c r="C58" s="58"/>
      <c r="D58" s="33" t="s">
        <v>17</v>
      </c>
      <c r="E58" s="42"/>
      <c r="F58" s="38"/>
      <c r="G58" s="38"/>
      <c r="H58" s="38"/>
      <c r="I58" s="38"/>
      <c r="J58" s="38"/>
      <c r="K58" s="38"/>
      <c r="L58" s="38"/>
      <c r="M58" s="38"/>
      <c r="N58" s="38"/>
      <c r="O58" s="39"/>
      <c r="P58" s="9"/>
      <c r="Q58" s="58">
        <v>24</v>
      </c>
      <c r="R58" s="145" t="s">
        <v>33</v>
      </c>
      <c r="S58" s="105" t="b">
        <v>0</v>
      </c>
    </row>
    <row r="59" spans="1:19" s="191" customFormat="1" ht="20.100000000000001" customHeight="1" x14ac:dyDescent="0.2">
      <c r="A59" s="218"/>
      <c r="B59" s="9"/>
      <c r="C59" s="58">
        <v>9</v>
      </c>
      <c r="D59" s="145" t="s">
        <v>18</v>
      </c>
      <c r="E59" s="42" t="b">
        <v>0</v>
      </c>
      <c r="P59" s="9"/>
      <c r="Q59" s="58">
        <v>25</v>
      </c>
      <c r="R59" s="62" t="s">
        <v>34</v>
      </c>
      <c r="S59" s="106" t="b">
        <v>0</v>
      </c>
    </row>
    <row r="60" spans="1:19" s="191" customFormat="1" ht="20.100000000000001" customHeight="1" x14ac:dyDescent="0.2">
      <c r="A60" s="218"/>
      <c r="B60" s="9"/>
      <c r="C60" s="58">
        <v>10</v>
      </c>
      <c r="D60" s="145" t="s">
        <v>19</v>
      </c>
      <c r="E60" s="42" t="b">
        <v>0</v>
      </c>
      <c r="P60" s="9"/>
      <c r="Q60" s="58">
        <v>26</v>
      </c>
      <c r="R60" s="62" t="s">
        <v>35</v>
      </c>
      <c r="S60" s="106" t="b">
        <v>0</v>
      </c>
    </row>
    <row r="61" spans="1:19" s="191" customFormat="1" ht="20.100000000000001" customHeight="1" x14ac:dyDescent="0.2">
      <c r="A61" s="218"/>
      <c r="B61" s="9"/>
      <c r="C61" s="58">
        <v>11</v>
      </c>
      <c r="D61" s="145" t="s">
        <v>20</v>
      </c>
      <c r="E61" s="42" t="b">
        <v>0</v>
      </c>
      <c r="F61" s="84" t="s">
        <v>6</v>
      </c>
      <c r="G61" s="223" t="s">
        <v>37</v>
      </c>
      <c r="H61" s="224"/>
      <c r="I61" s="224"/>
      <c r="J61" s="225"/>
      <c r="K61" s="84" t="s">
        <v>7</v>
      </c>
      <c r="L61" s="226" t="s">
        <v>37</v>
      </c>
      <c r="M61" s="227"/>
      <c r="N61" s="227"/>
      <c r="O61" s="228"/>
      <c r="P61" s="9"/>
      <c r="Q61" s="189"/>
      <c r="R61" s="91"/>
    </row>
    <row r="62" spans="1:19" s="191" customFormat="1" ht="20.100000000000001" customHeight="1" thickBot="1" x14ac:dyDescent="0.25">
      <c r="A62" s="218"/>
      <c r="B62" s="9"/>
      <c r="C62" s="58">
        <v>12</v>
      </c>
      <c r="D62" s="145" t="s">
        <v>21</v>
      </c>
      <c r="E62" s="42" t="b">
        <v>0</v>
      </c>
      <c r="F62" s="38"/>
      <c r="G62" s="55"/>
      <c r="H62" s="41"/>
      <c r="I62" s="41"/>
      <c r="J62" s="41"/>
      <c r="K62" s="38"/>
      <c r="L62" s="38"/>
      <c r="M62" s="38"/>
      <c r="N62" s="38"/>
      <c r="O62" s="39"/>
      <c r="P62" s="9"/>
      <c r="Q62" s="58"/>
      <c r="R62" s="5"/>
    </row>
    <row r="63" spans="1:19" s="191" customFormat="1" ht="20.100000000000001" customHeight="1" x14ac:dyDescent="0.2">
      <c r="A63" s="218"/>
      <c r="B63" s="9"/>
      <c r="C63" s="58">
        <v>13</v>
      </c>
      <c r="D63" s="62" t="s">
        <v>22</v>
      </c>
      <c r="E63" s="42" t="b">
        <v>0</v>
      </c>
      <c r="F63" s="164" t="str">
        <f>BEGINBLAD!C9</f>
        <v>leerling 1</v>
      </c>
      <c r="G63" s="107"/>
      <c r="H63" s="107"/>
      <c r="I63" s="107"/>
      <c r="J63" s="107"/>
      <c r="K63" s="56">
        <f>BEGINBLAD!C24</f>
        <v>0</v>
      </c>
      <c r="L63" s="107"/>
      <c r="M63" s="174"/>
      <c r="N63" s="174"/>
      <c r="O63" s="166"/>
      <c r="P63" s="9"/>
      <c r="Q63" s="58"/>
      <c r="R63" s="5"/>
    </row>
    <row r="64" spans="1:19" s="191" customFormat="1" ht="20.100000000000001" customHeight="1" x14ac:dyDescent="0.2">
      <c r="A64" s="218"/>
      <c r="B64" s="9"/>
      <c r="C64" s="58">
        <v>14</v>
      </c>
      <c r="D64" s="62" t="s">
        <v>23</v>
      </c>
      <c r="E64" s="42" t="b">
        <v>0</v>
      </c>
      <c r="F64" s="162" t="str">
        <f>BEGINBLAD!C10</f>
        <v>leerling 2</v>
      </c>
      <c r="G64" s="108"/>
      <c r="H64" s="108"/>
      <c r="I64" s="108"/>
      <c r="J64" s="108"/>
      <c r="K64" s="40">
        <f>BEGINBLAD!C25</f>
        <v>0</v>
      </c>
      <c r="L64" s="108"/>
      <c r="M64" s="175"/>
      <c r="N64" s="175"/>
      <c r="O64" s="167"/>
      <c r="P64" s="9"/>
      <c r="Q64" s="58"/>
      <c r="R64" s="5"/>
    </row>
    <row r="65" spans="1:18" s="191" customFormat="1" ht="20.100000000000001" customHeight="1" x14ac:dyDescent="0.2">
      <c r="A65" s="218"/>
      <c r="B65" s="9"/>
      <c r="C65" s="36">
        <v>15</v>
      </c>
      <c r="D65" s="62" t="s">
        <v>24</v>
      </c>
      <c r="E65" s="42" t="b">
        <v>0</v>
      </c>
      <c r="F65" s="162" t="str">
        <f>BEGINBLAD!C11</f>
        <v>leerling 3</v>
      </c>
      <c r="G65" s="108"/>
      <c r="H65" s="108"/>
      <c r="I65" s="108"/>
      <c r="J65" s="108"/>
      <c r="K65" s="40">
        <f>BEGINBLAD!C26</f>
        <v>0</v>
      </c>
      <c r="L65" s="108"/>
      <c r="M65" s="175"/>
      <c r="N65" s="175"/>
      <c r="O65" s="167"/>
      <c r="P65" s="9"/>
      <c r="Q65" s="58"/>
      <c r="R65" s="5"/>
    </row>
    <row r="66" spans="1:18" s="191" customFormat="1" ht="20.100000000000001" customHeight="1" x14ac:dyDescent="0.2">
      <c r="A66" s="218"/>
      <c r="B66" s="9"/>
      <c r="C66" s="36">
        <v>16</v>
      </c>
      <c r="D66" s="62" t="s">
        <v>25</v>
      </c>
      <c r="E66" s="42" t="b">
        <v>0</v>
      </c>
      <c r="F66" s="162" t="str">
        <f>BEGINBLAD!C12</f>
        <v>leerling 4</v>
      </c>
      <c r="G66" s="108"/>
      <c r="H66" s="108"/>
      <c r="I66" s="108"/>
      <c r="J66" s="108"/>
      <c r="K66" s="40">
        <f>BEGINBLAD!C27</f>
        <v>0</v>
      </c>
      <c r="L66" s="108"/>
      <c r="M66" s="175"/>
      <c r="N66" s="175"/>
      <c r="O66" s="167"/>
      <c r="P66" s="9"/>
      <c r="Q66" s="58"/>
      <c r="R66" s="5"/>
    </row>
    <row r="67" spans="1:18" s="191" customFormat="1" ht="20.100000000000001" customHeight="1" x14ac:dyDescent="0.2">
      <c r="A67" s="218"/>
      <c r="B67" s="9"/>
      <c r="C67" s="36"/>
      <c r="D67" s="43"/>
      <c r="E67" s="61"/>
      <c r="F67" s="162" t="str">
        <f>BEGINBLAD!C13</f>
        <v>leerling 5</v>
      </c>
      <c r="G67" s="108"/>
      <c r="H67" s="108"/>
      <c r="I67" s="108"/>
      <c r="J67" s="108"/>
      <c r="K67" s="40">
        <f>BEGINBLAD!C28</f>
        <v>0</v>
      </c>
      <c r="L67" s="108"/>
      <c r="M67" s="175"/>
      <c r="N67" s="175"/>
      <c r="O67" s="167"/>
      <c r="P67" s="9"/>
      <c r="Q67" s="58"/>
      <c r="R67" s="5"/>
    </row>
    <row r="68" spans="1:18" s="191" customFormat="1" ht="20.100000000000001" customHeight="1" x14ac:dyDescent="0.2">
      <c r="B68" s="9"/>
      <c r="C68" s="36"/>
      <c r="D68" s="43"/>
      <c r="E68" s="61"/>
      <c r="F68" s="162">
        <f>BEGINBLAD!C14</f>
        <v>0</v>
      </c>
      <c r="G68" s="108"/>
      <c r="H68" s="108"/>
      <c r="I68" s="108"/>
      <c r="J68" s="108"/>
      <c r="K68" s="40">
        <f>BEGINBLAD!C29</f>
        <v>0</v>
      </c>
      <c r="L68" s="108"/>
      <c r="M68" s="175"/>
      <c r="N68" s="175"/>
      <c r="O68" s="167"/>
      <c r="P68" s="9"/>
      <c r="Q68" s="58"/>
      <c r="R68" s="5"/>
    </row>
    <row r="69" spans="1:18" s="191" customFormat="1" ht="20.100000000000001" customHeight="1" x14ac:dyDescent="0.2">
      <c r="B69" s="9"/>
      <c r="C69" s="36"/>
      <c r="D69" s="43"/>
      <c r="E69" s="61"/>
      <c r="F69" s="162">
        <f>BEGINBLAD!C15</f>
        <v>0</v>
      </c>
      <c r="G69" s="108"/>
      <c r="H69" s="108"/>
      <c r="I69" s="108"/>
      <c r="J69" s="108"/>
      <c r="K69" s="40">
        <f>BEGINBLAD!C30</f>
        <v>0</v>
      </c>
      <c r="L69" s="108"/>
      <c r="M69" s="175"/>
      <c r="N69" s="175"/>
      <c r="O69" s="167"/>
      <c r="P69" s="9"/>
      <c r="Q69" s="189"/>
      <c r="R69" s="91"/>
    </row>
    <row r="70" spans="1:18" s="191" customFormat="1" ht="20.100000000000001" customHeight="1" x14ac:dyDescent="0.2">
      <c r="B70" s="9"/>
      <c r="C70" s="36"/>
      <c r="D70" s="43"/>
      <c r="E70" s="61"/>
      <c r="F70" s="162">
        <f>BEGINBLAD!C16</f>
        <v>0</v>
      </c>
      <c r="G70" s="108"/>
      <c r="H70" s="108"/>
      <c r="I70" s="108"/>
      <c r="J70" s="108"/>
      <c r="K70" s="40">
        <f>BEGINBLAD!C31</f>
        <v>0</v>
      </c>
      <c r="L70" s="108"/>
      <c r="M70" s="175"/>
      <c r="N70" s="175"/>
      <c r="O70" s="167"/>
      <c r="P70" s="9"/>
      <c r="Q70" s="189"/>
      <c r="R70" s="91"/>
    </row>
    <row r="71" spans="1:18" s="11" customFormat="1" ht="20.100000000000001" customHeight="1" x14ac:dyDescent="0.2">
      <c r="B71" s="3"/>
      <c r="C71" s="36"/>
      <c r="E71" s="61"/>
      <c r="F71" s="162">
        <f>BEGINBLAD!C17</f>
        <v>0</v>
      </c>
      <c r="G71" s="108"/>
      <c r="H71" s="108"/>
      <c r="I71" s="108"/>
      <c r="J71" s="108"/>
      <c r="K71" s="40">
        <f>BEGINBLAD!C32</f>
        <v>0</v>
      </c>
      <c r="L71" s="108"/>
      <c r="M71" s="175"/>
      <c r="N71" s="175"/>
      <c r="O71" s="167"/>
      <c r="P71" s="3"/>
      <c r="Q71" s="36"/>
      <c r="R71" s="180"/>
    </row>
    <row r="72" spans="1:18" s="11" customFormat="1" ht="20.100000000000001" customHeight="1" x14ac:dyDescent="0.2">
      <c r="B72" s="3"/>
      <c r="C72" s="36"/>
      <c r="D72" s="99"/>
      <c r="E72" s="61"/>
      <c r="F72" s="162">
        <f>BEGINBLAD!C18</f>
        <v>0</v>
      </c>
      <c r="G72" s="108"/>
      <c r="H72" s="108"/>
      <c r="I72" s="108"/>
      <c r="J72" s="108"/>
      <c r="K72" s="40">
        <f>BEGINBLAD!C33</f>
        <v>0</v>
      </c>
      <c r="L72" s="108"/>
      <c r="M72" s="175"/>
      <c r="N72" s="175"/>
      <c r="O72" s="167"/>
      <c r="P72" s="3"/>
      <c r="Q72" s="36"/>
      <c r="R72" s="180"/>
    </row>
    <row r="73" spans="1:18" s="11" customFormat="1" ht="20.100000000000001" customHeight="1" x14ac:dyDescent="0.2">
      <c r="B73" s="3"/>
      <c r="C73" s="36"/>
      <c r="D73" s="44"/>
      <c r="E73" s="61"/>
      <c r="F73" s="162">
        <f>BEGINBLAD!C19</f>
        <v>0</v>
      </c>
      <c r="G73" s="108"/>
      <c r="H73" s="108"/>
      <c r="I73" s="108"/>
      <c r="J73" s="108"/>
      <c r="K73" s="40">
        <f>BEGINBLAD!C34</f>
        <v>0</v>
      </c>
      <c r="L73" s="108"/>
      <c r="M73" s="175"/>
      <c r="N73" s="175"/>
      <c r="O73" s="167"/>
      <c r="P73" s="3"/>
      <c r="Q73" s="36"/>
      <c r="R73" s="43"/>
    </row>
    <row r="74" spans="1:18" s="11" customFormat="1" ht="20.100000000000001" customHeight="1" x14ac:dyDescent="0.2">
      <c r="B74" s="3"/>
      <c r="C74" s="36"/>
      <c r="D74" s="44"/>
      <c r="E74" s="61"/>
      <c r="F74" s="162">
        <f>BEGINBLAD!C20</f>
        <v>0</v>
      </c>
      <c r="G74" s="108"/>
      <c r="H74" s="108"/>
      <c r="I74" s="108"/>
      <c r="J74" s="108"/>
      <c r="K74" s="40">
        <f>BEGINBLAD!C35</f>
        <v>0</v>
      </c>
      <c r="L74" s="108"/>
      <c r="M74" s="175"/>
      <c r="N74" s="175"/>
      <c r="O74" s="167"/>
      <c r="P74" s="3"/>
      <c r="Q74" s="36"/>
      <c r="R74" s="43"/>
    </row>
    <row r="75" spans="1:18" s="11" customFormat="1" ht="20.100000000000001" customHeight="1" x14ac:dyDescent="0.2">
      <c r="B75" s="3"/>
      <c r="C75" s="36"/>
      <c r="D75" s="44"/>
      <c r="E75" s="61"/>
      <c r="F75" s="162">
        <f>BEGINBLAD!C21</f>
        <v>0</v>
      </c>
      <c r="G75" s="108"/>
      <c r="H75" s="108"/>
      <c r="I75" s="108"/>
      <c r="J75" s="108"/>
      <c r="K75" s="40">
        <f>BEGINBLAD!C36</f>
        <v>0</v>
      </c>
      <c r="L75" s="108"/>
      <c r="M75" s="175"/>
      <c r="N75" s="175"/>
      <c r="O75" s="167"/>
      <c r="P75" s="3"/>
      <c r="Q75" s="36"/>
      <c r="R75" s="44"/>
    </row>
    <row r="76" spans="1:18" s="11" customFormat="1" ht="20.100000000000001" customHeight="1" x14ac:dyDescent="0.2">
      <c r="B76" s="3"/>
      <c r="C76" s="36"/>
      <c r="E76" s="61"/>
      <c r="F76" s="162">
        <f>BEGINBLAD!C22</f>
        <v>0</v>
      </c>
      <c r="G76" s="108"/>
      <c r="H76" s="108"/>
      <c r="I76" s="108"/>
      <c r="J76" s="108"/>
      <c r="K76" s="40">
        <f>BEGINBLAD!C37</f>
        <v>0</v>
      </c>
      <c r="L76" s="108"/>
      <c r="M76" s="175"/>
      <c r="N76" s="175"/>
      <c r="O76" s="167"/>
      <c r="P76" s="3"/>
      <c r="Q76" s="36"/>
      <c r="R76" s="44"/>
    </row>
    <row r="77" spans="1:18" s="11" customFormat="1" ht="20.100000000000001" customHeight="1" thickBot="1" x14ac:dyDescent="0.25">
      <c r="B77" s="3"/>
      <c r="C77" s="36"/>
      <c r="D77" s="44"/>
      <c r="E77" s="61"/>
      <c r="F77" s="163">
        <f>BEGINBLAD!C23</f>
        <v>0</v>
      </c>
      <c r="G77" s="109"/>
      <c r="H77" s="109"/>
      <c r="I77" s="109"/>
      <c r="J77" s="109"/>
      <c r="K77" s="57">
        <f>BEGINBLAD!C38</f>
        <v>0</v>
      </c>
      <c r="L77" s="109"/>
      <c r="M77" s="176"/>
      <c r="N77" s="176"/>
      <c r="O77" s="168"/>
      <c r="P77" s="3"/>
      <c r="Q77" s="36"/>
      <c r="R77" s="45"/>
    </row>
    <row r="78" spans="1:18" s="11" customFormat="1" ht="20.100000000000001" customHeight="1" x14ac:dyDescent="0.3">
      <c r="B78" s="3"/>
      <c r="C78" s="36"/>
      <c r="D78" s="102" t="s">
        <v>85</v>
      </c>
      <c r="E78" s="61"/>
      <c r="F78" s="46"/>
      <c r="G78" s="38"/>
      <c r="H78" s="38"/>
      <c r="I78" s="38"/>
      <c r="J78" s="38"/>
      <c r="K78" s="46"/>
      <c r="L78" s="38"/>
      <c r="M78" s="38"/>
      <c r="N78" s="38"/>
      <c r="O78" s="49"/>
      <c r="P78" s="3"/>
      <c r="Q78" s="36"/>
      <c r="R78" s="43"/>
    </row>
    <row r="79" spans="1:18" s="11" customFormat="1" ht="20.100000000000001" customHeight="1" x14ac:dyDescent="0.2">
      <c r="B79" s="3"/>
      <c r="C79" s="36"/>
      <c r="D79" s="44"/>
      <c r="E79" s="61"/>
      <c r="F79" s="46"/>
      <c r="G79" s="38"/>
      <c r="H79" s="38"/>
      <c r="I79" s="38"/>
      <c r="J79" s="38"/>
      <c r="K79" s="46"/>
      <c r="L79" s="38"/>
      <c r="M79" s="38"/>
      <c r="N79" s="38"/>
      <c r="O79" s="49"/>
      <c r="P79" s="3"/>
      <c r="Q79" s="36"/>
      <c r="R79" s="43"/>
    </row>
    <row r="80" spans="1:18" s="11" customFormat="1" ht="20.100000000000001" customHeight="1" x14ac:dyDescent="0.25">
      <c r="B80" s="3"/>
      <c r="C80" s="36"/>
      <c r="D80" s="45"/>
      <c r="E80" s="220"/>
      <c r="F80" s="47"/>
      <c r="G80" s="48"/>
      <c r="H80" s="48"/>
      <c r="I80" s="48"/>
      <c r="J80" s="48"/>
      <c r="K80" s="47"/>
      <c r="L80" s="48"/>
      <c r="M80" s="48"/>
      <c r="N80" s="48"/>
      <c r="O80" s="49"/>
      <c r="P80" s="3"/>
      <c r="Q80" s="36"/>
      <c r="R80" s="43"/>
    </row>
    <row r="81" spans="1:20" s="11" customFormat="1" ht="20.100000000000001" customHeight="1" x14ac:dyDescent="0.25">
      <c r="C81" s="36"/>
      <c r="D81" s="43"/>
      <c r="E81" s="220"/>
      <c r="F81" s="47"/>
      <c r="G81" s="48"/>
      <c r="H81" s="48"/>
      <c r="I81" s="48"/>
      <c r="J81" s="48"/>
      <c r="K81" s="47"/>
      <c r="L81" s="48"/>
      <c r="M81" s="48"/>
      <c r="N81" s="48"/>
      <c r="O81" s="49"/>
      <c r="P81" s="3"/>
      <c r="Q81" s="36"/>
      <c r="R81" s="44"/>
    </row>
    <row r="82" spans="1:20" s="11" customFormat="1" ht="20.100000000000001" customHeight="1" x14ac:dyDescent="0.25">
      <c r="C82" s="36"/>
      <c r="D82" s="43"/>
      <c r="E82" s="220"/>
      <c r="F82" s="47"/>
      <c r="G82" s="48"/>
      <c r="H82" s="48"/>
      <c r="I82" s="48"/>
      <c r="J82" s="48"/>
      <c r="K82" s="47"/>
      <c r="L82" s="48"/>
      <c r="M82" s="48"/>
      <c r="N82" s="48"/>
      <c r="O82" s="49"/>
      <c r="P82" s="3"/>
      <c r="Q82" s="36"/>
      <c r="R82" s="44"/>
    </row>
    <row r="83" spans="1:20" s="3" customFormat="1" x14ac:dyDescent="0.2">
      <c r="C83" s="14"/>
      <c r="D83" s="180"/>
      <c r="E83" s="10"/>
      <c r="F83" s="18"/>
      <c r="G83" s="18"/>
      <c r="H83" s="18"/>
      <c r="I83" s="18"/>
      <c r="J83" s="18"/>
      <c r="K83" s="18"/>
      <c r="L83" s="18"/>
      <c r="M83" s="18"/>
      <c r="N83" s="18"/>
      <c r="O83" s="14"/>
      <c r="Q83" s="180"/>
      <c r="R83" s="180"/>
    </row>
    <row r="84" spans="1:20" ht="15" x14ac:dyDescent="0.25">
      <c r="B84" s="2"/>
      <c r="C84" s="14"/>
      <c r="D84" s="180"/>
      <c r="E84" s="10"/>
      <c r="F84" s="230" t="s">
        <v>153</v>
      </c>
      <c r="G84" s="230"/>
      <c r="H84" s="230"/>
      <c r="I84" s="230"/>
      <c r="J84" s="230"/>
      <c r="K84" s="230"/>
      <c r="L84" s="230"/>
      <c r="M84" s="230"/>
      <c r="N84" s="230"/>
      <c r="O84" s="230"/>
      <c r="P84" s="3"/>
      <c r="Q84" s="89"/>
      <c r="R84" s="180"/>
      <c r="S84" s="2"/>
      <c r="T84" s="2"/>
    </row>
    <row r="85" spans="1:20" ht="26.25" x14ac:dyDescent="0.4">
      <c r="B85" s="2"/>
      <c r="C85" s="14"/>
      <c r="D85" s="180"/>
      <c r="E85" s="10"/>
      <c r="F85" s="231">
        <f t="shared" ref="F85" si="3">$F$44</f>
        <v>0</v>
      </c>
      <c r="G85" s="231"/>
      <c r="H85" s="231"/>
      <c r="I85" s="231"/>
      <c r="J85" s="231"/>
      <c r="K85" s="231"/>
      <c r="L85" s="231"/>
      <c r="M85" s="231"/>
      <c r="N85" s="231"/>
      <c r="O85" s="231"/>
      <c r="P85" s="3"/>
      <c r="Q85" s="89"/>
      <c r="R85" s="180"/>
      <c r="S85" s="2"/>
      <c r="T85" s="2"/>
    </row>
    <row r="86" spans="1:20" x14ac:dyDescent="0.2">
      <c r="B86" s="2"/>
      <c r="C86" s="14"/>
      <c r="D86" s="180"/>
      <c r="E86" s="10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3"/>
      <c r="Q86" s="89"/>
      <c r="R86" s="180"/>
      <c r="S86" s="2"/>
      <c r="T86" s="2"/>
    </row>
    <row r="87" spans="1:20" ht="18.75" x14ac:dyDescent="0.2">
      <c r="A87" s="218"/>
      <c r="B87" s="196"/>
      <c r="C87" s="196"/>
      <c r="D87" s="196"/>
      <c r="E87" s="196"/>
      <c r="F87" s="233" t="s">
        <v>151</v>
      </c>
      <c r="G87" s="233"/>
      <c r="H87" s="233"/>
      <c r="I87" s="233"/>
      <c r="J87" s="233"/>
      <c r="K87" s="233"/>
      <c r="L87" s="233"/>
      <c r="M87" s="233"/>
      <c r="N87" s="233"/>
      <c r="O87" s="233"/>
      <c r="P87" s="196"/>
      <c r="Q87" s="196"/>
      <c r="R87" s="196"/>
    </row>
    <row r="88" spans="1:20" ht="26.25" x14ac:dyDescent="0.2">
      <c r="A88" s="218"/>
      <c r="D88" s="194" t="s">
        <v>39</v>
      </c>
      <c r="E88" s="195"/>
      <c r="F88" s="229">
        <f t="shared" ref="F88" si="4">$F$6</f>
        <v>0</v>
      </c>
      <c r="G88" s="229"/>
      <c r="H88" s="229"/>
      <c r="I88" s="229"/>
      <c r="J88" s="229"/>
      <c r="K88" s="229">
        <f t="shared" ref="K88" si="5">$K$6</f>
        <v>0</v>
      </c>
      <c r="L88" s="229"/>
      <c r="M88" s="229"/>
      <c r="N88" s="229"/>
      <c r="O88" s="229"/>
      <c r="P88" s="190"/>
      <c r="Q88" s="190"/>
      <c r="R88" s="190"/>
    </row>
    <row r="89" spans="1:20" x14ac:dyDescent="0.2">
      <c r="A89" s="218"/>
    </row>
    <row r="90" spans="1:20" ht="19.5" customHeight="1" x14ac:dyDescent="0.3">
      <c r="A90" s="218"/>
      <c r="B90" s="9"/>
      <c r="C90" s="26"/>
      <c r="D90" s="115" t="s">
        <v>88</v>
      </c>
      <c r="E90" s="60"/>
      <c r="F90" s="219" t="s">
        <v>148</v>
      </c>
      <c r="G90" s="219"/>
      <c r="H90" s="219"/>
      <c r="I90" s="219"/>
      <c r="J90" s="219"/>
      <c r="K90" s="219"/>
      <c r="L90" s="219"/>
      <c r="M90" s="219"/>
      <c r="N90" s="219"/>
      <c r="O90" s="219"/>
      <c r="P90" s="9"/>
      <c r="Q90" s="189"/>
      <c r="R90" s="115" t="s">
        <v>4</v>
      </c>
      <c r="S90" s="45"/>
    </row>
    <row r="91" spans="1:20" s="191" customFormat="1" ht="20.100000000000001" customHeight="1" x14ac:dyDescent="0.2">
      <c r="A91" s="218"/>
      <c r="B91" s="9"/>
      <c r="C91" s="58">
        <v>1</v>
      </c>
      <c r="D91" s="131" t="s">
        <v>89</v>
      </c>
      <c r="E91" s="42" t="b">
        <v>0</v>
      </c>
      <c r="F91" s="38"/>
      <c r="G91" s="38"/>
      <c r="H91" s="38"/>
      <c r="I91" s="38"/>
      <c r="J91" s="38"/>
      <c r="K91" s="38"/>
      <c r="L91" s="38"/>
      <c r="M91" s="38"/>
      <c r="N91" s="38"/>
      <c r="O91" s="39"/>
      <c r="P91" s="9"/>
      <c r="Q91" s="58">
        <v>29</v>
      </c>
      <c r="R91" s="131" t="s">
        <v>117</v>
      </c>
      <c r="S91" s="104" t="b">
        <v>0</v>
      </c>
    </row>
    <row r="92" spans="1:20" s="191" customFormat="1" ht="20.100000000000001" customHeight="1" x14ac:dyDescent="0.2">
      <c r="A92" s="218"/>
      <c r="B92" s="9"/>
      <c r="C92" s="58">
        <v>2</v>
      </c>
      <c r="D92" s="131" t="s">
        <v>90</v>
      </c>
      <c r="E92" s="42" t="b">
        <v>0</v>
      </c>
      <c r="P92" s="9"/>
      <c r="Q92" s="58">
        <v>30</v>
      </c>
      <c r="R92" s="131" t="s">
        <v>118</v>
      </c>
      <c r="S92" s="104" t="b">
        <v>0</v>
      </c>
    </row>
    <row r="93" spans="1:20" s="191" customFormat="1" ht="20.100000000000001" customHeight="1" x14ac:dyDescent="0.2">
      <c r="A93" s="218"/>
      <c r="B93" s="9"/>
      <c r="C93" s="58">
        <v>3</v>
      </c>
      <c r="D93" s="131" t="s">
        <v>91</v>
      </c>
      <c r="E93" s="42" t="b">
        <v>0</v>
      </c>
      <c r="F93" s="222" t="s">
        <v>38</v>
      </c>
      <c r="G93" s="222"/>
      <c r="H93" s="222"/>
      <c r="I93" s="222"/>
      <c r="J93" s="222"/>
      <c r="K93" s="222"/>
      <c r="L93" s="222"/>
      <c r="M93" s="222"/>
      <c r="N93" s="222"/>
      <c r="O93" s="222"/>
      <c r="P93" s="9"/>
      <c r="Q93" s="58">
        <v>31</v>
      </c>
      <c r="R93" s="131" t="s">
        <v>119</v>
      </c>
      <c r="S93" s="104" t="b">
        <v>0</v>
      </c>
    </row>
    <row r="94" spans="1:20" s="191" customFormat="1" ht="20.100000000000001" customHeight="1" x14ac:dyDescent="0.2">
      <c r="A94" s="218"/>
      <c r="B94" s="9"/>
      <c r="C94" s="58">
        <v>4</v>
      </c>
      <c r="D94" s="131" t="s">
        <v>92</v>
      </c>
      <c r="E94" s="42" t="b">
        <v>0</v>
      </c>
      <c r="F94" s="38"/>
      <c r="G94" s="38"/>
      <c r="H94" s="38"/>
      <c r="I94" s="38"/>
      <c r="J94" s="38"/>
      <c r="K94" s="38"/>
      <c r="L94" s="38"/>
      <c r="M94" s="38"/>
      <c r="N94" s="38"/>
      <c r="O94" s="39"/>
      <c r="P94" s="9"/>
      <c r="Q94" s="58">
        <v>32</v>
      </c>
      <c r="R94" s="131" t="s">
        <v>120</v>
      </c>
      <c r="S94" s="104" t="b">
        <v>0</v>
      </c>
    </row>
    <row r="95" spans="1:20" s="191" customFormat="1" ht="20.100000000000001" customHeight="1" x14ac:dyDescent="0.2">
      <c r="A95" s="218"/>
      <c r="B95" s="9"/>
      <c r="C95" s="58">
        <v>5</v>
      </c>
      <c r="D95" s="131" t="s">
        <v>93</v>
      </c>
      <c r="E95" s="42" t="b">
        <v>0</v>
      </c>
      <c r="F95" s="38"/>
      <c r="G95" s="38"/>
      <c r="H95" s="38"/>
      <c r="I95" s="38"/>
      <c r="J95" s="38"/>
      <c r="K95" s="38"/>
      <c r="L95" s="38"/>
      <c r="M95" s="38"/>
      <c r="N95" s="38"/>
      <c r="O95" s="39"/>
      <c r="P95" s="9"/>
      <c r="Q95" s="58">
        <v>33</v>
      </c>
      <c r="R95" s="131" t="s">
        <v>121</v>
      </c>
      <c r="S95" s="104" t="b">
        <v>0</v>
      </c>
    </row>
    <row r="96" spans="1:20" s="191" customFormat="1" ht="20.100000000000001" customHeight="1" x14ac:dyDescent="0.2">
      <c r="A96" s="218"/>
      <c r="B96" s="9"/>
      <c r="C96" s="58">
        <v>6</v>
      </c>
      <c r="D96" s="131" t="s">
        <v>94</v>
      </c>
      <c r="E96" s="42" t="b">
        <v>0</v>
      </c>
      <c r="F96" s="38"/>
      <c r="G96" s="38"/>
      <c r="H96" s="38"/>
      <c r="I96" s="38"/>
      <c r="J96" s="38"/>
      <c r="K96" s="38"/>
      <c r="L96" s="38"/>
      <c r="M96" s="38"/>
      <c r="N96" s="38"/>
      <c r="O96" s="39"/>
      <c r="P96" s="9"/>
      <c r="Q96" s="58">
        <v>34</v>
      </c>
      <c r="R96" s="131" t="s">
        <v>122</v>
      </c>
      <c r="S96" s="104" t="b">
        <v>0</v>
      </c>
    </row>
    <row r="97" spans="1:19" s="191" customFormat="1" ht="20.100000000000001" customHeight="1" x14ac:dyDescent="0.2">
      <c r="A97" s="218"/>
      <c r="B97" s="9"/>
      <c r="C97" s="58">
        <v>7</v>
      </c>
      <c r="D97" s="131" t="s">
        <v>95</v>
      </c>
      <c r="E97" s="42" t="b">
        <v>0</v>
      </c>
      <c r="F97" s="38"/>
      <c r="G97" s="38"/>
      <c r="H97" s="38"/>
      <c r="I97" s="38"/>
      <c r="J97" s="38"/>
      <c r="K97" s="38"/>
      <c r="L97" s="38"/>
      <c r="M97" s="38"/>
      <c r="N97" s="38"/>
      <c r="O97" s="39"/>
      <c r="P97" s="9"/>
      <c r="Q97" s="58">
        <v>35</v>
      </c>
      <c r="R97" s="131" t="s">
        <v>123</v>
      </c>
      <c r="S97" s="104" t="b">
        <v>0</v>
      </c>
    </row>
    <row r="98" spans="1:19" s="191" customFormat="1" ht="20.100000000000001" customHeight="1" x14ac:dyDescent="0.2">
      <c r="A98" s="218"/>
      <c r="B98" s="9"/>
      <c r="C98" s="58">
        <v>8</v>
      </c>
      <c r="D98" s="131" t="s">
        <v>96</v>
      </c>
      <c r="E98" s="42" t="b">
        <v>0</v>
      </c>
      <c r="F98" s="38"/>
      <c r="G98" s="38"/>
      <c r="H98" s="38"/>
      <c r="I98" s="38"/>
      <c r="J98" s="38"/>
      <c r="K98" s="38"/>
      <c r="L98" s="38"/>
      <c r="M98" s="38"/>
      <c r="N98" s="38"/>
      <c r="O98" s="39"/>
      <c r="P98" s="9"/>
      <c r="Q98" s="58">
        <v>36</v>
      </c>
      <c r="R98" s="131" t="s">
        <v>124</v>
      </c>
      <c r="S98" s="104" t="b">
        <v>0</v>
      </c>
    </row>
    <row r="99" spans="1:19" s="191" customFormat="1" ht="20.100000000000001" customHeight="1" x14ac:dyDescent="0.2">
      <c r="A99" s="218"/>
      <c r="B99" s="9"/>
      <c r="C99" s="58">
        <v>9</v>
      </c>
      <c r="D99" s="131" t="s">
        <v>97</v>
      </c>
      <c r="E99" s="42" t="b">
        <v>0</v>
      </c>
      <c r="F99" s="38"/>
      <c r="G99" s="38"/>
      <c r="H99" s="38"/>
      <c r="I99" s="38"/>
      <c r="J99" s="38"/>
      <c r="K99" s="38"/>
      <c r="L99" s="38"/>
      <c r="M99" s="38"/>
      <c r="N99" s="38"/>
      <c r="O99" s="39"/>
      <c r="P99" s="9"/>
      <c r="Q99" s="58">
        <v>37</v>
      </c>
      <c r="R99" s="131" t="s">
        <v>125</v>
      </c>
      <c r="S99" s="105" t="b">
        <v>0</v>
      </c>
    </row>
    <row r="100" spans="1:19" s="191" customFormat="1" ht="20.100000000000001" customHeight="1" x14ac:dyDescent="0.2">
      <c r="A100" s="218"/>
      <c r="B100" s="9"/>
      <c r="C100" s="58">
        <v>10</v>
      </c>
      <c r="D100" s="131" t="s">
        <v>98</v>
      </c>
      <c r="E100" s="42" t="b">
        <v>0</v>
      </c>
      <c r="P100" s="9"/>
      <c r="Q100" s="58">
        <v>38</v>
      </c>
      <c r="R100" s="131" t="s">
        <v>126</v>
      </c>
      <c r="S100" s="106" t="b">
        <v>0</v>
      </c>
    </row>
    <row r="101" spans="1:19" s="191" customFormat="1" ht="20.100000000000001" customHeight="1" x14ac:dyDescent="0.2">
      <c r="A101" s="218"/>
      <c r="B101" s="9"/>
      <c r="C101" s="58">
        <v>11</v>
      </c>
      <c r="D101" s="131" t="s">
        <v>99</v>
      </c>
      <c r="E101" s="42" t="b">
        <v>0</v>
      </c>
      <c r="P101" s="9"/>
      <c r="Q101" s="58">
        <v>39</v>
      </c>
      <c r="R101" s="131" t="s">
        <v>127</v>
      </c>
      <c r="S101" s="106" t="b">
        <v>0</v>
      </c>
    </row>
    <row r="102" spans="1:19" s="191" customFormat="1" ht="20.100000000000001" customHeight="1" x14ac:dyDescent="0.2">
      <c r="A102" s="218"/>
      <c r="B102" s="9"/>
      <c r="C102" s="58">
        <v>12</v>
      </c>
      <c r="D102" s="131" t="s">
        <v>100</v>
      </c>
      <c r="E102" s="42" t="b">
        <v>0</v>
      </c>
      <c r="F102" s="84" t="s">
        <v>6</v>
      </c>
      <c r="G102" s="223" t="s">
        <v>37</v>
      </c>
      <c r="H102" s="224"/>
      <c r="I102" s="224"/>
      <c r="J102" s="225"/>
      <c r="K102" s="84" t="s">
        <v>7</v>
      </c>
      <c r="L102" s="226" t="s">
        <v>37</v>
      </c>
      <c r="M102" s="227"/>
      <c r="N102" s="227"/>
      <c r="O102" s="228"/>
      <c r="P102" s="9"/>
      <c r="Q102" s="189">
        <v>40</v>
      </c>
      <c r="R102" s="132" t="s">
        <v>128</v>
      </c>
      <c r="S102" s="106" t="b">
        <v>0</v>
      </c>
    </row>
    <row r="103" spans="1:19" s="191" customFormat="1" ht="20.100000000000001" customHeight="1" thickBot="1" x14ac:dyDescent="0.25">
      <c r="A103" s="218"/>
      <c r="B103" s="9"/>
      <c r="C103" s="58">
        <v>13</v>
      </c>
      <c r="D103" s="131" t="s">
        <v>101</v>
      </c>
      <c r="E103" s="42" t="b">
        <v>0</v>
      </c>
      <c r="F103" s="38"/>
      <c r="G103" s="55"/>
      <c r="H103" s="41"/>
      <c r="I103" s="41"/>
      <c r="J103" s="41"/>
      <c r="K103" s="38"/>
      <c r="L103" s="38"/>
      <c r="M103" s="38"/>
      <c r="N103" s="38"/>
      <c r="O103" s="39"/>
      <c r="P103" s="9"/>
      <c r="Q103" s="58">
        <v>41</v>
      </c>
      <c r="R103" s="132" t="s">
        <v>129</v>
      </c>
      <c r="S103" s="106" t="b">
        <v>0</v>
      </c>
    </row>
    <row r="104" spans="1:19" s="191" customFormat="1" ht="20.100000000000001" customHeight="1" x14ac:dyDescent="0.2">
      <c r="A104" s="218"/>
      <c r="B104" s="9"/>
      <c r="C104" s="58">
        <v>14</v>
      </c>
      <c r="D104" s="131" t="s">
        <v>102</v>
      </c>
      <c r="E104" s="42" t="b">
        <v>0</v>
      </c>
      <c r="F104" s="164" t="str">
        <f>BEGINBLAD!C9</f>
        <v>leerling 1</v>
      </c>
      <c r="G104" s="107"/>
      <c r="H104" s="107"/>
      <c r="I104" s="107"/>
      <c r="J104" s="107"/>
      <c r="K104" s="185">
        <f>BEGINBLAD!C24</f>
        <v>0</v>
      </c>
      <c r="L104" s="107"/>
      <c r="M104" s="174"/>
      <c r="N104" s="174"/>
      <c r="O104" s="166"/>
      <c r="P104" s="9"/>
      <c r="Q104" s="58">
        <v>42</v>
      </c>
      <c r="R104" s="132" t="s">
        <v>130</v>
      </c>
      <c r="S104" s="106" t="b">
        <v>0</v>
      </c>
    </row>
    <row r="105" spans="1:19" s="191" customFormat="1" ht="20.100000000000001" customHeight="1" x14ac:dyDescent="0.2">
      <c r="A105" s="218"/>
      <c r="B105" s="9"/>
      <c r="C105" s="58">
        <v>15</v>
      </c>
      <c r="D105" s="133" t="s">
        <v>103</v>
      </c>
      <c r="E105" s="42" t="b">
        <v>0</v>
      </c>
      <c r="F105" s="162" t="str">
        <f>BEGINBLAD!C10</f>
        <v>leerling 2</v>
      </c>
      <c r="G105" s="108"/>
      <c r="H105" s="108"/>
      <c r="I105" s="108"/>
      <c r="J105" s="108"/>
      <c r="K105" s="186">
        <f>BEGINBLAD!C25</f>
        <v>0</v>
      </c>
      <c r="L105" s="108"/>
      <c r="M105" s="175"/>
      <c r="N105" s="175"/>
      <c r="O105" s="167"/>
      <c r="P105" s="9"/>
      <c r="Q105" s="58">
        <v>43</v>
      </c>
      <c r="R105" s="132" t="s">
        <v>131</v>
      </c>
      <c r="S105" s="106" t="b">
        <v>0</v>
      </c>
    </row>
    <row r="106" spans="1:19" s="191" customFormat="1" ht="20.100000000000001" customHeight="1" x14ac:dyDescent="0.2">
      <c r="A106" s="218"/>
      <c r="B106" s="9"/>
      <c r="C106" s="36">
        <v>16</v>
      </c>
      <c r="D106" s="133" t="s">
        <v>104</v>
      </c>
      <c r="E106" s="42" t="b">
        <v>0</v>
      </c>
      <c r="F106" s="162" t="str">
        <f>BEGINBLAD!C11</f>
        <v>leerling 3</v>
      </c>
      <c r="G106" s="108"/>
      <c r="H106" s="108"/>
      <c r="I106" s="108"/>
      <c r="J106" s="108"/>
      <c r="K106" s="186">
        <f>BEGINBLAD!C26</f>
        <v>0</v>
      </c>
      <c r="L106" s="108"/>
      <c r="M106" s="175"/>
      <c r="N106" s="175"/>
      <c r="O106" s="167"/>
      <c r="P106" s="9"/>
      <c r="Q106" s="58">
        <v>44</v>
      </c>
      <c r="R106" s="132" t="s">
        <v>132</v>
      </c>
      <c r="S106" s="106" t="b">
        <v>0</v>
      </c>
    </row>
    <row r="107" spans="1:19" s="191" customFormat="1" ht="20.100000000000001" customHeight="1" x14ac:dyDescent="0.2">
      <c r="A107" s="218"/>
      <c r="B107" s="9"/>
      <c r="C107" s="36">
        <v>17</v>
      </c>
      <c r="D107" s="133" t="s">
        <v>105</v>
      </c>
      <c r="E107" s="42" t="b">
        <v>0</v>
      </c>
      <c r="F107" s="162" t="str">
        <f>BEGINBLAD!C12</f>
        <v>leerling 4</v>
      </c>
      <c r="G107" s="108"/>
      <c r="H107" s="108"/>
      <c r="I107" s="108"/>
      <c r="J107" s="108"/>
      <c r="K107" s="186">
        <f>BEGINBLAD!C27</f>
        <v>0</v>
      </c>
      <c r="L107" s="108"/>
      <c r="M107" s="175"/>
      <c r="N107" s="175"/>
      <c r="O107" s="167"/>
      <c r="P107" s="9"/>
      <c r="Q107" s="58">
        <v>45</v>
      </c>
      <c r="R107" s="132" t="s">
        <v>133</v>
      </c>
      <c r="S107" s="106" t="b">
        <v>0</v>
      </c>
    </row>
    <row r="108" spans="1:19" s="191" customFormat="1" ht="20.100000000000001" customHeight="1" x14ac:dyDescent="0.2">
      <c r="A108" s="218"/>
      <c r="B108" s="9"/>
      <c r="C108" s="36">
        <v>18</v>
      </c>
      <c r="D108" s="133" t="s">
        <v>106</v>
      </c>
      <c r="E108" s="42" t="b">
        <v>0</v>
      </c>
      <c r="F108" s="162" t="str">
        <f>BEGINBLAD!C13</f>
        <v>leerling 5</v>
      </c>
      <c r="G108" s="108"/>
      <c r="H108" s="108"/>
      <c r="I108" s="108"/>
      <c r="J108" s="108"/>
      <c r="K108" s="186">
        <f>BEGINBLAD!C28</f>
        <v>0</v>
      </c>
      <c r="L108" s="108"/>
      <c r="M108" s="175"/>
      <c r="N108" s="175"/>
      <c r="O108" s="167"/>
      <c r="P108" s="9"/>
      <c r="Q108" s="58">
        <v>46</v>
      </c>
      <c r="R108" s="132" t="s">
        <v>134</v>
      </c>
      <c r="S108" s="106" t="b">
        <v>0</v>
      </c>
    </row>
    <row r="109" spans="1:19" s="191" customFormat="1" ht="20.100000000000001" customHeight="1" x14ac:dyDescent="0.2">
      <c r="B109" s="9"/>
      <c r="C109" s="36">
        <v>19</v>
      </c>
      <c r="D109" s="133" t="s">
        <v>107</v>
      </c>
      <c r="E109" s="42" t="b">
        <v>0</v>
      </c>
      <c r="F109" s="162">
        <f>BEGINBLAD!C14</f>
        <v>0</v>
      </c>
      <c r="G109" s="108"/>
      <c r="H109" s="108"/>
      <c r="I109" s="108"/>
      <c r="J109" s="108"/>
      <c r="K109" s="186">
        <f>BEGINBLAD!C29</f>
        <v>0</v>
      </c>
      <c r="L109" s="108"/>
      <c r="M109" s="175"/>
      <c r="N109" s="175"/>
      <c r="O109" s="167"/>
      <c r="P109" s="9"/>
      <c r="Q109" s="58">
        <v>47</v>
      </c>
      <c r="R109" s="132" t="s">
        <v>135</v>
      </c>
      <c r="S109" s="106" t="b">
        <v>0</v>
      </c>
    </row>
    <row r="110" spans="1:19" s="191" customFormat="1" ht="20.100000000000001" customHeight="1" x14ac:dyDescent="0.2">
      <c r="B110" s="9"/>
      <c r="C110" s="36">
        <v>20</v>
      </c>
      <c r="D110" s="133" t="s">
        <v>108</v>
      </c>
      <c r="E110" s="42" t="b">
        <v>0</v>
      </c>
      <c r="F110" s="162">
        <f>BEGINBLAD!C15</f>
        <v>0</v>
      </c>
      <c r="G110" s="108"/>
      <c r="H110" s="108"/>
      <c r="I110" s="108"/>
      <c r="J110" s="108"/>
      <c r="K110" s="186">
        <f>BEGINBLAD!C30</f>
        <v>0</v>
      </c>
      <c r="L110" s="108"/>
      <c r="M110" s="175"/>
      <c r="N110" s="175"/>
      <c r="O110" s="167"/>
      <c r="P110" s="9"/>
      <c r="Q110" s="189">
        <v>48</v>
      </c>
      <c r="R110" s="132" t="s">
        <v>136</v>
      </c>
      <c r="S110" s="106" t="b">
        <v>0</v>
      </c>
    </row>
    <row r="111" spans="1:19" s="191" customFormat="1" ht="20.100000000000001" customHeight="1" x14ac:dyDescent="0.2">
      <c r="B111" s="9"/>
      <c r="C111" s="36">
        <v>21</v>
      </c>
      <c r="D111" s="133" t="s">
        <v>109</v>
      </c>
      <c r="E111" s="42" t="b">
        <v>0</v>
      </c>
      <c r="F111" s="162">
        <f>BEGINBLAD!C16</f>
        <v>0</v>
      </c>
      <c r="G111" s="108"/>
      <c r="H111" s="108"/>
      <c r="I111" s="108"/>
      <c r="J111" s="108"/>
      <c r="K111" s="186">
        <f>BEGINBLAD!C31</f>
        <v>0</v>
      </c>
      <c r="L111" s="108"/>
      <c r="M111" s="175"/>
      <c r="N111" s="175"/>
      <c r="O111" s="167"/>
      <c r="P111" s="9"/>
      <c r="Q111" s="189">
        <v>49</v>
      </c>
      <c r="R111" s="132" t="s">
        <v>137</v>
      </c>
      <c r="S111" s="106" t="b">
        <v>0</v>
      </c>
    </row>
    <row r="112" spans="1:19" s="191" customFormat="1" ht="20.100000000000001" customHeight="1" x14ac:dyDescent="0.2">
      <c r="B112" s="9"/>
      <c r="C112" s="36">
        <v>22</v>
      </c>
      <c r="D112" s="133" t="s">
        <v>110</v>
      </c>
      <c r="E112" s="42" t="b">
        <v>0</v>
      </c>
      <c r="F112" s="162">
        <f>BEGINBLAD!C17</f>
        <v>0</v>
      </c>
      <c r="G112" s="108"/>
      <c r="H112" s="108"/>
      <c r="I112" s="108"/>
      <c r="J112" s="108"/>
      <c r="K112" s="186">
        <f>BEGINBLAD!C32</f>
        <v>0</v>
      </c>
      <c r="L112" s="108"/>
      <c r="M112" s="175"/>
      <c r="N112" s="175"/>
      <c r="O112" s="167"/>
      <c r="P112" s="9"/>
      <c r="Q112" s="189">
        <v>50</v>
      </c>
      <c r="R112" s="132" t="s">
        <v>138</v>
      </c>
      <c r="S112" s="106" t="b">
        <v>0</v>
      </c>
    </row>
    <row r="113" spans="2:19" s="191" customFormat="1" ht="20.100000000000001" customHeight="1" x14ac:dyDescent="0.3">
      <c r="B113" s="9"/>
      <c r="C113" s="36">
        <v>23</v>
      </c>
      <c r="D113" s="133" t="s">
        <v>111</v>
      </c>
      <c r="E113" s="42" t="b">
        <v>0</v>
      </c>
      <c r="F113" s="162">
        <f>BEGINBLAD!C18</f>
        <v>0</v>
      </c>
      <c r="G113" s="108"/>
      <c r="H113" s="108"/>
      <c r="I113" s="108"/>
      <c r="J113" s="108"/>
      <c r="K113" s="186">
        <f>BEGINBLAD!C33</f>
        <v>0</v>
      </c>
      <c r="L113" s="108"/>
      <c r="M113" s="175"/>
      <c r="N113" s="175"/>
      <c r="O113" s="167"/>
      <c r="P113" s="9"/>
      <c r="Q113" s="189"/>
      <c r="R113" s="115"/>
      <c r="S113" s="106"/>
    </row>
    <row r="114" spans="2:19" s="191" customFormat="1" ht="20.100000000000001" customHeight="1" x14ac:dyDescent="0.2">
      <c r="B114" s="9"/>
      <c r="C114" s="36">
        <v>24</v>
      </c>
      <c r="D114" s="133" t="s">
        <v>112</v>
      </c>
      <c r="E114" s="42" t="b">
        <v>0</v>
      </c>
      <c r="F114" s="162">
        <f>BEGINBLAD!C19</f>
        <v>0</v>
      </c>
      <c r="G114" s="108"/>
      <c r="H114" s="108"/>
      <c r="I114" s="108"/>
      <c r="J114" s="108"/>
      <c r="K114" s="186">
        <f>BEGINBLAD!C34</f>
        <v>0</v>
      </c>
      <c r="L114" s="108"/>
      <c r="M114" s="175"/>
      <c r="N114" s="175"/>
      <c r="O114" s="167"/>
      <c r="P114" s="3"/>
      <c r="Q114" s="36"/>
      <c r="R114" s="43"/>
      <c r="S114" s="105"/>
    </row>
    <row r="115" spans="2:19" s="191" customFormat="1" ht="20.100000000000001" customHeight="1" x14ac:dyDescent="0.2">
      <c r="B115" s="9"/>
      <c r="C115" s="36">
        <v>25</v>
      </c>
      <c r="D115" s="133" t="s">
        <v>113</v>
      </c>
      <c r="E115" s="42" t="b">
        <v>0</v>
      </c>
      <c r="F115" s="181">
        <f>BEGINBLAD!C20</f>
        <v>0</v>
      </c>
      <c r="G115" s="108"/>
      <c r="H115" s="108"/>
      <c r="I115" s="108"/>
      <c r="J115" s="108"/>
      <c r="K115" s="187">
        <f>BEGINBLAD!C35</f>
        <v>0</v>
      </c>
      <c r="L115" s="108"/>
      <c r="M115" s="175"/>
      <c r="N115" s="175"/>
      <c r="O115" s="167"/>
      <c r="P115" s="3"/>
      <c r="Q115" s="36"/>
      <c r="R115" s="43"/>
      <c r="S115" s="105"/>
    </row>
    <row r="116" spans="2:19" s="191" customFormat="1" ht="20.100000000000001" customHeight="1" x14ac:dyDescent="0.2">
      <c r="B116" s="9"/>
      <c r="C116" s="36">
        <v>26</v>
      </c>
      <c r="D116" s="133" t="s">
        <v>114</v>
      </c>
      <c r="E116" s="42" t="b">
        <v>0</v>
      </c>
      <c r="F116" s="162">
        <f>BEGINBLAD!C21</f>
        <v>0</v>
      </c>
      <c r="G116" s="108"/>
      <c r="H116" s="108"/>
      <c r="I116" s="108"/>
      <c r="J116" s="108"/>
      <c r="K116" s="186">
        <f>BEGINBLAD!C36</f>
        <v>0</v>
      </c>
      <c r="L116" s="108"/>
      <c r="M116" s="175"/>
      <c r="N116" s="175"/>
      <c r="O116" s="167"/>
      <c r="P116" s="3"/>
      <c r="Q116" s="36"/>
      <c r="R116" s="43"/>
      <c r="S116" s="105"/>
    </row>
    <row r="117" spans="2:19" s="191" customFormat="1" ht="20.100000000000001" customHeight="1" x14ac:dyDescent="0.2">
      <c r="B117" s="9"/>
      <c r="C117" s="36">
        <v>27</v>
      </c>
      <c r="D117" s="133" t="s">
        <v>115</v>
      </c>
      <c r="E117" s="42" t="b">
        <v>0</v>
      </c>
      <c r="F117" s="162">
        <f>BEGINBLAD!C22</f>
        <v>0</v>
      </c>
      <c r="G117" s="108"/>
      <c r="H117" s="108"/>
      <c r="I117" s="108"/>
      <c r="J117" s="108"/>
      <c r="K117" s="186">
        <f>BEGINBLAD!C37</f>
        <v>0</v>
      </c>
      <c r="L117" s="108"/>
      <c r="M117" s="175"/>
      <c r="N117" s="175"/>
      <c r="O117" s="167"/>
      <c r="P117" s="3"/>
      <c r="Q117" s="36"/>
      <c r="R117" s="43"/>
      <c r="S117" s="105"/>
    </row>
    <row r="118" spans="2:19" s="191" customFormat="1" ht="20.100000000000001" customHeight="1" thickBot="1" x14ac:dyDescent="0.25">
      <c r="B118" s="9"/>
      <c r="C118" s="36">
        <v>28</v>
      </c>
      <c r="D118" s="133" t="s">
        <v>116</v>
      </c>
      <c r="E118" s="42" t="b">
        <v>0</v>
      </c>
      <c r="F118" s="163">
        <f>BEGINBLAD!C23</f>
        <v>0</v>
      </c>
      <c r="G118" s="109"/>
      <c r="H118" s="109"/>
      <c r="I118" s="109"/>
      <c r="J118" s="109"/>
      <c r="K118" s="188">
        <f>BEGINBLAD!C38</f>
        <v>0</v>
      </c>
      <c r="L118" s="109"/>
      <c r="M118" s="176"/>
      <c r="N118" s="176"/>
      <c r="O118" s="168"/>
      <c r="P118" s="3"/>
      <c r="Q118" s="36"/>
      <c r="R118" s="177"/>
      <c r="S118" s="105"/>
    </row>
    <row r="119" spans="2:19" s="191" customFormat="1" ht="20.100000000000001" customHeight="1" x14ac:dyDescent="0.3">
      <c r="B119" s="9"/>
      <c r="C119" s="36"/>
      <c r="D119" s="102" t="s">
        <v>85</v>
      </c>
      <c r="E119" s="61"/>
      <c r="F119" s="46"/>
      <c r="G119" s="128"/>
      <c r="H119" s="128"/>
      <c r="I119" s="128"/>
      <c r="J119" s="128"/>
      <c r="K119" s="46"/>
      <c r="L119" s="129"/>
      <c r="M119" s="129"/>
      <c r="N119" s="129"/>
      <c r="O119" s="130"/>
      <c r="P119" s="3"/>
      <c r="Q119" s="36"/>
      <c r="R119" s="43"/>
      <c r="S119" s="105"/>
    </row>
    <row r="120" spans="2:19" s="11" customFormat="1" ht="20.100000000000001" customHeight="1" x14ac:dyDescent="0.2">
      <c r="B120" s="9"/>
      <c r="C120" s="36"/>
      <c r="E120" s="61"/>
      <c r="F120" s="38"/>
      <c r="G120" s="41"/>
      <c r="H120" s="41"/>
      <c r="I120" s="41"/>
      <c r="J120" s="41"/>
      <c r="K120" s="38"/>
      <c r="L120" s="38"/>
      <c r="M120" s="38"/>
      <c r="N120" s="38"/>
      <c r="O120" s="49"/>
      <c r="P120" s="9"/>
      <c r="Q120" s="36"/>
      <c r="R120" s="180"/>
    </row>
    <row r="121" spans="2:19" s="11" customFormat="1" ht="20.100000000000001" customHeight="1" x14ac:dyDescent="0.2">
      <c r="B121" s="3"/>
      <c r="C121" s="36"/>
      <c r="D121" s="99"/>
      <c r="E121" s="61"/>
      <c r="F121" s="46"/>
      <c r="G121" s="38"/>
      <c r="H121" s="38"/>
      <c r="I121" s="38"/>
      <c r="J121" s="38"/>
      <c r="K121" s="46"/>
      <c r="L121" s="38"/>
      <c r="M121" s="38"/>
      <c r="N121" s="38"/>
      <c r="O121" s="49"/>
      <c r="P121" s="3"/>
      <c r="Q121" s="36"/>
      <c r="R121" s="180"/>
    </row>
    <row r="122" spans="2:19" s="11" customFormat="1" ht="20.100000000000001" customHeight="1" x14ac:dyDescent="0.2">
      <c r="B122" s="3"/>
      <c r="C122" s="36"/>
      <c r="D122" s="44"/>
      <c r="E122" s="61"/>
      <c r="F122" s="46"/>
      <c r="G122" s="38"/>
      <c r="H122" s="38"/>
      <c r="I122" s="38"/>
      <c r="J122" s="38"/>
      <c r="K122" s="46"/>
      <c r="L122" s="38"/>
      <c r="M122" s="38"/>
      <c r="N122" s="38"/>
      <c r="O122" s="49"/>
      <c r="P122" s="3"/>
      <c r="Q122" s="36"/>
      <c r="R122" s="43"/>
    </row>
    <row r="123" spans="2:19" s="11" customFormat="1" ht="20.100000000000001" customHeight="1" x14ac:dyDescent="0.2">
      <c r="B123" s="3"/>
      <c r="C123" s="36"/>
      <c r="D123" s="44"/>
      <c r="E123" s="61"/>
      <c r="F123" s="46"/>
      <c r="G123" s="38"/>
      <c r="H123" s="38"/>
      <c r="I123" s="38"/>
      <c r="J123" s="38"/>
      <c r="K123" s="46"/>
      <c r="L123" s="38"/>
      <c r="M123" s="38"/>
      <c r="N123" s="38"/>
      <c r="O123" s="49"/>
      <c r="P123" s="3"/>
      <c r="Q123" s="36"/>
      <c r="R123" s="44"/>
    </row>
    <row r="124" spans="2:19" s="11" customFormat="1" ht="20.100000000000001" customHeight="1" x14ac:dyDescent="0.2">
      <c r="B124" s="3"/>
      <c r="C124" s="36"/>
      <c r="D124" s="44"/>
      <c r="E124" s="61"/>
      <c r="F124" s="46"/>
      <c r="G124" s="38"/>
      <c r="H124" s="38"/>
      <c r="I124" s="38"/>
      <c r="J124" s="38"/>
      <c r="K124" s="46"/>
      <c r="L124" s="38"/>
      <c r="M124" s="38"/>
      <c r="N124" s="38"/>
      <c r="O124" s="49"/>
      <c r="P124" s="3"/>
      <c r="Q124" s="36"/>
      <c r="R124" s="45"/>
    </row>
    <row r="125" spans="2:19" s="11" customFormat="1" ht="20.100000000000001" customHeight="1" x14ac:dyDescent="0.2">
      <c r="B125" s="3"/>
      <c r="C125" s="36"/>
      <c r="D125" s="44"/>
      <c r="E125" s="61"/>
      <c r="F125" s="46"/>
      <c r="G125" s="38"/>
      <c r="H125" s="38"/>
      <c r="I125" s="38"/>
      <c r="J125" s="38"/>
      <c r="K125" s="46"/>
      <c r="L125" s="38"/>
      <c r="M125" s="38"/>
      <c r="N125" s="38"/>
      <c r="O125" s="49"/>
      <c r="P125" s="3"/>
      <c r="Q125" s="36"/>
      <c r="R125" s="43"/>
    </row>
    <row r="126" spans="2:19" s="11" customFormat="1" ht="20.100000000000001" customHeight="1" x14ac:dyDescent="0.2">
      <c r="B126" s="3"/>
      <c r="C126" s="36"/>
      <c r="D126" s="44"/>
      <c r="E126" s="61"/>
      <c r="F126" s="46"/>
      <c r="G126" s="38"/>
      <c r="H126" s="38"/>
      <c r="I126" s="38"/>
      <c r="J126" s="38"/>
      <c r="K126" s="46"/>
      <c r="L126" s="38"/>
      <c r="M126" s="38"/>
      <c r="N126" s="38"/>
      <c r="O126" s="49"/>
      <c r="P126" s="3"/>
      <c r="Q126" s="36"/>
      <c r="R126" s="43"/>
    </row>
    <row r="127" spans="2:19" s="11" customFormat="1" ht="20.100000000000001" customHeight="1" x14ac:dyDescent="0.2">
      <c r="B127" s="3"/>
      <c r="C127" s="36"/>
      <c r="D127" s="44"/>
      <c r="E127" s="61"/>
      <c r="F127" s="46"/>
      <c r="G127" s="38"/>
      <c r="H127" s="38"/>
      <c r="I127" s="38"/>
      <c r="J127" s="38"/>
      <c r="K127" s="46"/>
      <c r="L127" s="38"/>
      <c r="M127" s="38"/>
      <c r="N127" s="38"/>
      <c r="O127" s="49"/>
      <c r="P127" s="3"/>
      <c r="Q127" s="36"/>
      <c r="R127" s="43"/>
    </row>
    <row r="128" spans="2:19" s="11" customFormat="1" ht="20.100000000000001" customHeight="1" x14ac:dyDescent="0.25">
      <c r="B128" s="3"/>
      <c r="C128" s="36"/>
      <c r="D128" s="45"/>
      <c r="E128" s="220"/>
      <c r="F128" s="47"/>
      <c r="G128" s="48"/>
      <c r="H128" s="48"/>
      <c r="I128" s="48"/>
      <c r="J128" s="48"/>
      <c r="K128" s="47"/>
      <c r="L128" s="48"/>
      <c r="M128" s="48"/>
      <c r="N128" s="48"/>
      <c r="O128" s="49"/>
      <c r="P128" s="3"/>
      <c r="Q128" s="36"/>
      <c r="R128" s="43"/>
    </row>
    <row r="129" spans="3:18" s="11" customFormat="1" ht="20.100000000000001" customHeight="1" x14ac:dyDescent="0.25">
      <c r="C129" s="36"/>
      <c r="D129" s="43"/>
      <c r="E129" s="220"/>
      <c r="F129" s="47"/>
      <c r="G129" s="48"/>
      <c r="H129" s="48"/>
      <c r="I129" s="48"/>
      <c r="J129" s="48"/>
      <c r="K129" s="47"/>
      <c r="L129" s="48"/>
      <c r="M129" s="48"/>
      <c r="N129" s="48"/>
      <c r="O129" s="49"/>
      <c r="P129" s="3"/>
      <c r="Q129" s="36"/>
      <c r="R129" s="44"/>
    </row>
    <row r="130" spans="3:18" s="11" customFormat="1" ht="20.100000000000001" customHeight="1" x14ac:dyDescent="0.25">
      <c r="C130" s="36"/>
      <c r="D130" s="43"/>
      <c r="E130" s="220"/>
      <c r="F130" s="47"/>
      <c r="G130" s="48"/>
      <c r="H130" s="48"/>
      <c r="I130" s="48"/>
      <c r="J130" s="48"/>
      <c r="K130" s="47"/>
      <c r="L130" s="48"/>
      <c r="M130" s="48"/>
      <c r="N130" s="48"/>
      <c r="O130" s="49"/>
      <c r="P130" s="3"/>
      <c r="Q130" s="36"/>
      <c r="R130" s="44"/>
    </row>
    <row r="131" spans="3:18" s="3" customFormat="1" x14ac:dyDescent="0.2">
      <c r="C131" s="14"/>
      <c r="D131" s="180"/>
      <c r="E131" s="10"/>
      <c r="F131" s="18"/>
      <c r="G131" s="18"/>
      <c r="H131" s="18"/>
      <c r="I131" s="18"/>
      <c r="J131" s="18"/>
      <c r="K131" s="18"/>
      <c r="L131" s="18"/>
      <c r="M131" s="18"/>
      <c r="N131" s="18"/>
      <c r="O131" s="14"/>
      <c r="Q131" s="180"/>
      <c r="R131" s="180"/>
    </row>
  </sheetData>
  <sheetProtection sheet="1" objects="1" scenarios="1"/>
  <dataConsolidate/>
  <mergeCells count="35">
    <mergeCell ref="E128:E130"/>
    <mergeCell ref="A87:A108"/>
    <mergeCell ref="F87:O87"/>
    <mergeCell ref="F88:J88"/>
    <mergeCell ref="K88:O88"/>
    <mergeCell ref="F90:O90"/>
    <mergeCell ref="F93:O93"/>
    <mergeCell ref="G102:J102"/>
    <mergeCell ref="L102:O102"/>
    <mergeCell ref="F86:O86"/>
    <mergeCell ref="E39:E41"/>
    <mergeCell ref="F43:O43"/>
    <mergeCell ref="F44:O44"/>
    <mergeCell ref="F45:O45"/>
    <mergeCell ref="G61:J61"/>
    <mergeCell ref="L61:O61"/>
    <mergeCell ref="E80:E82"/>
    <mergeCell ref="F84:O84"/>
    <mergeCell ref="F85:O85"/>
    <mergeCell ref="A46:A67"/>
    <mergeCell ref="F46:O46"/>
    <mergeCell ref="F47:J47"/>
    <mergeCell ref="K47:O47"/>
    <mergeCell ref="F49:O49"/>
    <mergeCell ref="F52:O52"/>
    <mergeCell ref="F2:O2"/>
    <mergeCell ref="F3:O3"/>
    <mergeCell ref="A5:A29"/>
    <mergeCell ref="F5:O5"/>
    <mergeCell ref="F6:J6"/>
    <mergeCell ref="K6:O6"/>
    <mergeCell ref="F8:O8"/>
    <mergeCell ref="F11:O11"/>
    <mergeCell ref="G20:J20"/>
    <mergeCell ref="L20:O20"/>
  </mergeCells>
  <conditionalFormatting sqref="D79 D75 D38">
    <cfRule type="cellIs" dxfId="879" priority="252" operator="equal">
      <formula>"+"</formula>
    </cfRule>
    <cfRule type="cellIs" dxfId="878" priority="253" operator="equal">
      <formula>"0"</formula>
    </cfRule>
    <cfRule type="cellIs" dxfId="877" priority="254" operator="equal">
      <formula>"-"</formula>
    </cfRule>
  </conditionalFormatting>
  <conditionalFormatting sqref="D77">
    <cfRule type="cellIs" dxfId="876" priority="249" operator="equal">
      <formula>"+"</formula>
    </cfRule>
    <cfRule type="cellIs" dxfId="875" priority="250" operator="equal">
      <formula>"0"</formula>
    </cfRule>
    <cfRule type="cellIs" dxfId="874" priority="251" operator="equal">
      <formula>"-"</formula>
    </cfRule>
  </conditionalFormatting>
  <conditionalFormatting sqref="D72:D74">
    <cfRule type="cellIs" dxfId="873" priority="246" operator="equal">
      <formula>"+"</formula>
    </cfRule>
    <cfRule type="cellIs" dxfId="872" priority="247" operator="equal">
      <formula>"0"</formula>
    </cfRule>
    <cfRule type="cellIs" dxfId="871" priority="248" operator="equal">
      <formula>"-"</formula>
    </cfRule>
  </conditionalFormatting>
  <conditionalFormatting sqref="D68:D70">
    <cfRule type="cellIs" dxfId="870" priority="243" operator="equal">
      <formula>"+"</formula>
    </cfRule>
    <cfRule type="cellIs" dxfId="869" priority="244" operator="equal">
      <formula>"0"</formula>
    </cfRule>
    <cfRule type="cellIs" dxfId="868" priority="245" operator="equal">
      <formula>"-"</formula>
    </cfRule>
  </conditionalFormatting>
  <conditionalFormatting sqref="D67">
    <cfRule type="cellIs" dxfId="867" priority="240" operator="equal">
      <formula>"+"</formula>
    </cfRule>
    <cfRule type="cellIs" dxfId="866" priority="241" operator="equal">
      <formula>"0"</formula>
    </cfRule>
    <cfRule type="cellIs" dxfId="865" priority="242" operator="equal">
      <formula>"-"</formula>
    </cfRule>
  </conditionalFormatting>
  <conditionalFormatting sqref="D82">
    <cfRule type="cellIs" dxfId="864" priority="237" operator="equal">
      <formula>"+"</formula>
    </cfRule>
    <cfRule type="cellIs" dxfId="863" priority="238" operator="equal">
      <formula>"0"</formula>
    </cfRule>
    <cfRule type="cellIs" dxfId="862" priority="239" operator="equal">
      <formula>"-"</formula>
    </cfRule>
  </conditionalFormatting>
  <conditionalFormatting sqref="D81">
    <cfRule type="cellIs" dxfId="861" priority="234" operator="equal">
      <formula>"+"</formula>
    </cfRule>
    <cfRule type="cellIs" dxfId="860" priority="235" operator="equal">
      <formula>"0"</formula>
    </cfRule>
    <cfRule type="cellIs" dxfId="859" priority="236" operator="equal">
      <formula>"-"</formula>
    </cfRule>
  </conditionalFormatting>
  <conditionalFormatting sqref="R76">
    <cfRule type="cellIs" dxfId="858" priority="231" operator="equal">
      <formula>"+"</formula>
    </cfRule>
    <cfRule type="cellIs" dxfId="857" priority="232" operator="equal">
      <formula>"0"</formula>
    </cfRule>
    <cfRule type="cellIs" dxfId="856" priority="233" operator="equal">
      <formula>"-"</formula>
    </cfRule>
  </conditionalFormatting>
  <conditionalFormatting sqref="R75">
    <cfRule type="cellIs" dxfId="855" priority="228" operator="equal">
      <formula>"+"</formula>
    </cfRule>
    <cfRule type="cellIs" dxfId="854" priority="229" operator="equal">
      <formula>"0"</formula>
    </cfRule>
    <cfRule type="cellIs" dxfId="853" priority="230" operator="equal">
      <formula>"-"</formula>
    </cfRule>
  </conditionalFormatting>
  <conditionalFormatting sqref="R74">
    <cfRule type="cellIs" dxfId="852" priority="225" operator="equal">
      <formula>"+"</formula>
    </cfRule>
    <cfRule type="cellIs" dxfId="851" priority="226" operator="equal">
      <formula>"0"</formula>
    </cfRule>
    <cfRule type="cellIs" dxfId="850" priority="227" operator="equal">
      <formula>"-"</formula>
    </cfRule>
  </conditionalFormatting>
  <conditionalFormatting sqref="R73">
    <cfRule type="cellIs" dxfId="849" priority="222" operator="equal">
      <formula>"+"</formula>
    </cfRule>
    <cfRule type="cellIs" dxfId="848" priority="223" operator="equal">
      <formula>"0"</formula>
    </cfRule>
    <cfRule type="cellIs" dxfId="847" priority="224" operator="equal">
      <formula>"-"</formula>
    </cfRule>
  </conditionalFormatting>
  <conditionalFormatting sqref="R78">
    <cfRule type="cellIs" dxfId="846" priority="219" operator="equal">
      <formula>"+"</formula>
    </cfRule>
    <cfRule type="cellIs" dxfId="845" priority="220" operator="equal">
      <formula>"0"</formula>
    </cfRule>
    <cfRule type="cellIs" dxfId="844" priority="221" operator="equal">
      <formula>"-"</formula>
    </cfRule>
  </conditionalFormatting>
  <conditionalFormatting sqref="R79">
    <cfRule type="cellIs" dxfId="843" priority="216" operator="equal">
      <formula>"+"</formula>
    </cfRule>
    <cfRule type="cellIs" dxfId="842" priority="217" operator="equal">
      <formula>"0"</formula>
    </cfRule>
    <cfRule type="cellIs" dxfId="841" priority="218" operator="equal">
      <formula>"-"</formula>
    </cfRule>
  </conditionalFormatting>
  <conditionalFormatting sqref="R80">
    <cfRule type="cellIs" dxfId="840" priority="213" operator="equal">
      <formula>"+"</formula>
    </cfRule>
    <cfRule type="cellIs" dxfId="839" priority="214" operator="equal">
      <formula>"0"</formula>
    </cfRule>
    <cfRule type="cellIs" dxfId="838" priority="215" operator="equal">
      <formula>"-"</formula>
    </cfRule>
  </conditionalFormatting>
  <conditionalFormatting sqref="R81">
    <cfRule type="cellIs" dxfId="837" priority="210" operator="equal">
      <formula>"+"</formula>
    </cfRule>
    <cfRule type="cellIs" dxfId="836" priority="211" operator="equal">
      <formula>"0"</formula>
    </cfRule>
    <cfRule type="cellIs" dxfId="835" priority="212" operator="equal">
      <formula>"-"</formula>
    </cfRule>
  </conditionalFormatting>
  <conditionalFormatting sqref="R82">
    <cfRule type="cellIs" dxfId="834" priority="207" operator="equal">
      <formula>"+"</formula>
    </cfRule>
    <cfRule type="cellIs" dxfId="833" priority="208" operator="equal">
      <formula>"0"</formula>
    </cfRule>
    <cfRule type="cellIs" dxfId="832" priority="209" operator="equal">
      <formula>"-"</formula>
    </cfRule>
  </conditionalFormatting>
  <conditionalFormatting sqref="D51">
    <cfRule type="expression" dxfId="831" priority="206">
      <formula>$E$51=TRUE</formula>
    </cfRule>
  </conditionalFormatting>
  <conditionalFormatting sqref="D52">
    <cfRule type="expression" dxfId="830" priority="205">
      <formula>$E$52=TRUE</formula>
    </cfRule>
  </conditionalFormatting>
  <conditionalFormatting sqref="D53">
    <cfRule type="expression" dxfId="829" priority="204">
      <formula>$E$53=TRUE</formula>
    </cfRule>
  </conditionalFormatting>
  <conditionalFormatting sqref="D54">
    <cfRule type="expression" dxfId="828" priority="203">
      <formula>$E$54=TRUE</formula>
    </cfRule>
  </conditionalFormatting>
  <conditionalFormatting sqref="D55">
    <cfRule type="expression" dxfId="827" priority="202">
      <formula>$E$55=TRUE</formula>
    </cfRule>
  </conditionalFormatting>
  <conditionalFormatting sqref="D56">
    <cfRule type="expression" dxfId="826" priority="201">
      <formula>$E$56=TRUE</formula>
    </cfRule>
  </conditionalFormatting>
  <conditionalFormatting sqref="D57">
    <cfRule type="expression" dxfId="825" priority="200">
      <formula>$E$57=TRUE</formula>
    </cfRule>
  </conditionalFormatting>
  <conditionalFormatting sqref="D50">
    <cfRule type="expression" dxfId="824" priority="199">
      <formula>$E$50=TRUE</formula>
    </cfRule>
  </conditionalFormatting>
  <conditionalFormatting sqref="D59">
    <cfRule type="expression" dxfId="823" priority="198">
      <formula>$E$59=TRUE</formula>
    </cfRule>
  </conditionalFormatting>
  <conditionalFormatting sqref="D60">
    <cfRule type="expression" dxfId="822" priority="197">
      <formula>$E$60=TRUE</formula>
    </cfRule>
  </conditionalFormatting>
  <conditionalFormatting sqref="D61">
    <cfRule type="expression" dxfId="821" priority="196">
      <formula>$E$61=TRUE</formula>
    </cfRule>
  </conditionalFormatting>
  <conditionalFormatting sqref="D62">
    <cfRule type="expression" dxfId="820" priority="195">
      <formula>$E$62=TRUE</formula>
    </cfRule>
  </conditionalFormatting>
  <conditionalFormatting sqref="D63">
    <cfRule type="expression" dxfId="819" priority="194">
      <formula>$E$63=TRUE</formula>
    </cfRule>
  </conditionalFormatting>
  <conditionalFormatting sqref="D64">
    <cfRule type="expression" dxfId="818" priority="193">
      <formula>$E$64=TRUE</formula>
    </cfRule>
  </conditionalFormatting>
  <conditionalFormatting sqref="D65">
    <cfRule type="expression" dxfId="817" priority="192">
      <formula>$E$65=TRUE</formula>
    </cfRule>
  </conditionalFormatting>
  <conditionalFormatting sqref="D66">
    <cfRule type="expression" dxfId="816" priority="191">
      <formula>$E$66=TRUE</formula>
    </cfRule>
  </conditionalFormatting>
  <conditionalFormatting sqref="R50">
    <cfRule type="expression" dxfId="815" priority="190">
      <formula>$S$50=TRUE</formula>
    </cfRule>
  </conditionalFormatting>
  <conditionalFormatting sqref="R51">
    <cfRule type="expression" dxfId="814" priority="189">
      <formula>$S$51=TRUE</formula>
    </cfRule>
  </conditionalFormatting>
  <conditionalFormatting sqref="R52">
    <cfRule type="expression" dxfId="813" priority="188">
      <formula>$S$52=TRUE</formula>
    </cfRule>
  </conditionalFormatting>
  <conditionalFormatting sqref="R53">
    <cfRule type="expression" dxfId="812" priority="187">
      <formula>$S$53=TRUE</formula>
    </cfRule>
  </conditionalFormatting>
  <conditionalFormatting sqref="R54">
    <cfRule type="expression" dxfId="811" priority="186">
      <formula>$S$54=TRUE</formula>
    </cfRule>
  </conditionalFormatting>
  <conditionalFormatting sqref="R55">
    <cfRule type="expression" dxfId="810" priority="185">
      <formula>$S$55</formula>
    </cfRule>
  </conditionalFormatting>
  <conditionalFormatting sqref="R57">
    <cfRule type="expression" dxfId="809" priority="184">
      <formula>$S$57=TRUE</formula>
    </cfRule>
  </conditionalFormatting>
  <conditionalFormatting sqref="R58">
    <cfRule type="expression" dxfId="808" priority="183">
      <formula>$S$58=TRUE</formula>
    </cfRule>
  </conditionalFormatting>
  <conditionalFormatting sqref="R59">
    <cfRule type="expression" dxfId="807" priority="182">
      <formula>$S$59=TRUE</formula>
    </cfRule>
  </conditionalFormatting>
  <conditionalFormatting sqref="R60">
    <cfRule type="expression" dxfId="806" priority="181">
      <formula>$S$60=TRUE</formula>
    </cfRule>
  </conditionalFormatting>
  <conditionalFormatting sqref="D36">
    <cfRule type="cellIs" dxfId="805" priority="178" operator="equal">
      <formula>"+"</formula>
    </cfRule>
    <cfRule type="cellIs" dxfId="804" priority="179" operator="equal">
      <formula>"0"</formula>
    </cfRule>
    <cfRule type="cellIs" dxfId="803" priority="180" operator="equal">
      <formula>"-"</formula>
    </cfRule>
  </conditionalFormatting>
  <conditionalFormatting sqref="D32 D34">
    <cfRule type="cellIs" dxfId="802" priority="175" operator="equal">
      <formula>"+"</formula>
    </cfRule>
    <cfRule type="cellIs" dxfId="801" priority="176" operator="equal">
      <formula>"0"</formula>
    </cfRule>
    <cfRule type="cellIs" dxfId="800" priority="177" operator="equal">
      <formula>"-"</formula>
    </cfRule>
  </conditionalFormatting>
  <conditionalFormatting sqref="D28:D30">
    <cfRule type="cellIs" dxfId="799" priority="172" operator="equal">
      <formula>"+"</formula>
    </cfRule>
    <cfRule type="cellIs" dxfId="798" priority="173" operator="equal">
      <formula>"0"</formula>
    </cfRule>
    <cfRule type="cellIs" dxfId="797" priority="174" operator="equal">
      <formula>"-"</formula>
    </cfRule>
  </conditionalFormatting>
  <conditionalFormatting sqref="D41">
    <cfRule type="cellIs" dxfId="796" priority="169" operator="equal">
      <formula>"+"</formula>
    </cfRule>
    <cfRule type="cellIs" dxfId="795" priority="170" operator="equal">
      <formula>"0"</formula>
    </cfRule>
    <cfRule type="cellIs" dxfId="794" priority="171" operator="equal">
      <formula>"-"</formula>
    </cfRule>
  </conditionalFormatting>
  <conditionalFormatting sqref="D40">
    <cfRule type="cellIs" dxfId="793" priority="166" operator="equal">
      <formula>"+"</formula>
    </cfRule>
    <cfRule type="cellIs" dxfId="792" priority="167" operator="equal">
      <formula>"0"</formula>
    </cfRule>
    <cfRule type="cellIs" dxfId="791" priority="168" operator="equal">
      <formula>"-"</formula>
    </cfRule>
  </conditionalFormatting>
  <conditionalFormatting sqref="R36">
    <cfRule type="cellIs" dxfId="790" priority="163" operator="equal">
      <formula>"+"</formula>
    </cfRule>
    <cfRule type="cellIs" dxfId="789" priority="164" operator="equal">
      <formula>"0"</formula>
    </cfRule>
    <cfRule type="cellIs" dxfId="788" priority="165" operator="equal">
      <formula>"-"</formula>
    </cfRule>
  </conditionalFormatting>
  <conditionalFormatting sqref="R35">
    <cfRule type="cellIs" dxfId="787" priority="160" operator="equal">
      <formula>"+"</formula>
    </cfRule>
    <cfRule type="cellIs" dxfId="786" priority="161" operator="equal">
      <formula>"0"</formula>
    </cfRule>
    <cfRule type="cellIs" dxfId="785" priority="162" operator="equal">
      <formula>"-"</formula>
    </cfRule>
  </conditionalFormatting>
  <conditionalFormatting sqref="R34">
    <cfRule type="cellIs" dxfId="784" priority="157" operator="equal">
      <formula>"+"</formula>
    </cfRule>
    <cfRule type="cellIs" dxfId="783" priority="158" operator="equal">
      <formula>"0"</formula>
    </cfRule>
    <cfRule type="cellIs" dxfId="782" priority="159" operator="equal">
      <formula>"-"</formula>
    </cfRule>
  </conditionalFormatting>
  <conditionalFormatting sqref="R33">
    <cfRule type="cellIs" dxfId="781" priority="154" operator="equal">
      <formula>"+"</formula>
    </cfRule>
    <cfRule type="cellIs" dxfId="780" priority="155" operator="equal">
      <formula>"0"</formula>
    </cfRule>
    <cfRule type="cellIs" dxfId="779" priority="156" operator="equal">
      <formula>"-"</formula>
    </cfRule>
  </conditionalFormatting>
  <conditionalFormatting sqref="R38">
    <cfRule type="cellIs" dxfId="778" priority="151" operator="equal">
      <formula>"+"</formula>
    </cfRule>
    <cfRule type="cellIs" dxfId="777" priority="152" operator="equal">
      <formula>"0"</formula>
    </cfRule>
    <cfRule type="cellIs" dxfId="776" priority="153" operator="equal">
      <formula>"-"</formula>
    </cfRule>
  </conditionalFormatting>
  <conditionalFormatting sqref="R39">
    <cfRule type="cellIs" dxfId="775" priority="148" operator="equal">
      <formula>"+"</formula>
    </cfRule>
    <cfRule type="cellIs" dxfId="774" priority="149" operator="equal">
      <formula>"0"</formula>
    </cfRule>
    <cfRule type="cellIs" dxfId="773" priority="150" operator="equal">
      <formula>"-"</formula>
    </cfRule>
  </conditionalFormatting>
  <conditionalFormatting sqref="R40">
    <cfRule type="cellIs" dxfId="772" priority="145" operator="equal">
      <formula>"+"</formula>
    </cfRule>
    <cfRule type="cellIs" dxfId="771" priority="146" operator="equal">
      <formula>"0"</formula>
    </cfRule>
    <cfRule type="cellIs" dxfId="770" priority="147" operator="equal">
      <formula>"-"</formula>
    </cfRule>
  </conditionalFormatting>
  <conditionalFormatting sqref="R41">
    <cfRule type="cellIs" dxfId="769" priority="142" operator="equal">
      <formula>"+"</formula>
    </cfRule>
    <cfRule type="cellIs" dxfId="768" priority="143" operator="equal">
      <formula>"0"</formula>
    </cfRule>
    <cfRule type="cellIs" dxfId="767" priority="144" operator="equal">
      <formula>"-"</formula>
    </cfRule>
  </conditionalFormatting>
  <conditionalFormatting sqref="R31">
    <cfRule type="cellIs" dxfId="766" priority="139" operator="equal">
      <formula>"+"</formula>
    </cfRule>
    <cfRule type="cellIs" dxfId="765" priority="140" operator="equal">
      <formula>"0"</formula>
    </cfRule>
    <cfRule type="cellIs" dxfId="764" priority="141" operator="equal">
      <formula>"-"</formula>
    </cfRule>
  </conditionalFormatting>
  <conditionalFormatting sqref="D9">
    <cfRule type="expression" dxfId="763" priority="138">
      <formula>$E$9</formula>
    </cfRule>
  </conditionalFormatting>
  <conditionalFormatting sqref="D10">
    <cfRule type="expression" dxfId="762" priority="137">
      <formula>$E$10</formula>
    </cfRule>
  </conditionalFormatting>
  <conditionalFormatting sqref="D11">
    <cfRule type="expression" dxfId="761" priority="136">
      <formula>$E$11</formula>
    </cfRule>
  </conditionalFormatting>
  <conditionalFormatting sqref="D12">
    <cfRule type="expression" dxfId="760" priority="135">
      <formula>$E$12</formula>
    </cfRule>
  </conditionalFormatting>
  <conditionalFormatting sqref="D13">
    <cfRule type="expression" dxfId="759" priority="134">
      <formula>$E$13</formula>
    </cfRule>
  </conditionalFormatting>
  <conditionalFormatting sqref="D14">
    <cfRule type="expression" dxfId="758" priority="133">
      <formula>$E$14</formula>
    </cfRule>
  </conditionalFormatting>
  <conditionalFormatting sqref="D15">
    <cfRule type="expression" dxfId="757" priority="132">
      <formula>$E$15</formula>
    </cfRule>
  </conditionalFormatting>
  <conditionalFormatting sqref="D16">
    <cfRule type="expression" dxfId="756" priority="131">
      <formula>$E$16</formula>
    </cfRule>
  </conditionalFormatting>
  <conditionalFormatting sqref="D17">
    <cfRule type="expression" dxfId="755" priority="130">
      <formula>$E$17</formula>
    </cfRule>
  </conditionalFormatting>
  <conditionalFormatting sqref="D18">
    <cfRule type="expression" dxfId="754" priority="129">
      <formula>$E$18</formula>
    </cfRule>
  </conditionalFormatting>
  <conditionalFormatting sqref="D20">
    <cfRule type="expression" dxfId="753" priority="128">
      <formula>$E$20</formula>
    </cfRule>
  </conditionalFormatting>
  <conditionalFormatting sqref="D21">
    <cfRule type="expression" dxfId="752" priority="127">
      <formula>$E$21</formula>
    </cfRule>
  </conditionalFormatting>
  <conditionalFormatting sqref="D22">
    <cfRule type="expression" dxfId="751" priority="126">
      <formula>$E$22</formula>
    </cfRule>
  </conditionalFormatting>
  <conditionalFormatting sqref="D23">
    <cfRule type="expression" dxfId="750" priority="125">
      <formula>$E$23</formula>
    </cfRule>
  </conditionalFormatting>
  <conditionalFormatting sqref="D24">
    <cfRule type="expression" dxfId="749" priority="124">
      <formula>$E$24</formula>
    </cfRule>
  </conditionalFormatting>
  <conditionalFormatting sqref="D25">
    <cfRule type="expression" dxfId="748" priority="123">
      <formula>$E$25</formula>
    </cfRule>
  </conditionalFormatting>
  <conditionalFormatting sqref="D26">
    <cfRule type="expression" dxfId="747" priority="122">
      <formula>$E$26</formula>
    </cfRule>
  </conditionalFormatting>
  <conditionalFormatting sqref="D27">
    <cfRule type="expression" dxfId="746" priority="121">
      <formula>$E$27</formula>
    </cfRule>
  </conditionalFormatting>
  <conditionalFormatting sqref="R9">
    <cfRule type="expression" dxfId="745" priority="120">
      <formula>$S$9</formula>
    </cfRule>
  </conditionalFormatting>
  <conditionalFormatting sqref="R10">
    <cfRule type="expression" dxfId="744" priority="119">
      <formula>$S$10</formula>
    </cfRule>
  </conditionalFormatting>
  <conditionalFormatting sqref="R11">
    <cfRule type="expression" dxfId="743" priority="118">
      <formula>$S$11</formula>
    </cfRule>
  </conditionalFormatting>
  <conditionalFormatting sqref="R12">
    <cfRule type="expression" dxfId="742" priority="117">
      <formula>$S$12</formula>
    </cfRule>
  </conditionalFormatting>
  <conditionalFormatting sqref="R13">
    <cfRule type="expression" dxfId="741" priority="116">
      <formula>$S$13</formula>
    </cfRule>
  </conditionalFormatting>
  <conditionalFormatting sqref="R14">
    <cfRule type="expression" dxfId="740" priority="115">
      <formula>$S$14</formula>
    </cfRule>
  </conditionalFormatting>
  <conditionalFormatting sqref="R16">
    <cfRule type="expression" dxfId="739" priority="114">
      <formula>$S$16</formula>
    </cfRule>
  </conditionalFormatting>
  <conditionalFormatting sqref="R17">
    <cfRule type="expression" dxfId="738" priority="113">
      <formula>$S$17</formula>
    </cfRule>
  </conditionalFormatting>
  <conditionalFormatting sqref="R18">
    <cfRule type="expression" dxfId="737" priority="112">
      <formula>$S$18</formula>
    </cfRule>
  </conditionalFormatting>
  <conditionalFormatting sqref="R19">
    <cfRule type="expression" dxfId="736" priority="111">
      <formula>$S$19</formula>
    </cfRule>
  </conditionalFormatting>
  <conditionalFormatting sqref="R20">
    <cfRule type="expression" dxfId="735" priority="110">
      <formula>$S$20</formula>
    </cfRule>
  </conditionalFormatting>
  <conditionalFormatting sqref="R21">
    <cfRule type="expression" dxfId="734" priority="109">
      <formula>$S$21</formula>
    </cfRule>
  </conditionalFormatting>
  <conditionalFormatting sqref="R22">
    <cfRule type="expression" dxfId="733" priority="108">
      <formula>$S$22</formula>
    </cfRule>
  </conditionalFormatting>
  <conditionalFormatting sqref="R23">
    <cfRule type="expression" dxfId="732" priority="107">
      <formula>$S$23</formula>
    </cfRule>
  </conditionalFormatting>
  <conditionalFormatting sqref="R24">
    <cfRule type="expression" dxfId="731" priority="106">
      <formula>$S$24</formula>
    </cfRule>
  </conditionalFormatting>
  <conditionalFormatting sqref="R25">
    <cfRule type="expression" dxfId="730" priority="105">
      <formula>$S$25</formula>
    </cfRule>
  </conditionalFormatting>
  <conditionalFormatting sqref="R27">
    <cfRule type="expression" dxfId="729" priority="104">
      <formula>$S$27</formula>
    </cfRule>
  </conditionalFormatting>
  <conditionalFormatting sqref="R28">
    <cfRule type="expression" dxfId="728" priority="103">
      <formula>$S$28</formula>
    </cfRule>
  </conditionalFormatting>
  <conditionalFormatting sqref="R29">
    <cfRule type="expression" dxfId="727" priority="102">
      <formula>$S$29</formula>
    </cfRule>
  </conditionalFormatting>
  <conditionalFormatting sqref="R30">
    <cfRule type="expression" dxfId="726" priority="101">
      <formula>$S$30</formula>
    </cfRule>
  </conditionalFormatting>
  <conditionalFormatting sqref="D125:D127">
    <cfRule type="cellIs" dxfId="725" priority="98" operator="equal">
      <formula>"+"</formula>
    </cfRule>
    <cfRule type="cellIs" dxfId="724" priority="99" operator="equal">
      <formula>"0"</formula>
    </cfRule>
    <cfRule type="cellIs" dxfId="723" priority="100" operator="equal">
      <formula>"-"</formula>
    </cfRule>
  </conditionalFormatting>
  <conditionalFormatting sqref="D123:D124">
    <cfRule type="cellIs" dxfId="722" priority="95" operator="equal">
      <formula>"+"</formula>
    </cfRule>
    <cfRule type="cellIs" dxfId="721" priority="96" operator="equal">
      <formula>"0"</formula>
    </cfRule>
    <cfRule type="cellIs" dxfId="720" priority="97" operator="equal">
      <formula>"-"</formula>
    </cfRule>
  </conditionalFormatting>
  <conditionalFormatting sqref="D121:D122">
    <cfRule type="cellIs" dxfId="719" priority="92" operator="equal">
      <formula>"+"</formula>
    </cfRule>
    <cfRule type="cellIs" dxfId="718" priority="93" operator="equal">
      <formula>"0"</formula>
    </cfRule>
    <cfRule type="cellIs" dxfId="717" priority="94" operator="equal">
      <formula>"-"</formula>
    </cfRule>
  </conditionalFormatting>
  <conditionalFormatting sqref="D130">
    <cfRule type="cellIs" dxfId="716" priority="89" operator="equal">
      <formula>"+"</formula>
    </cfRule>
    <cfRule type="cellIs" dxfId="715" priority="90" operator="equal">
      <formula>"0"</formula>
    </cfRule>
    <cfRule type="cellIs" dxfId="714" priority="91" operator="equal">
      <formula>"-"</formula>
    </cfRule>
  </conditionalFormatting>
  <conditionalFormatting sqref="D129">
    <cfRule type="cellIs" dxfId="713" priority="86" operator="equal">
      <formula>"+"</formula>
    </cfRule>
    <cfRule type="cellIs" dxfId="712" priority="87" operator="equal">
      <formula>"0"</formula>
    </cfRule>
    <cfRule type="cellIs" dxfId="711" priority="88" operator="equal">
      <formula>"-"</formula>
    </cfRule>
  </conditionalFormatting>
  <conditionalFormatting sqref="R123">
    <cfRule type="cellIs" dxfId="710" priority="83" operator="equal">
      <formula>"+"</formula>
    </cfRule>
    <cfRule type="cellIs" dxfId="709" priority="84" operator="equal">
      <formula>"0"</formula>
    </cfRule>
    <cfRule type="cellIs" dxfId="708" priority="85" operator="equal">
      <formula>"-"</formula>
    </cfRule>
  </conditionalFormatting>
  <conditionalFormatting sqref="R122">
    <cfRule type="cellIs" dxfId="707" priority="80" operator="equal">
      <formula>"+"</formula>
    </cfRule>
    <cfRule type="cellIs" dxfId="706" priority="81" operator="equal">
      <formula>"0"</formula>
    </cfRule>
    <cfRule type="cellIs" dxfId="705" priority="82" operator="equal">
      <formula>"-"</formula>
    </cfRule>
  </conditionalFormatting>
  <conditionalFormatting sqref="R125">
    <cfRule type="cellIs" dxfId="704" priority="77" operator="equal">
      <formula>"+"</formula>
    </cfRule>
    <cfRule type="cellIs" dxfId="703" priority="78" operator="equal">
      <formula>"0"</formula>
    </cfRule>
    <cfRule type="cellIs" dxfId="702" priority="79" operator="equal">
      <formula>"-"</formula>
    </cfRule>
  </conditionalFormatting>
  <conditionalFormatting sqref="R126">
    <cfRule type="cellIs" dxfId="701" priority="74" operator="equal">
      <formula>"+"</formula>
    </cfRule>
    <cfRule type="cellIs" dxfId="700" priority="75" operator="equal">
      <formula>"0"</formula>
    </cfRule>
    <cfRule type="cellIs" dxfId="699" priority="76" operator="equal">
      <formula>"-"</formula>
    </cfRule>
  </conditionalFormatting>
  <conditionalFormatting sqref="R127">
    <cfRule type="cellIs" dxfId="698" priority="71" operator="equal">
      <formula>"+"</formula>
    </cfRule>
    <cfRule type="cellIs" dxfId="697" priority="72" operator="equal">
      <formula>"0"</formula>
    </cfRule>
    <cfRule type="cellIs" dxfId="696" priority="73" operator="equal">
      <formula>"-"</formula>
    </cfRule>
  </conditionalFormatting>
  <conditionalFormatting sqref="R128">
    <cfRule type="cellIs" dxfId="695" priority="68" operator="equal">
      <formula>"+"</formula>
    </cfRule>
    <cfRule type="cellIs" dxfId="694" priority="69" operator="equal">
      <formula>"0"</formula>
    </cfRule>
    <cfRule type="cellIs" dxfId="693" priority="70" operator="equal">
      <formula>"-"</formula>
    </cfRule>
  </conditionalFormatting>
  <conditionalFormatting sqref="R129">
    <cfRule type="cellIs" dxfId="692" priority="65" operator="equal">
      <formula>"+"</formula>
    </cfRule>
    <cfRule type="cellIs" dxfId="691" priority="66" operator="equal">
      <formula>"0"</formula>
    </cfRule>
    <cfRule type="cellIs" dxfId="690" priority="67" operator="equal">
      <formula>"-"</formula>
    </cfRule>
  </conditionalFormatting>
  <conditionalFormatting sqref="R130">
    <cfRule type="cellIs" dxfId="689" priority="62" operator="equal">
      <formula>"+"</formula>
    </cfRule>
    <cfRule type="cellIs" dxfId="688" priority="63" operator="equal">
      <formula>"0"</formula>
    </cfRule>
    <cfRule type="cellIs" dxfId="687" priority="64" operator="equal">
      <formula>"-"</formula>
    </cfRule>
  </conditionalFormatting>
  <conditionalFormatting sqref="F121:O130">
    <cfRule type="cellIs" dxfId="686" priority="61" operator="equal">
      <formula>0</formula>
    </cfRule>
  </conditionalFormatting>
  <conditionalFormatting sqref="D91">
    <cfRule type="expression" dxfId="685" priority="60">
      <formula>$E$91</formula>
    </cfRule>
  </conditionalFormatting>
  <conditionalFormatting sqref="D92">
    <cfRule type="expression" dxfId="684" priority="59">
      <formula>$E$92</formula>
    </cfRule>
  </conditionalFormatting>
  <conditionalFormatting sqref="D93">
    <cfRule type="expression" dxfId="683" priority="58">
      <formula>$E$93</formula>
    </cfRule>
  </conditionalFormatting>
  <conditionalFormatting sqref="D94">
    <cfRule type="expression" dxfId="682" priority="57">
      <formula>$E$94</formula>
    </cfRule>
  </conditionalFormatting>
  <conditionalFormatting sqref="D95">
    <cfRule type="expression" dxfId="681" priority="56">
      <formula>$E$95</formula>
    </cfRule>
  </conditionalFormatting>
  <conditionalFormatting sqref="D96">
    <cfRule type="expression" dxfId="680" priority="55">
      <formula>$E$96</formula>
    </cfRule>
  </conditionalFormatting>
  <conditionalFormatting sqref="D97">
    <cfRule type="expression" dxfId="679" priority="54">
      <formula>$E$97</formula>
    </cfRule>
  </conditionalFormatting>
  <conditionalFormatting sqref="D98">
    <cfRule type="expression" dxfId="678" priority="53">
      <formula>$E$98</formula>
    </cfRule>
  </conditionalFormatting>
  <conditionalFormatting sqref="D99">
    <cfRule type="expression" dxfId="677" priority="52">
      <formula>$E$99</formula>
    </cfRule>
  </conditionalFormatting>
  <conditionalFormatting sqref="D100">
    <cfRule type="expression" dxfId="676" priority="51">
      <formula>$E$100</formula>
    </cfRule>
  </conditionalFormatting>
  <conditionalFormatting sqref="D101">
    <cfRule type="expression" dxfId="675" priority="50">
      <formula>$E$101</formula>
    </cfRule>
  </conditionalFormatting>
  <conditionalFormatting sqref="D102">
    <cfRule type="expression" dxfId="674" priority="49">
      <formula>$E$102</formula>
    </cfRule>
  </conditionalFormatting>
  <conditionalFormatting sqref="D103">
    <cfRule type="expression" dxfId="673" priority="48">
      <formula>$E$103</formula>
    </cfRule>
  </conditionalFormatting>
  <conditionalFormatting sqref="D104">
    <cfRule type="expression" dxfId="672" priority="47">
      <formula>$E$104</formula>
    </cfRule>
  </conditionalFormatting>
  <conditionalFormatting sqref="D105">
    <cfRule type="expression" dxfId="671" priority="46">
      <formula>$E$105</formula>
    </cfRule>
  </conditionalFormatting>
  <conditionalFormatting sqref="D106">
    <cfRule type="expression" dxfId="670" priority="45">
      <formula>$E$106</formula>
    </cfRule>
  </conditionalFormatting>
  <conditionalFormatting sqref="D107">
    <cfRule type="expression" dxfId="669" priority="44">
      <formula>$E$107</formula>
    </cfRule>
  </conditionalFormatting>
  <conditionalFormatting sqref="D108">
    <cfRule type="expression" dxfId="668" priority="43">
      <formula>$E$108</formula>
    </cfRule>
  </conditionalFormatting>
  <conditionalFormatting sqref="D109">
    <cfRule type="expression" dxfId="667" priority="42">
      <formula>$E$109</formula>
    </cfRule>
  </conditionalFormatting>
  <conditionalFormatting sqref="D110">
    <cfRule type="expression" dxfId="666" priority="41">
      <formula>$E$110</formula>
    </cfRule>
  </conditionalFormatting>
  <conditionalFormatting sqref="D111">
    <cfRule type="expression" dxfId="665" priority="40">
      <formula>$E$111</formula>
    </cfRule>
  </conditionalFormatting>
  <conditionalFormatting sqref="D112">
    <cfRule type="expression" dxfId="664" priority="39">
      <formula>$E$112</formula>
    </cfRule>
  </conditionalFormatting>
  <conditionalFormatting sqref="D113">
    <cfRule type="expression" dxfId="663" priority="38">
      <formula>$E$113</formula>
    </cfRule>
  </conditionalFormatting>
  <conditionalFormatting sqref="D114">
    <cfRule type="expression" dxfId="662" priority="37">
      <formula>$E$114</formula>
    </cfRule>
  </conditionalFormatting>
  <conditionalFormatting sqref="D115">
    <cfRule type="expression" dxfId="661" priority="36">
      <formula>$E$115</formula>
    </cfRule>
  </conditionalFormatting>
  <conditionalFormatting sqref="D116">
    <cfRule type="expression" dxfId="660" priority="35">
      <formula>$E$116</formula>
    </cfRule>
  </conditionalFormatting>
  <conditionalFormatting sqref="D117">
    <cfRule type="expression" dxfId="659" priority="34">
      <formula>$E$117</formula>
    </cfRule>
  </conditionalFormatting>
  <conditionalFormatting sqref="D118">
    <cfRule type="expression" dxfId="658" priority="33">
      <formula>$E$118</formula>
    </cfRule>
  </conditionalFormatting>
  <conditionalFormatting sqref="R91">
    <cfRule type="expression" dxfId="657" priority="32">
      <formula>$S$91</formula>
    </cfRule>
  </conditionalFormatting>
  <conditionalFormatting sqref="R92">
    <cfRule type="expression" dxfId="656" priority="31">
      <formula>$S$92</formula>
    </cfRule>
  </conditionalFormatting>
  <conditionalFormatting sqref="R93">
    <cfRule type="expression" dxfId="655" priority="30">
      <formula>$S$93</formula>
    </cfRule>
  </conditionalFormatting>
  <conditionalFormatting sqref="R94">
    <cfRule type="expression" dxfId="654" priority="29">
      <formula>$S$94</formula>
    </cfRule>
  </conditionalFormatting>
  <conditionalFormatting sqref="R95">
    <cfRule type="expression" dxfId="653" priority="28">
      <formula>$S$95</formula>
    </cfRule>
  </conditionalFormatting>
  <conditionalFormatting sqref="R96">
    <cfRule type="expression" dxfId="652" priority="27">
      <formula>$S$96</formula>
    </cfRule>
  </conditionalFormatting>
  <conditionalFormatting sqref="R97">
    <cfRule type="expression" dxfId="651" priority="26">
      <formula>$S$97</formula>
    </cfRule>
  </conditionalFormatting>
  <conditionalFormatting sqref="R98">
    <cfRule type="expression" dxfId="650" priority="25">
      <formula>$S$98</formula>
    </cfRule>
  </conditionalFormatting>
  <conditionalFormatting sqref="R99">
    <cfRule type="expression" dxfId="649" priority="24">
      <formula>$S$99</formula>
    </cfRule>
  </conditionalFormatting>
  <conditionalFormatting sqref="R100">
    <cfRule type="expression" dxfId="648" priority="23">
      <formula>$S$100</formula>
    </cfRule>
  </conditionalFormatting>
  <conditionalFormatting sqref="R101">
    <cfRule type="expression" dxfId="647" priority="22">
      <formula>$S$101</formula>
    </cfRule>
  </conditionalFormatting>
  <conditionalFormatting sqref="R102">
    <cfRule type="expression" dxfId="646" priority="21">
      <formula>$S$102</formula>
    </cfRule>
  </conditionalFormatting>
  <conditionalFormatting sqref="R103">
    <cfRule type="expression" dxfId="645" priority="20">
      <formula>$S$103</formula>
    </cfRule>
  </conditionalFormatting>
  <conditionalFormatting sqref="R104">
    <cfRule type="expression" dxfId="644" priority="19">
      <formula>$S$104</formula>
    </cfRule>
  </conditionalFormatting>
  <conditionalFormatting sqref="R105:R112">
    <cfRule type="expression" dxfId="643" priority="18">
      <formula>$S105</formula>
    </cfRule>
  </conditionalFormatting>
  <conditionalFormatting sqref="F22:F36 K22:K36">
    <cfRule type="cellIs" dxfId="642" priority="17" operator="equal">
      <formula>0</formula>
    </cfRule>
  </conditionalFormatting>
  <conditionalFormatting sqref="F104:F118">
    <cfRule type="cellIs" dxfId="641" priority="4" operator="equal">
      <formula>0</formula>
    </cfRule>
  </conditionalFormatting>
  <conditionalFormatting sqref="K104:K118">
    <cfRule type="cellIs" dxfId="640" priority="3" operator="equal">
      <formula>0</formula>
    </cfRule>
  </conditionalFormatting>
  <conditionalFormatting sqref="F63:F77">
    <cfRule type="cellIs" dxfId="639" priority="2" operator="equal">
      <formula>0</formula>
    </cfRule>
  </conditionalFormatting>
  <conditionalFormatting sqref="K63:K77">
    <cfRule type="cellIs" dxfId="638" priority="1" operator="equal">
      <formula>0</formula>
    </cfRule>
  </conditionalFormatting>
  <pageMargins left="0.25" right="0.25" top="0.75" bottom="0.75" header="0.3" footer="0.3"/>
  <pageSetup paperSize="9" scale="61" orientation="landscape" horizontalDpi="4294967293" r:id="rId1"/>
  <headerFooter alignWithMargins="0">
    <oddHeader>&amp;C&amp;"-,Standaard"&amp;14&amp;F&amp;A</oddHeader>
    <oddFooter>&amp;Cwww.meesterharrie.nl</oddFooter>
  </headerFooter>
  <rowBreaks count="2" manualBreakCount="2">
    <brk id="42" min="1" max="17" man="1"/>
    <brk id="83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4" name="Check Box 1">
              <controlPr defaultSize="0" autoFill="0" autoLine="0" autoPict="0">
                <anchor moveWithCells="1">
                  <from>
                    <xdr:col>1</xdr:col>
                    <xdr:colOff>66675</xdr:colOff>
                    <xdr:row>49</xdr:row>
                    <xdr:rowOff>19050</xdr:rowOff>
                  </from>
                  <to>
                    <xdr:col>1</xdr:col>
                    <xdr:colOff>276225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5" name="Check Box 2">
              <controlPr defaultSize="0" autoFill="0" autoLine="0" autoPict="0">
                <anchor moveWithCells="1">
                  <from>
                    <xdr:col>1</xdr:col>
                    <xdr:colOff>66675</xdr:colOff>
                    <xdr:row>50</xdr:row>
                    <xdr:rowOff>19050</xdr:rowOff>
                  </from>
                  <to>
                    <xdr:col>1</xdr:col>
                    <xdr:colOff>276225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1" r:id="rId6" name="Check Box 3">
              <controlPr defaultSize="0" autoFill="0" autoLine="0" autoPict="0">
                <anchor moveWithCells="1">
                  <from>
                    <xdr:col>1</xdr:col>
                    <xdr:colOff>66675</xdr:colOff>
                    <xdr:row>51</xdr:row>
                    <xdr:rowOff>19050</xdr:rowOff>
                  </from>
                  <to>
                    <xdr:col>1</xdr:col>
                    <xdr:colOff>276225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2" r:id="rId7" name="Check Box 4">
              <controlPr defaultSize="0" autoFill="0" autoLine="0" autoPict="0">
                <anchor moveWithCells="1">
                  <from>
                    <xdr:col>1</xdr:col>
                    <xdr:colOff>66675</xdr:colOff>
                    <xdr:row>52</xdr:row>
                    <xdr:rowOff>19050</xdr:rowOff>
                  </from>
                  <to>
                    <xdr:col>1</xdr:col>
                    <xdr:colOff>276225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3" r:id="rId8" name="Check Box 5">
              <controlPr defaultSize="0" autoFill="0" autoLine="0" autoPict="0">
                <anchor moveWithCells="1">
                  <from>
                    <xdr:col>1</xdr:col>
                    <xdr:colOff>66675</xdr:colOff>
                    <xdr:row>53</xdr:row>
                    <xdr:rowOff>19050</xdr:rowOff>
                  </from>
                  <to>
                    <xdr:col>1</xdr:col>
                    <xdr:colOff>276225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4" r:id="rId9" name="Check Box 6">
              <controlPr defaultSize="0" autoFill="0" autoLine="0" autoPict="0">
                <anchor moveWithCells="1">
                  <from>
                    <xdr:col>1</xdr:col>
                    <xdr:colOff>66675</xdr:colOff>
                    <xdr:row>54</xdr:row>
                    <xdr:rowOff>19050</xdr:rowOff>
                  </from>
                  <to>
                    <xdr:col>1</xdr:col>
                    <xdr:colOff>276225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5" r:id="rId10" name="Check Box 7">
              <controlPr defaultSize="0" autoFill="0" autoLine="0" autoPict="0">
                <anchor moveWithCells="1">
                  <from>
                    <xdr:col>1</xdr:col>
                    <xdr:colOff>66675</xdr:colOff>
                    <xdr:row>55</xdr:row>
                    <xdr:rowOff>19050</xdr:rowOff>
                  </from>
                  <to>
                    <xdr:col>1</xdr:col>
                    <xdr:colOff>276225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6" r:id="rId11" name="Check Box 8">
              <controlPr defaultSize="0" autoFill="0" autoLine="0" autoPict="0">
                <anchor moveWithCells="1">
                  <from>
                    <xdr:col>1</xdr:col>
                    <xdr:colOff>66675</xdr:colOff>
                    <xdr:row>56</xdr:row>
                    <xdr:rowOff>19050</xdr:rowOff>
                  </from>
                  <to>
                    <xdr:col>1</xdr:col>
                    <xdr:colOff>276225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7" r:id="rId12" name="Check Box 9">
              <controlPr defaultSize="0" autoFill="0" autoLine="0" autoPict="0">
                <anchor moveWithCells="1">
                  <from>
                    <xdr:col>1</xdr:col>
                    <xdr:colOff>66675</xdr:colOff>
                    <xdr:row>58</xdr:row>
                    <xdr:rowOff>19050</xdr:rowOff>
                  </from>
                  <to>
                    <xdr:col>1</xdr:col>
                    <xdr:colOff>276225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8" r:id="rId13" name="Check Box 10">
              <controlPr defaultSize="0" autoFill="0" autoLine="0" autoPict="0">
                <anchor moveWithCells="1">
                  <from>
                    <xdr:col>1</xdr:col>
                    <xdr:colOff>66675</xdr:colOff>
                    <xdr:row>59</xdr:row>
                    <xdr:rowOff>19050</xdr:rowOff>
                  </from>
                  <to>
                    <xdr:col>1</xdr:col>
                    <xdr:colOff>276225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9" r:id="rId14" name="Check Box 11">
              <controlPr defaultSize="0" autoFill="0" autoLine="0" autoPict="0">
                <anchor moveWithCells="1">
                  <from>
                    <xdr:col>1</xdr:col>
                    <xdr:colOff>66675</xdr:colOff>
                    <xdr:row>60</xdr:row>
                    <xdr:rowOff>19050</xdr:rowOff>
                  </from>
                  <to>
                    <xdr:col>1</xdr:col>
                    <xdr:colOff>276225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0" r:id="rId15" name="Check Box 12">
              <controlPr defaultSize="0" autoFill="0" autoLine="0" autoPict="0">
                <anchor moveWithCells="1">
                  <from>
                    <xdr:col>1</xdr:col>
                    <xdr:colOff>66675</xdr:colOff>
                    <xdr:row>61</xdr:row>
                    <xdr:rowOff>19050</xdr:rowOff>
                  </from>
                  <to>
                    <xdr:col>1</xdr:col>
                    <xdr:colOff>276225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1" r:id="rId16" name="Check Box 13">
              <controlPr defaultSize="0" autoFill="0" autoLine="0" autoPict="0">
                <anchor moveWithCells="1">
                  <from>
                    <xdr:col>1</xdr:col>
                    <xdr:colOff>66675</xdr:colOff>
                    <xdr:row>62</xdr:row>
                    <xdr:rowOff>19050</xdr:rowOff>
                  </from>
                  <to>
                    <xdr:col>1</xdr:col>
                    <xdr:colOff>276225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2" r:id="rId17" name="Check Box 14">
              <controlPr defaultSize="0" autoFill="0" autoLine="0" autoPict="0">
                <anchor moveWithCells="1">
                  <from>
                    <xdr:col>1</xdr:col>
                    <xdr:colOff>66675</xdr:colOff>
                    <xdr:row>63</xdr:row>
                    <xdr:rowOff>19050</xdr:rowOff>
                  </from>
                  <to>
                    <xdr:col>1</xdr:col>
                    <xdr:colOff>276225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3" r:id="rId18" name="Check Box 15">
              <controlPr defaultSize="0" autoFill="0" autoLine="0" autoPict="0">
                <anchor moveWithCells="1">
                  <from>
                    <xdr:col>1</xdr:col>
                    <xdr:colOff>66675</xdr:colOff>
                    <xdr:row>64</xdr:row>
                    <xdr:rowOff>19050</xdr:rowOff>
                  </from>
                  <to>
                    <xdr:col>1</xdr:col>
                    <xdr:colOff>276225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4" r:id="rId19" name="Check Box 16">
              <controlPr defaultSize="0" autoFill="0" autoLine="0" autoPict="0">
                <anchor moveWithCells="1">
                  <from>
                    <xdr:col>1</xdr:col>
                    <xdr:colOff>66675</xdr:colOff>
                    <xdr:row>65</xdr:row>
                    <xdr:rowOff>19050</xdr:rowOff>
                  </from>
                  <to>
                    <xdr:col>1</xdr:col>
                    <xdr:colOff>276225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5" r:id="rId20" name="Check Box 17">
              <controlPr defaultSize="0" autoFill="0" autoLine="0" autoPict="0">
                <anchor moveWithCells="1">
                  <from>
                    <xdr:col>15</xdr:col>
                    <xdr:colOff>66675</xdr:colOff>
                    <xdr:row>49</xdr:row>
                    <xdr:rowOff>19050</xdr:rowOff>
                  </from>
                  <to>
                    <xdr:col>15</xdr:col>
                    <xdr:colOff>276225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6" r:id="rId21" name="Check Box 18">
              <controlPr defaultSize="0" autoFill="0" autoLine="0" autoPict="0">
                <anchor moveWithCells="1">
                  <from>
                    <xdr:col>15</xdr:col>
                    <xdr:colOff>66675</xdr:colOff>
                    <xdr:row>50</xdr:row>
                    <xdr:rowOff>19050</xdr:rowOff>
                  </from>
                  <to>
                    <xdr:col>15</xdr:col>
                    <xdr:colOff>276225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7" r:id="rId22" name="Check Box 19">
              <controlPr defaultSize="0" autoFill="0" autoLine="0" autoPict="0">
                <anchor moveWithCells="1">
                  <from>
                    <xdr:col>15</xdr:col>
                    <xdr:colOff>66675</xdr:colOff>
                    <xdr:row>51</xdr:row>
                    <xdr:rowOff>19050</xdr:rowOff>
                  </from>
                  <to>
                    <xdr:col>15</xdr:col>
                    <xdr:colOff>276225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8" r:id="rId23" name="Check Box 20">
              <controlPr defaultSize="0" autoFill="0" autoLine="0" autoPict="0">
                <anchor moveWithCells="1">
                  <from>
                    <xdr:col>15</xdr:col>
                    <xdr:colOff>66675</xdr:colOff>
                    <xdr:row>52</xdr:row>
                    <xdr:rowOff>19050</xdr:rowOff>
                  </from>
                  <to>
                    <xdr:col>15</xdr:col>
                    <xdr:colOff>276225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9" r:id="rId24" name="Check Box 21">
              <controlPr defaultSize="0" autoFill="0" autoLine="0" autoPict="0">
                <anchor moveWithCells="1">
                  <from>
                    <xdr:col>15</xdr:col>
                    <xdr:colOff>66675</xdr:colOff>
                    <xdr:row>53</xdr:row>
                    <xdr:rowOff>19050</xdr:rowOff>
                  </from>
                  <to>
                    <xdr:col>15</xdr:col>
                    <xdr:colOff>276225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0" r:id="rId25" name="Check Box 22">
              <controlPr defaultSize="0" autoFill="0" autoLine="0" autoPict="0">
                <anchor moveWithCells="1">
                  <from>
                    <xdr:col>15</xdr:col>
                    <xdr:colOff>66675</xdr:colOff>
                    <xdr:row>54</xdr:row>
                    <xdr:rowOff>19050</xdr:rowOff>
                  </from>
                  <to>
                    <xdr:col>15</xdr:col>
                    <xdr:colOff>276225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1" r:id="rId26" name="Check Box 23">
              <controlPr defaultSize="0" autoFill="0" autoLine="0" autoPict="0">
                <anchor moveWithCells="1">
                  <from>
                    <xdr:col>15</xdr:col>
                    <xdr:colOff>66675</xdr:colOff>
                    <xdr:row>56</xdr:row>
                    <xdr:rowOff>19050</xdr:rowOff>
                  </from>
                  <to>
                    <xdr:col>15</xdr:col>
                    <xdr:colOff>276225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2" r:id="rId27" name="Check Box 24">
              <controlPr defaultSize="0" autoFill="0" autoLine="0" autoPict="0">
                <anchor moveWithCells="1">
                  <from>
                    <xdr:col>15</xdr:col>
                    <xdr:colOff>66675</xdr:colOff>
                    <xdr:row>57</xdr:row>
                    <xdr:rowOff>19050</xdr:rowOff>
                  </from>
                  <to>
                    <xdr:col>15</xdr:col>
                    <xdr:colOff>276225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3" r:id="rId28" name="Check Box 25">
              <controlPr defaultSize="0" autoFill="0" autoLine="0" autoPict="0">
                <anchor moveWithCells="1">
                  <from>
                    <xdr:col>15</xdr:col>
                    <xdr:colOff>66675</xdr:colOff>
                    <xdr:row>58</xdr:row>
                    <xdr:rowOff>19050</xdr:rowOff>
                  </from>
                  <to>
                    <xdr:col>15</xdr:col>
                    <xdr:colOff>276225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4" r:id="rId29" name="Check Box 26">
              <controlPr defaultSize="0" autoFill="0" autoLine="0" autoPict="0">
                <anchor moveWithCells="1">
                  <from>
                    <xdr:col>15</xdr:col>
                    <xdr:colOff>66675</xdr:colOff>
                    <xdr:row>59</xdr:row>
                    <xdr:rowOff>19050</xdr:rowOff>
                  </from>
                  <to>
                    <xdr:col>15</xdr:col>
                    <xdr:colOff>276225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5" r:id="rId30" name="Check Box 27">
              <controlPr defaultSize="0" autoFill="0" autoLine="0" autoPict="0">
                <anchor moveWithCells="1">
                  <from>
                    <xdr:col>1</xdr:col>
                    <xdr:colOff>66675</xdr:colOff>
                    <xdr:row>8</xdr:row>
                    <xdr:rowOff>19050</xdr:rowOff>
                  </from>
                  <to>
                    <xdr:col>1</xdr:col>
                    <xdr:colOff>276225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6" r:id="rId31" name="Check Box 28">
              <controlPr defaultSize="0" autoFill="0" autoLine="0" autoPict="0">
                <anchor moveWithCells="1">
                  <from>
                    <xdr:col>1</xdr:col>
                    <xdr:colOff>66675</xdr:colOff>
                    <xdr:row>9</xdr:row>
                    <xdr:rowOff>19050</xdr:rowOff>
                  </from>
                  <to>
                    <xdr:col>1</xdr:col>
                    <xdr:colOff>276225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7" r:id="rId32" name="Check Box 29">
              <controlPr defaultSize="0" autoFill="0" autoLine="0" autoPict="0">
                <anchor moveWithCells="1">
                  <from>
                    <xdr:col>1</xdr:col>
                    <xdr:colOff>66675</xdr:colOff>
                    <xdr:row>10</xdr:row>
                    <xdr:rowOff>19050</xdr:rowOff>
                  </from>
                  <to>
                    <xdr:col>1</xdr:col>
                    <xdr:colOff>276225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8" r:id="rId33" name="Check Box 30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19050</xdr:rowOff>
                  </from>
                  <to>
                    <xdr:col>1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9" r:id="rId34" name="Check Box 31">
              <controlPr defaultSize="0" autoFill="0" autoLine="0" autoPict="0">
                <anchor moveWithCells="1">
                  <from>
                    <xdr:col>1</xdr:col>
                    <xdr:colOff>66675</xdr:colOff>
                    <xdr:row>12</xdr:row>
                    <xdr:rowOff>19050</xdr:rowOff>
                  </from>
                  <to>
                    <xdr:col>1</xdr:col>
                    <xdr:colOff>276225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0" r:id="rId35" name="Check Box 32">
              <controlPr defaultSize="0" autoFill="0" autoLine="0" autoPict="0">
                <anchor moveWithCells="1">
                  <from>
                    <xdr:col>1</xdr:col>
                    <xdr:colOff>66675</xdr:colOff>
                    <xdr:row>13</xdr:row>
                    <xdr:rowOff>19050</xdr:rowOff>
                  </from>
                  <to>
                    <xdr:col>1</xdr:col>
                    <xdr:colOff>276225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1" r:id="rId36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14</xdr:row>
                    <xdr:rowOff>19050</xdr:rowOff>
                  </from>
                  <to>
                    <xdr:col>1</xdr:col>
                    <xdr:colOff>276225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2" r:id="rId37" name="Check Box 34">
              <controlPr defaultSize="0" autoFill="0" autoLine="0" autoPict="0">
                <anchor moveWithCells="1">
                  <from>
                    <xdr:col>1</xdr:col>
                    <xdr:colOff>66675</xdr:colOff>
                    <xdr:row>15</xdr:row>
                    <xdr:rowOff>19050</xdr:rowOff>
                  </from>
                  <to>
                    <xdr:col>1</xdr:col>
                    <xdr:colOff>276225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3" r:id="rId38" name="Check Box 35">
              <controlPr defaultSize="0" autoFill="0" autoLine="0" autoPict="0">
                <anchor moveWithCells="1">
                  <from>
                    <xdr:col>1</xdr:col>
                    <xdr:colOff>66675</xdr:colOff>
                    <xdr:row>17</xdr:row>
                    <xdr:rowOff>19050</xdr:rowOff>
                  </from>
                  <to>
                    <xdr:col>1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4" r:id="rId39" name="Check Box 36">
              <controlPr defaultSize="0" autoFill="0" autoLine="0" autoPict="0">
                <anchor moveWithCells="1">
                  <from>
                    <xdr:col>1</xdr:col>
                    <xdr:colOff>66675</xdr:colOff>
                    <xdr:row>19</xdr:row>
                    <xdr:rowOff>19050</xdr:rowOff>
                  </from>
                  <to>
                    <xdr:col>1</xdr:col>
                    <xdr:colOff>276225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5" r:id="rId40" name="Check Box 37">
              <controlPr defaultSize="0" autoFill="0" autoLine="0" autoPict="0">
                <anchor moveWithCells="1">
                  <from>
                    <xdr:col>1</xdr:col>
                    <xdr:colOff>66675</xdr:colOff>
                    <xdr:row>20</xdr:row>
                    <xdr:rowOff>19050</xdr:rowOff>
                  </from>
                  <to>
                    <xdr:col>1</xdr:col>
                    <xdr:colOff>276225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6" r:id="rId41" name="Check Box 38">
              <controlPr defaultSize="0" autoFill="0" autoLine="0" autoPict="0">
                <anchor moveWithCells="1">
                  <from>
                    <xdr:col>1</xdr:col>
                    <xdr:colOff>66675</xdr:colOff>
                    <xdr:row>21</xdr:row>
                    <xdr:rowOff>19050</xdr:rowOff>
                  </from>
                  <to>
                    <xdr:col>1</xdr:col>
                    <xdr:colOff>276225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7" r:id="rId42" name="Check Box 39">
              <controlPr defaultSize="0" autoFill="0" autoLine="0" autoPict="0">
                <anchor moveWithCells="1">
                  <from>
                    <xdr:col>1</xdr:col>
                    <xdr:colOff>66675</xdr:colOff>
                    <xdr:row>22</xdr:row>
                    <xdr:rowOff>19050</xdr:rowOff>
                  </from>
                  <to>
                    <xdr:col>1</xdr:col>
                    <xdr:colOff>276225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8" r:id="rId43" name="Check Box 40">
              <controlPr defaultSize="0" autoFill="0" autoLine="0" autoPict="0">
                <anchor moveWithCells="1">
                  <from>
                    <xdr:col>1</xdr:col>
                    <xdr:colOff>66675</xdr:colOff>
                    <xdr:row>23</xdr:row>
                    <xdr:rowOff>19050</xdr:rowOff>
                  </from>
                  <to>
                    <xdr:col>1</xdr:col>
                    <xdr:colOff>276225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29" r:id="rId44" name="Check Box 41">
              <controlPr defaultSize="0" autoFill="0" autoLine="0" autoPict="0">
                <anchor moveWithCells="1">
                  <from>
                    <xdr:col>1</xdr:col>
                    <xdr:colOff>66675</xdr:colOff>
                    <xdr:row>24</xdr:row>
                    <xdr:rowOff>19050</xdr:rowOff>
                  </from>
                  <to>
                    <xdr:col>1</xdr:col>
                    <xdr:colOff>276225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0" r:id="rId45" name="Check Box 42">
              <controlPr defaultSize="0" autoFill="0" autoLine="0" autoPict="0">
                <anchor moveWithCells="1">
                  <from>
                    <xdr:col>15</xdr:col>
                    <xdr:colOff>66675</xdr:colOff>
                    <xdr:row>8</xdr:row>
                    <xdr:rowOff>19050</xdr:rowOff>
                  </from>
                  <to>
                    <xdr:col>15</xdr:col>
                    <xdr:colOff>276225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1" r:id="rId46" name="Check Box 43">
              <controlPr defaultSize="0" autoFill="0" autoLine="0" autoPict="0">
                <anchor moveWithCells="1">
                  <from>
                    <xdr:col>15</xdr:col>
                    <xdr:colOff>66675</xdr:colOff>
                    <xdr:row>9</xdr:row>
                    <xdr:rowOff>19050</xdr:rowOff>
                  </from>
                  <to>
                    <xdr:col>15</xdr:col>
                    <xdr:colOff>276225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2" r:id="rId47" name="Check Box 44">
              <controlPr defaultSize="0" autoFill="0" autoLine="0" autoPict="0">
                <anchor moveWithCells="1">
                  <from>
                    <xdr:col>15</xdr:col>
                    <xdr:colOff>66675</xdr:colOff>
                    <xdr:row>10</xdr:row>
                    <xdr:rowOff>19050</xdr:rowOff>
                  </from>
                  <to>
                    <xdr:col>15</xdr:col>
                    <xdr:colOff>276225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3" r:id="rId48" name="Check Box 45">
              <controlPr defaultSize="0" autoFill="0" autoLine="0" autoPict="0">
                <anchor moveWithCells="1">
                  <from>
                    <xdr:col>15</xdr:col>
                    <xdr:colOff>66675</xdr:colOff>
                    <xdr:row>11</xdr:row>
                    <xdr:rowOff>19050</xdr:rowOff>
                  </from>
                  <to>
                    <xdr:col>15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4" r:id="rId49" name="Check Box 46">
              <controlPr defaultSize="0" autoFill="0" autoLine="0" autoPict="0">
                <anchor moveWithCells="1">
                  <from>
                    <xdr:col>15</xdr:col>
                    <xdr:colOff>66675</xdr:colOff>
                    <xdr:row>12</xdr:row>
                    <xdr:rowOff>19050</xdr:rowOff>
                  </from>
                  <to>
                    <xdr:col>15</xdr:col>
                    <xdr:colOff>276225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5" r:id="rId50" name="Check Box 47">
              <controlPr defaultSize="0" autoFill="0" autoLine="0" autoPict="0">
                <anchor moveWithCells="1">
                  <from>
                    <xdr:col>15</xdr:col>
                    <xdr:colOff>66675</xdr:colOff>
                    <xdr:row>13</xdr:row>
                    <xdr:rowOff>19050</xdr:rowOff>
                  </from>
                  <to>
                    <xdr:col>15</xdr:col>
                    <xdr:colOff>276225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6" r:id="rId51" name="Check Box 48">
              <controlPr defaultSize="0" autoFill="0" autoLine="0" autoPict="0">
                <anchor moveWithCells="1">
                  <from>
                    <xdr:col>15</xdr:col>
                    <xdr:colOff>66675</xdr:colOff>
                    <xdr:row>15</xdr:row>
                    <xdr:rowOff>19050</xdr:rowOff>
                  </from>
                  <to>
                    <xdr:col>15</xdr:col>
                    <xdr:colOff>276225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7" r:id="rId52" name="Check Box 49">
              <controlPr defaultSize="0" autoFill="0" autoLine="0" autoPict="0">
                <anchor moveWithCells="1">
                  <from>
                    <xdr:col>15</xdr:col>
                    <xdr:colOff>66675</xdr:colOff>
                    <xdr:row>16</xdr:row>
                    <xdr:rowOff>19050</xdr:rowOff>
                  </from>
                  <to>
                    <xdr:col>15</xdr:col>
                    <xdr:colOff>276225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8" r:id="rId53" name="Check Box 50">
              <controlPr defaultSize="0" autoFill="0" autoLine="0" autoPict="0">
                <anchor moveWithCells="1">
                  <from>
                    <xdr:col>15</xdr:col>
                    <xdr:colOff>66675</xdr:colOff>
                    <xdr:row>17</xdr:row>
                    <xdr:rowOff>19050</xdr:rowOff>
                  </from>
                  <to>
                    <xdr:col>15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39" r:id="rId54" name="Check Box 51">
              <controlPr defaultSize="0" autoFill="0" autoLine="0" autoPict="0">
                <anchor moveWithCells="1">
                  <from>
                    <xdr:col>15</xdr:col>
                    <xdr:colOff>66675</xdr:colOff>
                    <xdr:row>18</xdr:row>
                    <xdr:rowOff>19050</xdr:rowOff>
                  </from>
                  <to>
                    <xdr:col>15</xdr:col>
                    <xdr:colOff>276225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0" r:id="rId55" name="Check Box 52">
              <controlPr defaultSize="0" autoFill="0" autoLine="0" autoPict="0">
                <anchor moveWithCells="1">
                  <from>
                    <xdr:col>1</xdr:col>
                    <xdr:colOff>66675</xdr:colOff>
                    <xdr:row>16</xdr:row>
                    <xdr:rowOff>19050</xdr:rowOff>
                  </from>
                  <to>
                    <xdr:col>1</xdr:col>
                    <xdr:colOff>276225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1" r:id="rId56" name="Check Box 53">
              <controlPr defaultSize="0" autoFill="0" autoLine="0" autoPict="0">
                <anchor moveWithCells="1">
                  <from>
                    <xdr:col>1</xdr:col>
                    <xdr:colOff>66675</xdr:colOff>
                    <xdr:row>25</xdr:row>
                    <xdr:rowOff>19050</xdr:rowOff>
                  </from>
                  <to>
                    <xdr:col>1</xdr:col>
                    <xdr:colOff>276225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2" r:id="rId57" name="Check Box 54">
              <controlPr defaultSize="0" autoFill="0" autoLine="0" autoPict="0">
                <anchor moveWithCells="1">
                  <from>
                    <xdr:col>1</xdr:col>
                    <xdr:colOff>66675</xdr:colOff>
                    <xdr:row>26</xdr:row>
                    <xdr:rowOff>19050</xdr:rowOff>
                  </from>
                  <to>
                    <xdr:col>1</xdr:col>
                    <xdr:colOff>276225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3" r:id="rId58" name="Check Box 55">
              <controlPr defaultSize="0" autoFill="0" autoLine="0" autoPict="0">
                <anchor moveWithCells="1">
                  <from>
                    <xdr:col>15</xdr:col>
                    <xdr:colOff>66675</xdr:colOff>
                    <xdr:row>19</xdr:row>
                    <xdr:rowOff>19050</xdr:rowOff>
                  </from>
                  <to>
                    <xdr:col>15</xdr:col>
                    <xdr:colOff>276225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4" r:id="rId59" name="Check Box 56">
              <controlPr defaultSize="0" autoFill="0" autoLine="0" autoPict="0">
                <anchor moveWithCells="1">
                  <from>
                    <xdr:col>15</xdr:col>
                    <xdr:colOff>66675</xdr:colOff>
                    <xdr:row>20</xdr:row>
                    <xdr:rowOff>19050</xdr:rowOff>
                  </from>
                  <to>
                    <xdr:col>15</xdr:col>
                    <xdr:colOff>276225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5" r:id="rId60" name="Check Box 57">
              <controlPr defaultSize="0" autoFill="0" autoLine="0" autoPict="0">
                <anchor moveWithCells="1">
                  <from>
                    <xdr:col>15</xdr:col>
                    <xdr:colOff>66675</xdr:colOff>
                    <xdr:row>21</xdr:row>
                    <xdr:rowOff>19050</xdr:rowOff>
                  </from>
                  <to>
                    <xdr:col>15</xdr:col>
                    <xdr:colOff>276225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6" r:id="rId61" name="Check Box 58">
              <controlPr defaultSize="0" autoFill="0" autoLine="0" autoPict="0">
                <anchor moveWithCells="1">
                  <from>
                    <xdr:col>15</xdr:col>
                    <xdr:colOff>66675</xdr:colOff>
                    <xdr:row>22</xdr:row>
                    <xdr:rowOff>19050</xdr:rowOff>
                  </from>
                  <to>
                    <xdr:col>15</xdr:col>
                    <xdr:colOff>276225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7" r:id="rId62" name="Check Box 59">
              <controlPr defaultSize="0" autoFill="0" autoLine="0" autoPict="0">
                <anchor moveWithCells="1">
                  <from>
                    <xdr:col>15</xdr:col>
                    <xdr:colOff>66675</xdr:colOff>
                    <xdr:row>23</xdr:row>
                    <xdr:rowOff>19050</xdr:rowOff>
                  </from>
                  <to>
                    <xdr:col>15</xdr:col>
                    <xdr:colOff>276225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8" r:id="rId63" name="Check Box 60">
              <controlPr defaultSize="0" autoFill="0" autoLine="0" autoPict="0">
                <anchor moveWithCells="1">
                  <from>
                    <xdr:col>15</xdr:col>
                    <xdr:colOff>66675</xdr:colOff>
                    <xdr:row>24</xdr:row>
                    <xdr:rowOff>19050</xdr:rowOff>
                  </from>
                  <to>
                    <xdr:col>15</xdr:col>
                    <xdr:colOff>276225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49" r:id="rId64" name="Check Box 61">
              <controlPr defaultSize="0" autoFill="0" autoLine="0" autoPict="0">
                <anchor moveWithCells="1">
                  <from>
                    <xdr:col>15</xdr:col>
                    <xdr:colOff>66675</xdr:colOff>
                    <xdr:row>26</xdr:row>
                    <xdr:rowOff>19050</xdr:rowOff>
                  </from>
                  <to>
                    <xdr:col>15</xdr:col>
                    <xdr:colOff>276225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0" r:id="rId65" name="Check Box 62">
              <controlPr defaultSize="0" autoFill="0" autoLine="0" autoPict="0">
                <anchor moveWithCells="1">
                  <from>
                    <xdr:col>15</xdr:col>
                    <xdr:colOff>66675</xdr:colOff>
                    <xdr:row>27</xdr:row>
                    <xdr:rowOff>19050</xdr:rowOff>
                  </from>
                  <to>
                    <xdr:col>15</xdr:col>
                    <xdr:colOff>276225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1" r:id="rId66" name="Check Box 63">
              <controlPr defaultSize="0" autoFill="0" autoLine="0" autoPict="0">
                <anchor moveWithCells="1">
                  <from>
                    <xdr:col>15</xdr:col>
                    <xdr:colOff>66675</xdr:colOff>
                    <xdr:row>28</xdr:row>
                    <xdr:rowOff>19050</xdr:rowOff>
                  </from>
                  <to>
                    <xdr:col>15</xdr:col>
                    <xdr:colOff>276225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2" r:id="rId67" name="Check Box 64">
              <controlPr defaultSize="0" autoFill="0" autoLine="0" autoPict="0">
                <anchor moveWithCells="1">
                  <from>
                    <xdr:col>15</xdr:col>
                    <xdr:colOff>66675</xdr:colOff>
                    <xdr:row>29</xdr:row>
                    <xdr:rowOff>19050</xdr:rowOff>
                  </from>
                  <to>
                    <xdr:col>15</xdr:col>
                    <xdr:colOff>276225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3" r:id="rId68" name="Check Box 65">
              <controlPr defaultSize="0" autoFill="0" autoLine="0" autoPict="0">
                <anchor moveWithCells="1">
                  <from>
                    <xdr:col>1</xdr:col>
                    <xdr:colOff>66675</xdr:colOff>
                    <xdr:row>90</xdr:row>
                    <xdr:rowOff>19050</xdr:rowOff>
                  </from>
                  <to>
                    <xdr:col>1</xdr:col>
                    <xdr:colOff>266700</xdr:colOff>
                    <xdr:row>90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4" r:id="rId69" name="Check Box 66">
              <controlPr defaultSize="0" autoFill="0" autoLine="0" autoPict="0">
                <anchor moveWithCells="1">
                  <from>
                    <xdr:col>1</xdr:col>
                    <xdr:colOff>66675</xdr:colOff>
                    <xdr:row>91</xdr:row>
                    <xdr:rowOff>19050</xdr:rowOff>
                  </from>
                  <to>
                    <xdr:col>1</xdr:col>
                    <xdr:colOff>266700</xdr:colOff>
                    <xdr:row>91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5" r:id="rId70" name="Check Box 67">
              <controlPr defaultSize="0" autoFill="0" autoLine="0" autoPict="0">
                <anchor moveWithCells="1">
                  <from>
                    <xdr:col>1</xdr:col>
                    <xdr:colOff>66675</xdr:colOff>
                    <xdr:row>92</xdr:row>
                    <xdr:rowOff>19050</xdr:rowOff>
                  </from>
                  <to>
                    <xdr:col>1</xdr:col>
                    <xdr:colOff>266700</xdr:colOff>
                    <xdr:row>92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6" r:id="rId71" name="Check Box 68">
              <controlPr defaultSize="0" autoFill="0" autoLine="0" autoPict="0">
                <anchor moveWithCells="1">
                  <from>
                    <xdr:col>1</xdr:col>
                    <xdr:colOff>66675</xdr:colOff>
                    <xdr:row>93</xdr:row>
                    <xdr:rowOff>19050</xdr:rowOff>
                  </from>
                  <to>
                    <xdr:col>1</xdr:col>
                    <xdr:colOff>266700</xdr:colOff>
                    <xdr:row>93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7" r:id="rId72" name="Check Box 69">
              <controlPr defaultSize="0" autoFill="0" autoLine="0" autoPict="0">
                <anchor moveWithCells="1">
                  <from>
                    <xdr:col>1</xdr:col>
                    <xdr:colOff>66675</xdr:colOff>
                    <xdr:row>94</xdr:row>
                    <xdr:rowOff>19050</xdr:rowOff>
                  </from>
                  <to>
                    <xdr:col>1</xdr:col>
                    <xdr:colOff>266700</xdr:colOff>
                    <xdr:row>94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8" r:id="rId73" name="Check Box 70">
              <controlPr defaultSize="0" autoFill="0" autoLine="0" autoPict="0">
                <anchor moveWithCells="1">
                  <from>
                    <xdr:col>1</xdr:col>
                    <xdr:colOff>66675</xdr:colOff>
                    <xdr:row>95</xdr:row>
                    <xdr:rowOff>19050</xdr:rowOff>
                  </from>
                  <to>
                    <xdr:col>1</xdr:col>
                    <xdr:colOff>266700</xdr:colOff>
                    <xdr:row>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59" r:id="rId74" name="Check Box 71">
              <controlPr defaultSize="0" autoFill="0" autoLine="0" autoPict="0">
                <anchor moveWithCells="1">
                  <from>
                    <xdr:col>1</xdr:col>
                    <xdr:colOff>66675</xdr:colOff>
                    <xdr:row>96</xdr:row>
                    <xdr:rowOff>19050</xdr:rowOff>
                  </from>
                  <to>
                    <xdr:col>1</xdr:col>
                    <xdr:colOff>266700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0" r:id="rId75" name="Check Box 72">
              <controlPr defaultSize="0" autoFill="0" autoLine="0" autoPict="0">
                <anchor moveWithCells="1">
                  <from>
                    <xdr:col>1</xdr:col>
                    <xdr:colOff>66675</xdr:colOff>
                    <xdr:row>97</xdr:row>
                    <xdr:rowOff>19050</xdr:rowOff>
                  </from>
                  <to>
                    <xdr:col>1</xdr:col>
                    <xdr:colOff>266700</xdr:colOff>
                    <xdr:row>97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1" r:id="rId76" name="Check Box 73">
              <controlPr defaultSize="0" autoFill="0" autoLine="0" autoPict="0">
                <anchor moveWithCells="1">
                  <from>
                    <xdr:col>1</xdr:col>
                    <xdr:colOff>66675</xdr:colOff>
                    <xdr:row>99</xdr:row>
                    <xdr:rowOff>19050</xdr:rowOff>
                  </from>
                  <to>
                    <xdr:col>1</xdr:col>
                    <xdr:colOff>266700</xdr:colOff>
                    <xdr:row>99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2" r:id="rId77" name="Check Box 74">
              <controlPr defaultSize="0" autoFill="0" autoLine="0" autoPict="0">
                <anchor moveWithCells="1">
                  <from>
                    <xdr:col>15</xdr:col>
                    <xdr:colOff>66675</xdr:colOff>
                    <xdr:row>90</xdr:row>
                    <xdr:rowOff>19050</xdr:rowOff>
                  </from>
                  <to>
                    <xdr:col>15</xdr:col>
                    <xdr:colOff>266700</xdr:colOff>
                    <xdr:row>90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3" r:id="rId78" name="Check Box 75">
              <controlPr defaultSize="0" autoFill="0" autoLine="0" autoPict="0">
                <anchor moveWithCells="1">
                  <from>
                    <xdr:col>15</xdr:col>
                    <xdr:colOff>66675</xdr:colOff>
                    <xdr:row>91</xdr:row>
                    <xdr:rowOff>19050</xdr:rowOff>
                  </from>
                  <to>
                    <xdr:col>15</xdr:col>
                    <xdr:colOff>266700</xdr:colOff>
                    <xdr:row>91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4" r:id="rId79" name="Check Box 76">
              <controlPr defaultSize="0" autoFill="0" autoLine="0" autoPict="0">
                <anchor moveWithCells="1">
                  <from>
                    <xdr:col>15</xdr:col>
                    <xdr:colOff>66675</xdr:colOff>
                    <xdr:row>92</xdr:row>
                    <xdr:rowOff>19050</xdr:rowOff>
                  </from>
                  <to>
                    <xdr:col>15</xdr:col>
                    <xdr:colOff>266700</xdr:colOff>
                    <xdr:row>92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5" r:id="rId80" name="Check Box 77">
              <controlPr defaultSize="0" autoFill="0" autoLine="0" autoPict="0">
                <anchor moveWithCells="1">
                  <from>
                    <xdr:col>15</xdr:col>
                    <xdr:colOff>66675</xdr:colOff>
                    <xdr:row>93</xdr:row>
                    <xdr:rowOff>19050</xdr:rowOff>
                  </from>
                  <to>
                    <xdr:col>15</xdr:col>
                    <xdr:colOff>266700</xdr:colOff>
                    <xdr:row>93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6" r:id="rId81" name="Check Box 78">
              <controlPr defaultSize="0" autoFill="0" autoLine="0" autoPict="0">
                <anchor moveWithCells="1">
                  <from>
                    <xdr:col>15</xdr:col>
                    <xdr:colOff>66675</xdr:colOff>
                    <xdr:row>94</xdr:row>
                    <xdr:rowOff>19050</xdr:rowOff>
                  </from>
                  <to>
                    <xdr:col>15</xdr:col>
                    <xdr:colOff>266700</xdr:colOff>
                    <xdr:row>94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7" r:id="rId82" name="Check Box 79">
              <controlPr defaultSize="0" autoFill="0" autoLine="0" autoPict="0">
                <anchor moveWithCells="1">
                  <from>
                    <xdr:col>15</xdr:col>
                    <xdr:colOff>66675</xdr:colOff>
                    <xdr:row>95</xdr:row>
                    <xdr:rowOff>19050</xdr:rowOff>
                  </from>
                  <to>
                    <xdr:col>15</xdr:col>
                    <xdr:colOff>266700</xdr:colOff>
                    <xdr:row>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8" r:id="rId83" name="Check Box 80">
              <controlPr defaultSize="0" autoFill="0" autoLine="0" autoPict="0">
                <anchor moveWithCells="1">
                  <from>
                    <xdr:col>15</xdr:col>
                    <xdr:colOff>66675</xdr:colOff>
                    <xdr:row>97</xdr:row>
                    <xdr:rowOff>19050</xdr:rowOff>
                  </from>
                  <to>
                    <xdr:col>15</xdr:col>
                    <xdr:colOff>266700</xdr:colOff>
                    <xdr:row>97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69" r:id="rId84" name="Check Box 81">
              <controlPr defaultSize="0" autoFill="0" autoLine="0" autoPict="0">
                <anchor moveWithCells="1">
                  <from>
                    <xdr:col>15</xdr:col>
                    <xdr:colOff>66675</xdr:colOff>
                    <xdr:row>98</xdr:row>
                    <xdr:rowOff>19050</xdr:rowOff>
                  </from>
                  <to>
                    <xdr:col>15</xdr:col>
                    <xdr:colOff>266700</xdr:colOff>
                    <xdr:row>98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0" r:id="rId85" name="Check Box 82">
              <controlPr defaultSize="0" autoFill="0" autoLine="0" autoPict="0">
                <anchor moveWithCells="1">
                  <from>
                    <xdr:col>15</xdr:col>
                    <xdr:colOff>66675</xdr:colOff>
                    <xdr:row>99</xdr:row>
                    <xdr:rowOff>19050</xdr:rowOff>
                  </from>
                  <to>
                    <xdr:col>15</xdr:col>
                    <xdr:colOff>266700</xdr:colOff>
                    <xdr:row>99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1" r:id="rId86" name="Check Box 83">
              <controlPr defaultSize="0" autoFill="0" autoLine="0" autoPict="0">
                <anchor moveWithCells="1">
                  <from>
                    <xdr:col>1</xdr:col>
                    <xdr:colOff>66675</xdr:colOff>
                    <xdr:row>98</xdr:row>
                    <xdr:rowOff>19050</xdr:rowOff>
                  </from>
                  <to>
                    <xdr:col>1</xdr:col>
                    <xdr:colOff>266700</xdr:colOff>
                    <xdr:row>98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2" r:id="rId87" name="Check Box 84">
              <controlPr defaultSize="0" autoFill="0" autoLine="0" autoPict="0">
                <anchor moveWithCells="1">
                  <from>
                    <xdr:col>15</xdr:col>
                    <xdr:colOff>66675</xdr:colOff>
                    <xdr:row>96</xdr:row>
                    <xdr:rowOff>19050</xdr:rowOff>
                  </from>
                  <to>
                    <xdr:col>15</xdr:col>
                    <xdr:colOff>266700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3" r:id="rId88" name="Check Box 85">
              <controlPr defaultSize="0" autoFill="0" autoLine="0" autoPict="0">
                <anchor moveWithCells="1">
                  <from>
                    <xdr:col>1</xdr:col>
                    <xdr:colOff>66675</xdr:colOff>
                    <xdr:row>100</xdr:row>
                    <xdr:rowOff>19050</xdr:rowOff>
                  </from>
                  <to>
                    <xdr:col>1</xdr:col>
                    <xdr:colOff>266700</xdr:colOff>
                    <xdr:row>100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4" r:id="rId89" name="Check Box 86">
              <controlPr defaultSize="0" autoFill="0" autoLine="0" autoPict="0">
                <anchor moveWithCells="1">
                  <from>
                    <xdr:col>1</xdr:col>
                    <xdr:colOff>66675</xdr:colOff>
                    <xdr:row>101</xdr:row>
                    <xdr:rowOff>19050</xdr:rowOff>
                  </from>
                  <to>
                    <xdr:col>1</xdr:col>
                    <xdr:colOff>266700</xdr:colOff>
                    <xdr:row>101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5" r:id="rId90" name="Check Box 87">
              <controlPr defaultSize="0" autoFill="0" autoLine="0" autoPict="0">
                <anchor moveWithCells="1">
                  <from>
                    <xdr:col>1</xdr:col>
                    <xdr:colOff>66675</xdr:colOff>
                    <xdr:row>102</xdr:row>
                    <xdr:rowOff>19050</xdr:rowOff>
                  </from>
                  <to>
                    <xdr:col>1</xdr:col>
                    <xdr:colOff>266700</xdr:colOff>
                    <xdr:row>102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6" r:id="rId91" name="Check Box 88">
              <controlPr defaultSize="0" autoFill="0" autoLine="0" autoPict="0">
                <anchor moveWithCells="1">
                  <from>
                    <xdr:col>1</xdr:col>
                    <xdr:colOff>66675</xdr:colOff>
                    <xdr:row>103</xdr:row>
                    <xdr:rowOff>19050</xdr:rowOff>
                  </from>
                  <to>
                    <xdr:col>1</xdr:col>
                    <xdr:colOff>266700</xdr:colOff>
                    <xdr:row>103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7" r:id="rId92" name="Check Box 89">
              <controlPr defaultSize="0" autoFill="0" autoLine="0" autoPict="0">
                <anchor moveWithCells="1">
                  <from>
                    <xdr:col>1</xdr:col>
                    <xdr:colOff>66675</xdr:colOff>
                    <xdr:row>104</xdr:row>
                    <xdr:rowOff>19050</xdr:rowOff>
                  </from>
                  <to>
                    <xdr:col>1</xdr:col>
                    <xdr:colOff>266700</xdr:colOff>
                    <xdr:row>104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8" r:id="rId93" name="Check Box 90">
              <controlPr defaultSize="0" autoFill="0" autoLine="0" autoPict="0">
                <anchor moveWithCells="1">
                  <from>
                    <xdr:col>1</xdr:col>
                    <xdr:colOff>66675</xdr:colOff>
                    <xdr:row>105</xdr:row>
                    <xdr:rowOff>19050</xdr:rowOff>
                  </from>
                  <to>
                    <xdr:col>1</xdr:col>
                    <xdr:colOff>266700</xdr:colOff>
                    <xdr:row>105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79" r:id="rId94" name="Check Box 91">
              <controlPr defaultSize="0" autoFill="0" autoLine="0" autoPict="0">
                <anchor moveWithCells="1">
                  <from>
                    <xdr:col>1</xdr:col>
                    <xdr:colOff>66675</xdr:colOff>
                    <xdr:row>106</xdr:row>
                    <xdr:rowOff>19050</xdr:rowOff>
                  </from>
                  <to>
                    <xdr:col>1</xdr:col>
                    <xdr:colOff>266700</xdr:colOff>
                    <xdr:row>106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0" r:id="rId95" name="Check Box 92">
              <controlPr defaultSize="0" autoFill="0" autoLine="0" autoPict="0">
                <anchor moveWithCells="1">
                  <from>
                    <xdr:col>1</xdr:col>
                    <xdr:colOff>66675</xdr:colOff>
                    <xdr:row>107</xdr:row>
                    <xdr:rowOff>19050</xdr:rowOff>
                  </from>
                  <to>
                    <xdr:col>1</xdr:col>
                    <xdr:colOff>266700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1" r:id="rId96" name="Check Box 93">
              <controlPr defaultSize="0" autoFill="0" autoLine="0" autoPict="0">
                <anchor moveWithCells="1">
                  <from>
                    <xdr:col>1</xdr:col>
                    <xdr:colOff>66675</xdr:colOff>
                    <xdr:row>109</xdr:row>
                    <xdr:rowOff>19050</xdr:rowOff>
                  </from>
                  <to>
                    <xdr:col>1</xdr:col>
                    <xdr:colOff>266700</xdr:colOff>
                    <xdr:row>109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2" r:id="rId97" name="Check Box 94">
              <controlPr defaultSize="0" autoFill="0" autoLine="0" autoPict="0">
                <anchor moveWithCells="1">
                  <from>
                    <xdr:col>1</xdr:col>
                    <xdr:colOff>66675</xdr:colOff>
                    <xdr:row>108</xdr:row>
                    <xdr:rowOff>19050</xdr:rowOff>
                  </from>
                  <to>
                    <xdr:col>1</xdr:col>
                    <xdr:colOff>266700</xdr:colOff>
                    <xdr:row>108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3" r:id="rId98" name="Check Box 95">
              <controlPr defaultSize="0" autoFill="0" autoLine="0" autoPict="0">
                <anchor moveWithCells="1">
                  <from>
                    <xdr:col>1</xdr:col>
                    <xdr:colOff>66675</xdr:colOff>
                    <xdr:row>110</xdr:row>
                    <xdr:rowOff>19050</xdr:rowOff>
                  </from>
                  <to>
                    <xdr:col>1</xdr:col>
                    <xdr:colOff>266700</xdr:colOff>
                    <xdr:row>110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4" r:id="rId99" name="Check Box 96">
              <controlPr defaultSize="0" autoFill="0" autoLine="0" autoPict="0">
                <anchor moveWithCells="1">
                  <from>
                    <xdr:col>1</xdr:col>
                    <xdr:colOff>66675</xdr:colOff>
                    <xdr:row>111</xdr:row>
                    <xdr:rowOff>19050</xdr:rowOff>
                  </from>
                  <to>
                    <xdr:col>1</xdr:col>
                    <xdr:colOff>266700</xdr:colOff>
                    <xdr:row>111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5" r:id="rId100" name="Check Box 97">
              <controlPr defaultSize="0" autoFill="0" autoLine="0" autoPict="0">
                <anchor moveWithCells="1">
                  <from>
                    <xdr:col>1</xdr:col>
                    <xdr:colOff>66675</xdr:colOff>
                    <xdr:row>112</xdr:row>
                    <xdr:rowOff>19050</xdr:rowOff>
                  </from>
                  <to>
                    <xdr:col>1</xdr:col>
                    <xdr:colOff>266700</xdr:colOff>
                    <xdr:row>112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6" r:id="rId101" name="Check Box 98">
              <controlPr defaultSize="0" autoFill="0" autoLine="0" autoPict="0">
                <anchor moveWithCells="1">
                  <from>
                    <xdr:col>1</xdr:col>
                    <xdr:colOff>66675</xdr:colOff>
                    <xdr:row>113</xdr:row>
                    <xdr:rowOff>19050</xdr:rowOff>
                  </from>
                  <to>
                    <xdr:col>1</xdr:col>
                    <xdr:colOff>266700</xdr:colOff>
                    <xdr:row>113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7" r:id="rId102" name="Check Box 99">
              <controlPr defaultSize="0" autoFill="0" autoLine="0" autoPict="0">
                <anchor moveWithCells="1">
                  <from>
                    <xdr:col>1</xdr:col>
                    <xdr:colOff>66675</xdr:colOff>
                    <xdr:row>114</xdr:row>
                    <xdr:rowOff>19050</xdr:rowOff>
                  </from>
                  <to>
                    <xdr:col>1</xdr:col>
                    <xdr:colOff>266700</xdr:colOff>
                    <xdr:row>114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8" r:id="rId103" name="Check Box 100">
              <controlPr defaultSize="0" autoFill="0" autoLine="0" autoPict="0">
                <anchor moveWithCells="1">
                  <from>
                    <xdr:col>1</xdr:col>
                    <xdr:colOff>66675</xdr:colOff>
                    <xdr:row>115</xdr:row>
                    <xdr:rowOff>19050</xdr:rowOff>
                  </from>
                  <to>
                    <xdr:col>1</xdr:col>
                    <xdr:colOff>266700</xdr:colOff>
                    <xdr:row>115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89" r:id="rId104" name="Check Box 101">
              <controlPr defaultSize="0" autoFill="0" autoLine="0" autoPict="0">
                <anchor moveWithCells="1">
                  <from>
                    <xdr:col>1</xdr:col>
                    <xdr:colOff>66675</xdr:colOff>
                    <xdr:row>116</xdr:row>
                    <xdr:rowOff>19050</xdr:rowOff>
                  </from>
                  <to>
                    <xdr:col>1</xdr:col>
                    <xdr:colOff>266700</xdr:colOff>
                    <xdr:row>116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0" r:id="rId105" name="Check Box 102">
              <controlPr defaultSize="0" autoFill="0" autoLine="0" autoPict="0">
                <anchor moveWithCells="1">
                  <from>
                    <xdr:col>1</xdr:col>
                    <xdr:colOff>66675</xdr:colOff>
                    <xdr:row>117</xdr:row>
                    <xdr:rowOff>19050</xdr:rowOff>
                  </from>
                  <to>
                    <xdr:col>1</xdr:col>
                    <xdr:colOff>266700</xdr:colOff>
                    <xdr:row>117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1" r:id="rId106" name="Check Box 103">
              <controlPr defaultSize="0" autoFill="0" autoLine="0" autoPict="0">
                <anchor moveWithCells="1">
                  <from>
                    <xdr:col>15</xdr:col>
                    <xdr:colOff>66675</xdr:colOff>
                    <xdr:row>100</xdr:row>
                    <xdr:rowOff>19050</xdr:rowOff>
                  </from>
                  <to>
                    <xdr:col>15</xdr:col>
                    <xdr:colOff>266700</xdr:colOff>
                    <xdr:row>100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2" r:id="rId107" name="Check Box 104">
              <controlPr defaultSize="0" autoFill="0" autoLine="0" autoPict="0">
                <anchor moveWithCells="1">
                  <from>
                    <xdr:col>15</xdr:col>
                    <xdr:colOff>66675</xdr:colOff>
                    <xdr:row>101</xdr:row>
                    <xdr:rowOff>19050</xdr:rowOff>
                  </from>
                  <to>
                    <xdr:col>15</xdr:col>
                    <xdr:colOff>266700</xdr:colOff>
                    <xdr:row>101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3" r:id="rId108" name="Check Box 105">
              <controlPr defaultSize="0" autoFill="0" autoLine="0" autoPict="0">
                <anchor moveWithCells="1">
                  <from>
                    <xdr:col>15</xdr:col>
                    <xdr:colOff>66675</xdr:colOff>
                    <xdr:row>102</xdr:row>
                    <xdr:rowOff>19050</xdr:rowOff>
                  </from>
                  <to>
                    <xdr:col>15</xdr:col>
                    <xdr:colOff>266700</xdr:colOff>
                    <xdr:row>102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4" r:id="rId109" name="Check Box 106">
              <controlPr defaultSize="0" autoFill="0" autoLine="0" autoPict="0">
                <anchor moveWithCells="1">
                  <from>
                    <xdr:col>15</xdr:col>
                    <xdr:colOff>66675</xdr:colOff>
                    <xdr:row>103</xdr:row>
                    <xdr:rowOff>19050</xdr:rowOff>
                  </from>
                  <to>
                    <xdr:col>15</xdr:col>
                    <xdr:colOff>266700</xdr:colOff>
                    <xdr:row>103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5" r:id="rId110" name="Check Box 107">
              <controlPr defaultSize="0" autoFill="0" autoLine="0" autoPict="0">
                <anchor moveWithCells="1">
                  <from>
                    <xdr:col>15</xdr:col>
                    <xdr:colOff>66675</xdr:colOff>
                    <xdr:row>104</xdr:row>
                    <xdr:rowOff>19050</xdr:rowOff>
                  </from>
                  <to>
                    <xdr:col>15</xdr:col>
                    <xdr:colOff>266700</xdr:colOff>
                    <xdr:row>104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6" r:id="rId111" name="Check Box 108">
              <controlPr defaultSize="0" autoFill="0" autoLine="0" autoPict="0">
                <anchor moveWithCells="1">
                  <from>
                    <xdr:col>15</xdr:col>
                    <xdr:colOff>66675</xdr:colOff>
                    <xdr:row>105</xdr:row>
                    <xdr:rowOff>19050</xdr:rowOff>
                  </from>
                  <to>
                    <xdr:col>15</xdr:col>
                    <xdr:colOff>266700</xdr:colOff>
                    <xdr:row>105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7" r:id="rId112" name="Check Box 109">
              <controlPr defaultSize="0" autoFill="0" autoLine="0" autoPict="0">
                <anchor moveWithCells="1">
                  <from>
                    <xdr:col>15</xdr:col>
                    <xdr:colOff>66675</xdr:colOff>
                    <xdr:row>106</xdr:row>
                    <xdr:rowOff>19050</xdr:rowOff>
                  </from>
                  <to>
                    <xdr:col>15</xdr:col>
                    <xdr:colOff>266700</xdr:colOff>
                    <xdr:row>106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8" r:id="rId113" name="Check Box 110">
              <controlPr defaultSize="0" autoFill="0" autoLine="0" autoPict="0">
                <anchor moveWithCells="1">
                  <from>
                    <xdr:col>15</xdr:col>
                    <xdr:colOff>66675</xdr:colOff>
                    <xdr:row>107</xdr:row>
                    <xdr:rowOff>19050</xdr:rowOff>
                  </from>
                  <to>
                    <xdr:col>15</xdr:col>
                    <xdr:colOff>266700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99" r:id="rId114" name="Check Box 111">
              <controlPr defaultSize="0" autoFill="0" autoLine="0" autoPict="0">
                <anchor moveWithCells="1">
                  <from>
                    <xdr:col>15</xdr:col>
                    <xdr:colOff>66675</xdr:colOff>
                    <xdr:row>109</xdr:row>
                    <xdr:rowOff>19050</xdr:rowOff>
                  </from>
                  <to>
                    <xdr:col>15</xdr:col>
                    <xdr:colOff>266700</xdr:colOff>
                    <xdr:row>109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0" r:id="rId115" name="Check Box 112">
              <controlPr defaultSize="0" autoFill="0" autoLine="0" autoPict="0">
                <anchor moveWithCells="1">
                  <from>
                    <xdr:col>15</xdr:col>
                    <xdr:colOff>66675</xdr:colOff>
                    <xdr:row>108</xdr:row>
                    <xdr:rowOff>19050</xdr:rowOff>
                  </from>
                  <to>
                    <xdr:col>15</xdr:col>
                    <xdr:colOff>266700</xdr:colOff>
                    <xdr:row>108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1" r:id="rId116" name="Check Box 113">
              <controlPr defaultSize="0" autoFill="0" autoLine="0" autoPict="0">
                <anchor moveWithCells="1">
                  <from>
                    <xdr:col>15</xdr:col>
                    <xdr:colOff>66675</xdr:colOff>
                    <xdr:row>110</xdr:row>
                    <xdr:rowOff>19050</xdr:rowOff>
                  </from>
                  <to>
                    <xdr:col>15</xdr:col>
                    <xdr:colOff>266700</xdr:colOff>
                    <xdr:row>110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002" r:id="rId117" name="Check Box 114">
              <controlPr defaultSize="0" autoFill="0" autoLine="0" autoPict="0">
                <anchor moveWithCells="1">
                  <from>
                    <xdr:col>15</xdr:col>
                    <xdr:colOff>66675</xdr:colOff>
                    <xdr:row>111</xdr:row>
                    <xdr:rowOff>19050</xdr:rowOff>
                  </from>
                  <to>
                    <xdr:col>15</xdr:col>
                    <xdr:colOff>266700</xdr:colOff>
                    <xdr:row>111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C91C094A-CC93-4274-95ED-67BD8F519FA4}">
            <xm:f>BEGINBLAD!$D24=2</xm:f>
            <x14:dxf>
              <fill>
                <patternFill>
                  <bgColor rgb="FFFFFF00"/>
                </patternFill>
              </fill>
            </x14:dxf>
          </x14:cfRule>
          <x14:cfRule type="expression" priority="16" id="{F47DE938-D41E-43C2-A766-EB4DAEAF519D}">
            <xm:f>BEGINBLAD!$D24=1</xm:f>
            <x14:dxf>
              <fill>
                <patternFill>
                  <bgColor rgb="FFFFC000"/>
                </patternFill>
              </fill>
            </x14:dxf>
          </x14:cfRule>
          <xm:sqref>L22:O36</xm:sqref>
        </x14:conditionalFormatting>
        <x14:conditionalFormatting xmlns:xm="http://schemas.microsoft.com/office/excel/2006/main">
          <x14:cfRule type="expression" priority="13" id="{987D0A97-E247-4BE3-B4DA-4FDF2A71E8B3}">
            <xm:f>BEGINBLAD!$D9=2</xm:f>
            <x14:dxf>
              <fill>
                <patternFill>
                  <bgColor rgb="FFFFFF00"/>
                </patternFill>
              </fill>
            </x14:dxf>
          </x14:cfRule>
          <x14:cfRule type="expression" priority="15" id="{DE95E2E1-9B50-4F74-904B-8C914400EA09}">
            <xm:f>BEGINBLAD!$D9=1</xm:f>
            <x14:dxf>
              <fill>
                <patternFill>
                  <bgColor rgb="FFFFC000"/>
                </patternFill>
              </fill>
            </x14:dxf>
          </x14:cfRule>
          <xm:sqref>G22:J36</xm:sqref>
        </x14:conditionalFormatting>
        <x14:conditionalFormatting xmlns:xm="http://schemas.microsoft.com/office/excel/2006/main">
          <x14:cfRule type="expression" priority="11" id="{861ABD9B-268B-4F04-871D-F6AA9DC5BC3D}">
            <xm:f>BEGINBLAD!$D9=2</xm:f>
            <x14:dxf>
              <fill>
                <patternFill>
                  <bgColor rgb="FFFFFF00"/>
                </patternFill>
              </fill>
            </x14:dxf>
          </x14:cfRule>
          <x14:cfRule type="expression" priority="12" id="{37AA9537-22EE-43AA-BD58-0E054FECED0A}">
            <xm:f>BEGINBLAD!$D9=1</xm:f>
            <x14:dxf>
              <fill>
                <patternFill>
                  <bgColor rgb="FFFFC000"/>
                </patternFill>
              </fill>
            </x14:dxf>
          </x14:cfRule>
          <xm:sqref>G63:J77</xm:sqref>
        </x14:conditionalFormatting>
        <x14:conditionalFormatting xmlns:xm="http://schemas.microsoft.com/office/excel/2006/main">
          <x14:cfRule type="expression" priority="9" id="{D7B8D3E5-3E8A-4CA1-9F2E-9F31E5852E7C}">
            <xm:f>BEGINBLAD!$D24=2</xm:f>
            <x14:dxf>
              <fill>
                <patternFill>
                  <bgColor rgb="FFFFFF00"/>
                </patternFill>
              </fill>
            </x14:dxf>
          </x14:cfRule>
          <x14:cfRule type="expression" priority="10" id="{11C353CC-DDA7-4B34-B54E-82B76E004B5D}">
            <xm:f>BEGINBLAD!$D24=1</xm:f>
            <x14:dxf>
              <fill>
                <patternFill>
                  <bgColor rgb="FFFFC000"/>
                </patternFill>
              </fill>
            </x14:dxf>
          </x14:cfRule>
          <xm:sqref>L63:O77</xm:sqref>
        </x14:conditionalFormatting>
        <x14:conditionalFormatting xmlns:xm="http://schemas.microsoft.com/office/excel/2006/main">
          <x14:cfRule type="expression" priority="7" id="{D1704C11-0489-4145-A857-0DD66D0DC297}">
            <xm:f>BEGINBLAD!$D9=2</xm:f>
            <x14:dxf>
              <fill>
                <patternFill>
                  <bgColor rgb="FFFFFF00"/>
                </patternFill>
              </fill>
            </x14:dxf>
          </x14:cfRule>
          <x14:cfRule type="expression" priority="8" id="{B4671043-D6E7-4CAD-A066-DDF2F6F8ECF5}">
            <xm:f>BEGINBLAD!$D9=1</xm:f>
            <x14:dxf>
              <fill>
                <patternFill>
                  <bgColor rgb="FFFFC000"/>
                </patternFill>
              </fill>
            </x14:dxf>
          </x14:cfRule>
          <xm:sqref>G104:J118</xm:sqref>
        </x14:conditionalFormatting>
        <x14:conditionalFormatting xmlns:xm="http://schemas.microsoft.com/office/excel/2006/main">
          <x14:cfRule type="expression" priority="5" id="{B5DA79F4-719C-49A3-BE6D-9D5C952D6013}">
            <xm:f>BEGINBLAD!$D24=2</xm:f>
            <x14:dxf>
              <fill>
                <patternFill>
                  <bgColor rgb="FFFFFF00"/>
                </patternFill>
              </fill>
            </x14:dxf>
          </x14:cfRule>
          <x14:cfRule type="expression" priority="6" id="{DDAB7409-97D0-493F-9D72-BE1CA99A1022}">
            <xm:f>BEGINBLAD!$D24=1</xm:f>
            <x14:dxf>
              <fill>
                <patternFill>
                  <bgColor rgb="FFFFC000"/>
                </patternFill>
              </fill>
            </x14:dxf>
          </x14:cfRule>
          <xm:sqref>L104:O118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FF"/>
  </sheetPr>
  <dimension ref="A2:T131"/>
  <sheetViews>
    <sheetView showGridLines="0" showRowColHeaders="0" topLeftCell="A45" zoomScaleNormal="100" workbookViewId="0">
      <selection activeCell="A46" sqref="A46:A67"/>
    </sheetView>
  </sheetViews>
  <sheetFormatPr defaultColWidth="9.140625" defaultRowHeight="12.75" x14ac:dyDescent="0.2"/>
  <cols>
    <col min="1" max="1" width="2.7109375" style="1" customWidth="1"/>
    <col min="2" max="2" width="5.42578125" style="1" customWidth="1"/>
    <col min="3" max="3" width="5.7109375" style="6" customWidth="1"/>
    <col min="4" max="4" width="65.7109375" style="91" customWidth="1"/>
    <col min="5" max="5" width="3.140625" style="15" customWidth="1"/>
    <col min="6" max="6" width="20.7109375" style="37" customWidth="1"/>
    <col min="7" max="10" width="3.7109375" style="37" customWidth="1"/>
    <col min="11" max="11" width="20.7109375" style="37" customWidth="1"/>
    <col min="12" max="14" width="3.7109375" style="37" customWidth="1"/>
    <col min="15" max="15" width="3.7109375" style="14" customWidth="1"/>
    <col min="16" max="16" width="5.42578125" style="1" customWidth="1"/>
    <col min="17" max="17" width="4.7109375" style="91" customWidth="1"/>
    <col min="18" max="18" width="65.7109375" style="91" customWidth="1"/>
    <col min="19" max="19" width="9.42578125" style="1" bestFit="1" customWidth="1"/>
    <col min="20" max="16384" width="9.140625" style="1"/>
  </cols>
  <sheetData>
    <row r="2" spans="1:19" x14ac:dyDescent="0.2">
      <c r="F2" s="235" t="s">
        <v>153</v>
      </c>
      <c r="G2" s="235"/>
      <c r="H2" s="235"/>
      <c r="I2" s="235"/>
      <c r="J2" s="235"/>
      <c r="K2" s="235"/>
      <c r="L2" s="235"/>
      <c r="M2" s="235"/>
      <c r="N2" s="235"/>
      <c r="O2" s="235"/>
    </row>
    <row r="3" spans="1:19" ht="26.25" x14ac:dyDescent="0.4">
      <c r="F3" s="234">
        <f>BEGINBLAD!$AG$3</f>
        <v>0</v>
      </c>
      <c r="G3" s="234"/>
      <c r="H3" s="234"/>
      <c r="I3" s="234"/>
      <c r="J3" s="234"/>
      <c r="K3" s="234"/>
      <c r="L3" s="234"/>
      <c r="M3" s="234"/>
      <c r="N3" s="234"/>
      <c r="O3" s="234"/>
    </row>
    <row r="4" spans="1:19" ht="12.75" customHeight="1" x14ac:dyDescent="0.4">
      <c r="F4" s="197"/>
      <c r="G4" s="197"/>
      <c r="H4" s="197"/>
      <c r="I4" s="197"/>
      <c r="J4" s="197"/>
      <c r="K4" s="197"/>
      <c r="L4" s="197"/>
      <c r="M4" s="197"/>
      <c r="N4" s="197"/>
      <c r="O4" s="197"/>
    </row>
    <row r="5" spans="1:19" ht="18.75" x14ac:dyDescent="0.2">
      <c r="A5" s="218"/>
      <c r="B5" s="196"/>
      <c r="C5" s="196"/>
      <c r="D5" s="196"/>
      <c r="E5" s="196"/>
      <c r="F5" s="233" t="s">
        <v>152</v>
      </c>
      <c r="G5" s="233"/>
      <c r="H5" s="233"/>
      <c r="I5" s="233"/>
      <c r="J5" s="233"/>
      <c r="K5" s="233"/>
      <c r="L5" s="233"/>
      <c r="M5" s="233"/>
      <c r="N5" s="233"/>
      <c r="O5" s="233"/>
      <c r="P5" s="196"/>
      <c r="Q5" s="196"/>
      <c r="R5" s="196"/>
    </row>
    <row r="6" spans="1:19" ht="26.25" x14ac:dyDescent="0.2">
      <c r="A6" s="218"/>
      <c r="D6" s="194" t="s">
        <v>39</v>
      </c>
      <c r="E6" s="190"/>
      <c r="F6" s="221">
        <f>BEGINBLAD!$AG$9</f>
        <v>0</v>
      </c>
      <c r="G6" s="221"/>
      <c r="H6" s="221"/>
      <c r="I6" s="221"/>
      <c r="J6" s="221"/>
      <c r="K6" s="221"/>
      <c r="L6" s="221"/>
      <c r="M6" s="221"/>
      <c r="N6" s="221"/>
      <c r="O6" s="221"/>
      <c r="P6" s="190"/>
      <c r="Q6" s="190"/>
      <c r="R6" s="193"/>
    </row>
    <row r="7" spans="1:19" x14ac:dyDescent="0.2">
      <c r="A7" s="218"/>
    </row>
    <row r="8" spans="1:19" ht="19.5" customHeight="1" x14ac:dyDescent="0.3">
      <c r="A8" s="218"/>
      <c r="B8" s="9"/>
      <c r="C8" s="26"/>
      <c r="D8" s="95" t="s">
        <v>41</v>
      </c>
      <c r="E8" s="60"/>
      <c r="F8" s="219" t="s">
        <v>148</v>
      </c>
      <c r="G8" s="219"/>
      <c r="H8" s="219"/>
      <c r="I8" s="219"/>
      <c r="J8" s="219"/>
      <c r="K8" s="219"/>
      <c r="L8" s="219"/>
      <c r="M8" s="219"/>
      <c r="N8" s="219"/>
      <c r="O8" s="219"/>
      <c r="P8" s="9"/>
      <c r="Q8" s="189"/>
      <c r="R8" s="31" t="s">
        <v>61</v>
      </c>
      <c r="S8" s="169"/>
    </row>
    <row r="9" spans="1:19" s="191" customFormat="1" ht="20.100000000000001" customHeight="1" x14ac:dyDescent="0.2">
      <c r="A9" s="218"/>
      <c r="B9" s="9"/>
      <c r="C9" s="58">
        <v>1</v>
      </c>
      <c r="D9" s="93" t="s">
        <v>42</v>
      </c>
      <c r="E9" s="42" t="b">
        <v>0</v>
      </c>
      <c r="F9" s="38"/>
      <c r="G9" s="38"/>
      <c r="H9" s="38"/>
      <c r="I9" s="38"/>
      <c r="J9" s="38"/>
      <c r="K9" s="38"/>
      <c r="L9" s="38"/>
      <c r="M9" s="38"/>
      <c r="N9" s="38"/>
      <c r="O9" s="39"/>
      <c r="P9" s="9"/>
      <c r="Q9" s="58">
        <v>19</v>
      </c>
      <c r="R9" s="93" t="s">
        <v>62</v>
      </c>
      <c r="S9" s="104" t="b">
        <v>0</v>
      </c>
    </row>
    <row r="10" spans="1:19" s="191" customFormat="1" ht="20.100000000000001" customHeight="1" x14ac:dyDescent="0.2">
      <c r="A10" s="218"/>
      <c r="B10" s="9"/>
      <c r="C10" s="58">
        <v>2</v>
      </c>
      <c r="D10" s="93" t="s">
        <v>43</v>
      </c>
      <c r="E10" s="42" t="b">
        <v>0</v>
      </c>
      <c r="P10" s="9"/>
      <c r="Q10" s="58">
        <v>20</v>
      </c>
      <c r="R10" s="93" t="s">
        <v>63</v>
      </c>
      <c r="S10" s="104" t="b">
        <v>0</v>
      </c>
    </row>
    <row r="11" spans="1:19" s="191" customFormat="1" ht="20.100000000000001" customHeight="1" x14ac:dyDescent="0.2">
      <c r="A11" s="218"/>
      <c r="B11" s="9"/>
      <c r="C11" s="58">
        <v>3</v>
      </c>
      <c r="D11" s="93" t="s">
        <v>44</v>
      </c>
      <c r="E11" s="42" t="b">
        <v>0</v>
      </c>
      <c r="F11" s="222" t="s">
        <v>38</v>
      </c>
      <c r="G11" s="222"/>
      <c r="H11" s="222"/>
      <c r="I11" s="222"/>
      <c r="J11" s="222"/>
      <c r="K11" s="222"/>
      <c r="L11" s="222"/>
      <c r="M11" s="222"/>
      <c r="N11" s="222"/>
      <c r="O11" s="222"/>
      <c r="P11" s="9"/>
      <c r="Q11" s="58">
        <v>21</v>
      </c>
      <c r="R11" s="93" t="s">
        <v>64</v>
      </c>
      <c r="S11" s="104" t="b">
        <v>0</v>
      </c>
    </row>
    <row r="12" spans="1:19" s="191" customFormat="1" ht="20.100000000000001" customHeight="1" x14ac:dyDescent="0.2">
      <c r="A12" s="218"/>
      <c r="B12" s="9"/>
      <c r="C12" s="58">
        <v>4</v>
      </c>
      <c r="D12" s="93" t="s">
        <v>51</v>
      </c>
      <c r="E12" s="42" t="b">
        <v>0</v>
      </c>
      <c r="F12" s="38"/>
      <c r="G12" s="38"/>
      <c r="H12" s="38"/>
      <c r="I12" s="38"/>
      <c r="J12" s="38"/>
      <c r="K12" s="38"/>
      <c r="L12" s="38"/>
      <c r="M12" s="38"/>
      <c r="N12" s="38"/>
      <c r="O12" s="39"/>
      <c r="P12" s="9"/>
      <c r="Q12" s="58">
        <v>22</v>
      </c>
      <c r="R12" s="94" t="s">
        <v>65</v>
      </c>
      <c r="S12" s="104" t="b">
        <v>0</v>
      </c>
    </row>
    <row r="13" spans="1:19" s="191" customFormat="1" ht="20.100000000000001" customHeight="1" x14ac:dyDescent="0.2">
      <c r="A13" s="218"/>
      <c r="B13" s="9"/>
      <c r="C13" s="58">
        <v>5</v>
      </c>
      <c r="D13" s="93" t="s">
        <v>45</v>
      </c>
      <c r="E13" s="42" t="b">
        <v>0</v>
      </c>
      <c r="F13" s="38"/>
      <c r="G13" s="38"/>
      <c r="H13" s="38"/>
      <c r="I13" s="38"/>
      <c r="J13" s="38"/>
      <c r="K13" s="38"/>
      <c r="L13" s="38"/>
      <c r="M13" s="38"/>
      <c r="N13" s="38"/>
      <c r="O13" s="39"/>
      <c r="P13" s="9"/>
      <c r="Q13" s="58">
        <v>23</v>
      </c>
      <c r="R13" s="94" t="s">
        <v>66</v>
      </c>
      <c r="S13" s="104" t="b">
        <v>0</v>
      </c>
    </row>
    <row r="14" spans="1:19" s="191" customFormat="1" ht="20.100000000000001" customHeight="1" x14ac:dyDescent="0.2">
      <c r="A14" s="218"/>
      <c r="B14" s="9"/>
      <c r="C14" s="58">
        <v>6</v>
      </c>
      <c r="D14" s="94" t="s">
        <v>46</v>
      </c>
      <c r="E14" s="42" t="b">
        <v>0</v>
      </c>
      <c r="F14" s="38"/>
      <c r="G14" s="38"/>
      <c r="H14" s="38"/>
      <c r="I14" s="38"/>
      <c r="J14" s="38"/>
      <c r="K14" s="38"/>
      <c r="L14" s="38"/>
      <c r="M14" s="38"/>
      <c r="N14" s="38"/>
      <c r="O14" s="39"/>
      <c r="P14" s="9"/>
      <c r="Q14" s="58">
        <v>24</v>
      </c>
      <c r="R14" s="94" t="s">
        <v>67</v>
      </c>
      <c r="S14" s="104" t="b">
        <v>0</v>
      </c>
    </row>
    <row r="15" spans="1:19" s="191" customFormat="1" ht="20.100000000000001" customHeight="1" x14ac:dyDescent="0.3">
      <c r="A15" s="218"/>
      <c r="B15" s="9"/>
      <c r="C15" s="58">
        <v>7</v>
      </c>
      <c r="D15" s="94" t="s">
        <v>47</v>
      </c>
      <c r="E15" s="42" t="b">
        <v>0</v>
      </c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9"/>
      <c r="Q15" s="58"/>
      <c r="R15" s="31" t="s">
        <v>68</v>
      </c>
      <c r="S15" s="104"/>
    </row>
    <row r="16" spans="1:19" s="191" customFormat="1" ht="20.100000000000001" customHeight="1" x14ac:dyDescent="0.2">
      <c r="A16" s="218"/>
      <c r="B16" s="9"/>
      <c r="C16" s="58">
        <v>8</v>
      </c>
      <c r="D16" s="94" t="s">
        <v>48</v>
      </c>
      <c r="E16" s="42" t="b">
        <v>0</v>
      </c>
      <c r="F16" s="38"/>
      <c r="G16" s="38"/>
      <c r="H16" s="38"/>
      <c r="I16" s="38"/>
      <c r="J16" s="38"/>
      <c r="K16" s="38"/>
      <c r="L16" s="38"/>
      <c r="M16" s="38"/>
      <c r="N16" s="38"/>
      <c r="O16" s="39"/>
      <c r="P16" s="9"/>
      <c r="Q16" s="58">
        <v>25</v>
      </c>
      <c r="R16" s="93" t="s">
        <v>69</v>
      </c>
      <c r="S16" s="104" t="b">
        <v>0</v>
      </c>
    </row>
    <row r="17" spans="1:19" s="191" customFormat="1" ht="20.100000000000001" customHeight="1" x14ac:dyDescent="0.2">
      <c r="A17" s="218"/>
      <c r="B17" s="9"/>
      <c r="C17" s="58">
        <v>9</v>
      </c>
      <c r="D17" s="94" t="s">
        <v>49</v>
      </c>
      <c r="E17" s="42" t="b">
        <v>0</v>
      </c>
      <c r="F17" s="38"/>
      <c r="G17" s="38"/>
      <c r="H17" s="38"/>
      <c r="I17" s="38"/>
      <c r="J17" s="38"/>
      <c r="K17" s="38"/>
      <c r="L17" s="38"/>
      <c r="M17" s="38"/>
      <c r="N17" s="38"/>
      <c r="O17" s="39"/>
      <c r="P17" s="9"/>
      <c r="Q17" s="58">
        <v>26</v>
      </c>
      <c r="R17" s="93" t="s">
        <v>70</v>
      </c>
      <c r="S17" s="105" t="b">
        <v>0</v>
      </c>
    </row>
    <row r="18" spans="1:19" s="191" customFormat="1" ht="20.100000000000001" customHeight="1" x14ac:dyDescent="0.2">
      <c r="A18" s="218"/>
      <c r="B18" s="9"/>
      <c r="C18" s="58">
        <v>10</v>
      </c>
      <c r="D18" s="94" t="s">
        <v>50</v>
      </c>
      <c r="E18" s="42" t="b">
        <v>0</v>
      </c>
      <c r="P18" s="9"/>
      <c r="Q18" s="58">
        <v>27</v>
      </c>
      <c r="R18" s="93" t="s">
        <v>71</v>
      </c>
      <c r="S18" s="106" t="b">
        <v>0</v>
      </c>
    </row>
    <row r="19" spans="1:19" s="191" customFormat="1" ht="20.100000000000001" customHeight="1" x14ac:dyDescent="0.3">
      <c r="A19" s="218"/>
      <c r="B19" s="9"/>
      <c r="C19" s="58"/>
      <c r="D19" s="31" t="s">
        <v>52</v>
      </c>
      <c r="E19" s="42"/>
      <c r="P19" s="9"/>
      <c r="Q19" s="58">
        <v>28</v>
      </c>
      <c r="R19" s="93" t="s">
        <v>72</v>
      </c>
      <c r="S19" s="106" t="b">
        <v>0</v>
      </c>
    </row>
    <row r="20" spans="1:19" s="191" customFormat="1" ht="20.100000000000001" customHeight="1" x14ac:dyDescent="0.2">
      <c r="A20" s="218"/>
      <c r="B20" s="9"/>
      <c r="C20" s="58">
        <v>11</v>
      </c>
      <c r="D20" s="93" t="s">
        <v>53</v>
      </c>
      <c r="E20" s="42" t="b">
        <v>0</v>
      </c>
      <c r="F20" s="84" t="s">
        <v>6</v>
      </c>
      <c r="G20" s="223" t="s">
        <v>37</v>
      </c>
      <c r="H20" s="224"/>
      <c r="I20" s="224"/>
      <c r="J20" s="225"/>
      <c r="K20" s="84" t="s">
        <v>7</v>
      </c>
      <c r="L20" s="226" t="s">
        <v>37</v>
      </c>
      <c r="M20" s="227"/>
      <c r="N20" s="227"/>
      <c r="O20" s="228"/>
      <c r="P20" s="9"/>
      <c r="Q20" s="189">
        <v>29</v>
      </c>
      <c r="R20" s="93" t="s">
        <v>73</v>
      </c>
      <c r="S20" s="106" t="b">
        <v>0</v>
      </c>
    </row>
    <row r="21" spans="1:19" s="191" customFormat="1" ht="20.100000000000001" customHeight="1" thickBot="1" x14ac:dyDescent="0.25">
      <c r="A21" s="218"/>
      <c r="B21" s="9"/>
      <c r="C21" s="58">
        <v>12</v>
      </c>
      <c r="D21" s="93" t="s">
        <v>54</v>
      </c>
      <c r="E21" s="42" t="b">
        <v>0</v>
      </c>
      <c r="F21" s="38"/>
      <c r="G21" s="55"/>
      <c r="H21" s="41"/>
      <c r="I21" s="41"/>
      <c r="J21" s="41"/>
      <c r="K21" s="38"/>
      <c r="L21" s="38"/>
      <c r="M21" s="38"/>
      <c r="N21" s="38"/>
      <c r="O21" s="39"/>
      <c r="P21" s="9"/>
      <c r="Q21" s="58">
        <v>30</v>
      </c>
      <c r="R21" s="94" t="s">
        <v>74</v>
      </c>
      <c r="S21" s="106" t="b">
        <v>0</v>
      </c>
    </row>
    <row r="22" spans="1:19" s="191" customFormat="1" ht="20.100000000000001" customHeight="1" x14ac:dyDescent="0.2">
      <c r="A22" s="218"/>
      <c r="B22" s="9"/>
      <c r="C22" s="58">
        <v>13</v>
      </c>
      <c r="D22" s="93" t="s">
        <v>55</v>
      </c>
      <c r="E22" s="42" t="b">
        <v>0</v>
      </c>
      <c r="F22" s="164" t="str">
        <f>BEGINBLAD!C9</f>
        <v>leerling 1</v>
      </c>
      <c r="G22" s="107"/>
      <c r="H22" s="107"/>
      <c r="I22" s="107"/>
      <c r="J22" s="107"/>
      <c r="K22" s="56">
        <f>BEGINBLAD!C24</f>
        <v>0</v>
      </c>
      <c r="L22" s="107"/>
      <c r="M22" s="174"/>
      <c r="N22" s="174"/>
      <c r="O22" s="166"/>
      <c r="P22" s="9"/>
      <c r="Q22" s="58">
        <v>31</v>
      </c>
      <c r="R22" s="94" t="s">
        <v>75</v>
      </c>
      <c r="S22" s="106" t="b">
        <v>0</v>
      </c>
    </row>
    <row r="23" spans="1:19" s="191" customFormat="1" ht="20.100000000000001" customHeight="1" x14ac:dyDescent="0.2">
      <c r="A23" s="218"/>
      <c r="B23" s="9"/>
      <c r="C23" s="58">
        <v>14</v>
      </c>
      <c r="D23" s="93" t="s">
        <v>56</v>
      </c>
      <c r="E23" s="42" t="b">
        <v>0</v>
      </c>
      <c r="F23" s="162" t="str">
        <f>BEGINBLAD!C10</f>
        <v>leerling 2</v>
      </c>
      <c r="G23" s="108"/>
      <c r="H23" s="108"/>
      <c r="I23" s="108"/>
      <c r="J23" s="108"/>
      <c r="K23" s="40">
        <f>BEGINBLAD!C25</f>
        <v>0</v>
      </c>
      <c r="L23" s="108"/>
      <c r="M23" s="175"/>
      <c r="N23" s="175"/>
      <c r="O23" s="167"/>
      <c r="P23" s="9"/>
      <c r="Q23" s="58">
        <v>32</v>
      </c>
      <c r="R23" s="94" t="s">
        <v>76</v>
      </c>
      <c r="S23" s="106" t="b">
        <v>0</v>
      </c>
    </row>
    <row r="24" spans="1:19" s="191" customFormat="1" ht="20.100000000000001" customHeight="1" x14ac:dyDescent="0.2">
      <c r="A24" s="218"/>
      <c r="B24" s="9"/>
      <c r="C24" s="36">
        <v>15</v>
      </c>
      <c r="D24" s="94" t="s">
        <v>57</v>
      </c>
      <c r="E24" s="42" t="b">
        <v>0</v>
      </c>
      <c r="F24" s="162" t="str">
        <f>BEGINBLAD!C11</f>
        <v>leerling 3</v>
      </c>
      <c r="G24" s="108"/>
      <c r="H24" s="108"/>
      <c r="I24" s="108"/>
      <c r="J24" s="108"/>
      <c r="K24" s="40">
        <f>BEGINBLAD!C26</f>
        <v>0</v>
      </c>
      <c r="L24" s="108"/>
      <c r="M24" s="175"/>
      <c r="N24" s="175"/>
      <c r="O24" s="167"/>
      <c r="P24" s="9"/>
      <c r="Q24" s="58">
        <v>33</v>
      </c>
      <c r="R24" s="94" t="s">
        <v>77</v>
      </c>
      <c r="S24" s="106" t="b">
        <v>0</v>
      </c>
    </row>
    <row r="25" spans="1:19" s="191" customFormat="1" ht="20.100000000000001" customHeight="1" x14ac:dyDescent="0.2">
      <c r="A25" s="218"/>
      <c r="B25" s="9"/>
      <c r="C25" s="36">
        <v>16</v>
      </c>
      <c r="D25" s="94" t="s">
        <v>58</v>
      </c>
      <c r="E25" s="42" t="b">
        <v>0</v>
      </c>
      <c r="F25" s="162" t="str">
        <f>BEGINBLAD!C12</f>
        <v>leerling 4</v>
      </c>
      <c r="G25" s="108"/>
      <c r="H25" s="108"/>
      <c r="I25" s="108"/>
      <c r="J25" s="108"/>
      <c r="K25" s="40">
        <f>BEGINBLAD!C27</f>
        <v>0</v>
      </c>
      <c r="L25" s="108"/>
      <c r="M25" s="175"/>
      <c r="N25" s="175"/>
      <c r="O25" s="167"/>
      <c r="P25" s="9"/>
      <c r="Q25" s="58">
        <v>34</v>
      </c>
      <c r="R25" s="94" t="s">
        <v>78</v>
      </c>
      <c r="S25" s="106" t="b">
        <v>0</v>
      </c>
    </row>
    <row r="26" spans="1:19" s="191" customFormat="1" ht="20.100000000000001" customHeight="1" x14ac:dyDescent="0.3">
      <c r="A26" s="218"/>
      <c r="B26" s="9"/>
      <c r="C26" s="36">
        <v>17</v>
      </c>
      <c r="D26" s="94" t="s">
        <v>59</v>
      </c>
      <c r="E26" s="42" t="b">
        <v>0</v>
      </c>
      <c r="F26" s="162" t="str">
        <f>BEGINBLAD!C13</f>
        <v>leerling 5</v>
      </c>
      <c r="G26" s="108"/>
      <c r="H26" s="108"/>
      <c r="I26" s="108"/>
      <c r="J26" s="108"/>
      <c r="K26" s="40">
        <f>BEGINBLAD!C28</f>
        <v>0</v>
      </c>
      <c r="L26" s="108"/>
      <c r="M26" s="175"/>
      <c r="N26" s="175"/>
      <c r="O26" s="167"/>
      <c r="P26" s="9"/>
      <c r="Q26" s="58"/>
      <c r="R26" s="31" t="s">
        <v>79</v>
      </c>
      <c r="S26" s="106"/>
    </row>
    <row r="27" spans="1:19" s="191" customFormat="1" ht="20.100000000000001" customHeight="1" x14ac:dyDescent="0.2">
      <c r="A27" s="218"/>
      <c r="B27" s="9"/>
      <c r="C27" s="36">
        <v>18</v>
      </c>
      <c r="D27" s="94" t="s">
        <v>60</v>
      </c>
      <c r="E27" s="42" t="b">
        <v>0</v>
      </c>
      <c r="F27" s="162">
        <f>BEGINBLAD!C14</f>
        <v>0</v>
      </c>
      <c r="G27" s="108"/>
      <c r="H27" s="108"/>
      <c r="I27" s="108"/>
      <c r="J27" s="108"/>
      <c r="K27" s="40">
        <f>BEGINBLAD!C29</f>
        <v>0</v>
      </c>
      <c r="L27" s="108"/>
      <c r="M27" s="175"/>
      <c r="N27" s="175"/>
      <c r="O27" s="167"/>
      <c r="P27" s="9"/>
      <c r="Q27" s="58">
        <v>35</v>
      </c>
      <c r="R27" s="93" t="s">
        <v>80</v>
      </c>
      <c r="S27" s="106" t="b">
        <v>0</v>
      </c>
    </row>
    <row r="28" spans="1:19" s="191" customFormat="1" ht="20.100000000000001" customHeight="1" x14ac:dyDescent="0.2">
      <c r="A28" s="218"/>
      <c r="B28" s="9"/>
      <c r="C28" s="36"/>
      <c r="D28" s="43"/>
      <c r="E28" s="61"/>
      <c r="F28" s="162">
        <f>BEGINBLAD!C15</f>
        <v>0</v>
      </c>
      <c r="G28" s="108"/>
      <c r="H28" s="108"/>
      <c r="I28" s="108"/>
      <c r="J28" s="108"/>
      <c r="K28" s="40">
        <f>BEGINBLAD!C30</f>
        <v>0</v>
      </c>
      <c r="L28" s="108"/>
      <c r="M28" s="175"/>
      <c r="N28" s="175"/>
      <c r="O28" s="167"/>
      <c r="P28" s="9"/>
      <c r="Q28" s="189">
        <v>36</v>
      </c>
      <c r="R28" s="93" t="s">
        <v>81</v>
      </c>
      <c r="S28" s="106" t="b">
        <v>0</v>
      </c>
    </row>
    <row r="29" spans="1:19" s="191" customFormat="1" ht="20.100000000000001" customHeight="1" x14ac:dyDescent="0.2">
      <c r="A29" s="218"/>
      <c r="B29" s="9"/>
      <c r="C29" s="36"/>
      <c r="D29" s="43"/>
      <c r="E29" s="61"/>
      <c r="F29" s="162">
        <f>BEGINBLAD!C16</f>
        <v>0</v>
      </c>
      <c r="G29" s="108"/>
      <c r="H29" s="108"/>
      <c r="I29" s="108"/>
      <c r="J29" s="108"/>
      <c r="K29" s="40">
        <f>BEGINBLAD!C31</f>
        <v>0</v>
      </c>
      <c r="L29" s="108"/>
      <c r="M29" s="175"/>
      <c r="N29" s="175"/>
      <c r="O29" s="167"/>
      <c r="P29" s="9"/>
      <c r="Q29" s="189">
        <v>37</v>
      </c>
      <c r="R29" s="94" t="s">
        <v>82</v>
      </c>
      <c r="S29" s="106" t="b">
        <v>0</v>
      </c>
    </row>
    <row r="30" spans="1:19" s="191" customFormat="1" ht="20.100000000000001" customHeight="1" x14ac:dyDescent="0.2">
      <c r="B30" s="9"/>
      <c r="C30" s="36"/>
      <c r="D30" s="43"/>
      <c r="E30" s="61"/>
      <c r="F30" s="162">
        <f>BEGINBLAD!C17</f>
        <v>0</v>
      </c>
      <c r="G30" s="108"/>
      <c r="H30" s="108"/>
      <c r="I30" s="108"/>
      <c r="J30" s="108"/>
      <c r="K30" s="40">
        <f>BEGINBLAD!C32</f>
        <v>0</v>
      </c>
      <c r="L30" s="108"/>
      <c r="M30" s="175"/>
      <c r="N30" s="175"/>
      <c r="O30" s="167"/>
      <c r="P30" s="9"/>
      <c r="Q30" s="189">
        <v>38</v>
      </c>
      <c r="R30" s="101" t="s">
        <v>83</v>
      </c>
      <c r="S30" s="106" t="b">
        <v>0</v>
      </c>
    </row>
    <row r="31" spans="1:19" s="11" customFormat="1" ht="20.100000000000001" customHeight="1" x14ac:dyDescent="0.3">
      <c r="B31" s="3"/>
      <c r="C31" s="36"/>
      <c r="D31" s="102"/>
      <c r="E31" s="61"/>
      <c r="F31" s="162">
        <f>BEGINBLAD!C18</f>
        <v>0</v>
      </c>
      <c r="G31" s="108"/>
      <c r="H31" s="108"/>
      <c r="I31" s="108"/>
      <c r="J31" s="108"/>
      <c r="K31" s="40">
        <f>BEGINBLAD!C33</f>
        <v>0</v>
      </c>
      <c r="L31" s="108"/>
      <c r="M31" s="175"/>
      <c r="N31" s="175"/>
      <c r="O31" s="167"/>
      <c r="P31" s="3"/>
      <c r="Q31" s="36"/>
      <c r="R31" s="103"/>
    </row>
    <row r="32" spans="1:19" s="11" customFormat="1" ht="20.100000000000001" customHeight="1" x14ac:dyDescent="0.2">
      <c r="B32" s="3"/>
      <c r="C32" s="36"/>
      <c r="D32" s="99"/>
      <c r="E32" s="61"/>
      <c r="F32" s="162">
        <f>BEGINBLAD!C19</f>
        <v>0</v>
      </c>
      <c r="G32" s="108"/>
      <c r="H32" s="108"/>
      <c r="I32" s="108"/>
      <c r="J32" s="108"/>
      <c r="K32" s="40">
        <f>BEGINBLAD!C34</f>
        <v>0</v>
      </c>
      <c r="L32" s="108"/>
      <c r="M32" s="175"/>
      <c r="N32" s="175"/>
      <c r="O32" s="167"/>
      <c r="P32" s="3"/>
      <c r="Q32" s="36"/>
      <c r="R32" s="180"/>
    </row>
    <row r="33" spans="1:18" s="11" customFormat="1" ht="20.100000000000001" customHeight="1" x14ac:dyDescent="0.2">
      <c r="B33" s="3"/>
      <c r="C33" s="36"/>
      <c r="E33" s="61"/>
      <c r="F33" s="181">
        <f>BEGINBLAD!C20</f>
        <v>0</v>
      </c>
      <c r="G33" s="108"/>
      <c r="H33" s="108"/>
      <c r="I33" s="108"/>
      <c r="J33" s="108"/>
      <c r="K33" s="40">
        <f>BEGINBLAD!C35</f>
        <v>0</v>
      </c>
      <c r="L33" s="108"/>
      <c r="M33" s="175"/>
      <c r="N33" s="175"/>
      <c r="O33" s="167"/>
      <c r="P33" s="3"/>
      <c r="Q33" s="36"/>
      <c r="R33" s="43"/>
    </row>
    <row r="34" spans="1:18" s="11" customFormat="1" ht="20.100000000000001" customHeight="1" x14ac:dyDescent="0.2">
      <c r="B34" s="3"/>
      <c r="C34" s="36"/>
      <c r="D34" s="44"/>
      <c r="E34" s="61"/>
      <c r="F34" s="162">
        <f>BEGINBLAD!C21</f>
        <v>0</v>
      </c>
      <c r="G34" s="108"/>
      <c r="H34" s="108"/>
      <c r="I34" s="108"/>
      <c r="J34" s="108"/>
      <c r="K34" s="40">
        <f>BEGINBLAD!C36</f>
        <v>0</v>
      </c>
      <c r="L34" s="108"/>
      <c r="M34" s="175"/>
      <c r="N34" s="175"/>
      <c r="O34" s="167"/>
      <c r="P34" s="3"/>
      <c r="Q34" s="36"/>
      <c r="R34" s="43"/>
    </row>
    <row r="35" spans="1:18" s="11" customFormat="1" ht="20.100000000000001" customHeight="1" x14ac:dyDescent="0.2">
      <c r="B35" s="3"/>
      <c r="C35" s="36"/>
      <c r="E35" s="61"/>
      <c r="F35" s="162">
        <f>BEGINBLAD!C22</f>
        <v>0</v>
      </c>
      <c r="G35" s="108"/>
      <c r="H35" s="108"/>
      <c r="I35" s="108"/>
      <c r="J35" s="108"/>
      <c r="K35" s="40">
        <f>BEGINBLAD!C37</f>
        <v>0</v>
      </c>
      <c r="L35" s="108"/>
      <c r="M35" s="175"/>
      <c r="N35" s="175"/>
      <c r="O35" s="167"/>
      <c r="P35" s="3"/>
      <c r="Q35" s="36"/>
      <c r="R35" s="44"/>
    </row>
    <row r="36" spans="1:18" s="11" customFormat="1" ht="20.100000000000001" customHeight="1" thickBot="1" x14ac:dyDescent="0.25">
      <c r="B36" s="3"/>
      <c r="C36" s="36"/>
      <c r="D36" s="44"/>
      <c r="E36" s="61"/>
      <c r="F36" s="163">
        <f>BEGINBLAD!C23</f>
        <v>0</v>
      </c>
      <c r="G36" s="109"/>
      <c r="H36" s="109"/>
      <c r="I36" s="109"/>
      <c r="J36" s="109"/>
      <c r="K36" s="57">
        <f>BEGINBLAD!C38</f>
        <v>0</v>
      </c>
      <c r="L36" s="109"/>
      <c r="M36" s="176"/>
      <c r="N36" s="176"/>
      <c r="O36" s="168"/>
      <c r="P36" s="3"/>
      <c r="Q36" s="36"/>
      <c r="R36" s="44"/>
    </row>
    <row r="37" spans="1:18" s="11" customFormat="1" ht="20.100000000000001" customHeight="1" x14ac:dyDescent="0.3">
      <c r="B37" s="3"/>
      <c r="C37" s="36"/>
      <c r="D37" s="102" t="s">
        <v>85</v>
      </c>
      <c r="E37" s="61"/>
      <c r="F37" s="46"/>
      <c r="G37" s="38"/>
      <c r="H37" s="38"/>
      <c r="I37" s="38"/>
      <c r="J37" s="38"/>
      <c r="K37" s="46"/>
      <c r="L37" s="38"/>
      <c r="M37" s="38"/>
      <c r="N37" s="38"/>
      <c r="O37" s="49"/>
      <c r="P37" s="3"/>
      <c r="Q37" s="36"/>
      <c r="R37" s="45"/>
    </row>
    <row r="38" spans="1:18" s="11" customFormat="1" ht="20.100000000000001" customHeight="1" x14ac:dyDescent="0.2">
      <c r="B38" s="3"/>
      <c r="C38" s="36"/>
      <c r="D38" s="44"/>
      <c r="E38" s="61"/>
      <c r="F38" s="46"/>
      <c r="G38" s="38"/>
      <c r="H38" s="38"/>
      <c r="I38" s="38"/>
      <c r="J38" s="38"/>
      <c r="K38" s="46"/>
      <c r="L38" s="38"/>
      <c r="M38" s="38"/>
      <c r="N38" s="38"/>
      <c r="O38" s="49"/>
      <c r="P38" s="3"/>
      <c r="Q38" s="36"/>
      <c r="R38" s="43"/>
    </row>
    <row r="39" spans="1:18" s="11" customFormat="1" ht="20.100000000000001" customHeight="1" x14ac:dyDescent="0.25">
      <c r="B39" s="3"/>
      <c r="C39" s="36"/>
      <c r="D39" s="45"/>
      <c r="E39" s="220"/>
      <c r="F39" s="47"/>
      <c r="G39" s="48"/>
      <c r="H39" s="48"/>
      <c r="I39" s="48"/>
      <c r="J39" s="48"/>
      <c r="K39" s="47"/>
      <c r="L39" s="48"/>
      <c r="M39" s="48"/>
      <c r="N39" s="48"/>
      <c r="O39" s="49"/>
      <c r="P39" s="3"/>
      <c r="Q39" s="36"/>
      <c r="R39" s="43"/>
    </row>
    <row r="40" spans="1:18" s="11" customFormat="1" ht="20.100000000000001" customHeight="1" x14ac:dyDescent="0.25">
      <c r="C40" s="36"/>
      <c r="D40" s="43"/>
      <c r="E40" s="220"/>
      <c r="F40" s="47"/>
      <c r="G40" s="48"/>
      <c r="H40" s="48"/>
      <c r="I40" s="48"/>
      <c r="J40" s="48"/>
      <c r="K40" s="47"/>
      <c r="L40" s="48"/>
      <c r="M40" s="48"/>
      <c r="N40" s="48"/>
      <c r="O40" s="49"/>
      <c r="P40" s="3"/>
      <c r="Q40" s="36"/>
      <c r="R40" s="44"/>
    </row>
    <row r="41" spans="1:18" s="11" customFormat="1" ht="20.100000000000001" customHeight="1" x14ac:dyDescent="0.25">
      <c r="C41" s="36"/>
      <c r="D41" s="43"/>
      <c r="E41" s="220"/>
      <c r="F41" s="47"/>
      <c r="G41" s="48"/>
      <c r="H41" s="48"/>
      <c r="I41" s="48"/>
      <c r="J41" s="48"/>
      <c r="K41" s="47"/>
      <c r="L41" s="48"/>
      <c r="M41" s="48"/>
      <c r="N41" s="48"/>
      <c r="O41" s="49"/>
      <c r="P41" s="3"/>
      <c r="Q41" s="36"/>
      <c r="R41" s="44"/>
    </row>
    <row r="42" spans="1:18" s="2" customFormat="1" x14ac:dyDescent="0.2">
      <c r="C42" s="100"/>
      <c r="D42" s="89"/>
      <c r="E42" s="10"/>
      <c r="F42" s="18"/>
      <c r="G42" s="18"/>
      <c r="H42" s="18"/>
      <c r="I42" s="18"/>
      <c r="J42" s="18"/>
      <c r="K42" s="18"/>
      <c r="L42" s="18"/>
      <c r="M42" s="18"/>
      <c r="N42" s="18"/>
      <c r="O42" s="14"/>
      <c r="Q42" s="89"/>
      <c r="R42" s="89"/>
    </row>
    <row r="43" spans="1:18" ht="12.75" customHeight="1" x14ac:dyDescent="0.25">
      <c r="F43" s="236" t="s">
        <v>153</v>
      </c>
      <c r="G43" s="236"/>
      <c r="H43" s="236"/>
      <c r="I43" s="236"/>
      <c r="J43" s="236"/>
      <c r="K43" s="236"/>
      <c r="L43" s="236"/>
      <c r="M43" s="236"/>
      <c r="N43" s="236"/>
      <c r="O43" s="236"/>
    </row>
    <row r="44" spans="1:18" ht="26.25" x14ac:dyDescent="0.4">
      <c r="F44" s="234">
        <f t="shared" ref="F44" si="0">$F$3</f>
        <v>0</v>
      </c>
      <c r="G44" s="234"/>
      <c r="H44" s="234"/>
      <c r="I44" s="234"/>
      <c r="J44" s="234"/>
      <c r="K44" s="234"/>
      <c r="L44" s="234"/>
      <c r="M44" s="234"/>
      <c r="N44" s="234"/>
      <c r="O44" s="234"/>
    </row>
    <row r="45" spans="1:18" x14ac:dyDescent="0.2">
      <c r="F45" s="235"/>
      <c r="G45" s="235"/>
      <c r="H45" s="235"/>
      <c r="I45" s="235"/>
      <c r="J45" s="235"/>
      <c r="K45" s="235"/>
      <c r="L45" s="235"/>
      <c r="M45" s="235"/>
      <c r="N45" s="235"/>
      <c r="O45" s="235"/>
    </row>
    <row r="46" spans="1:18" ht="18.75" x14ac:dyDescent="0.2">
      <c r="A46" s="218"/>
      <c r="B46" s="196"/>
      <c r="C46" s="196"/>
      <c r="D46" s="196"/>
      <c r="E46" s="196"/>
      <c r="F46" s="233" t="s">
        <v>8</v>
      </c>
      <c r="G46" s="233"/>
      <c r="H46" s="233"/>
      <c r="I46" s="233"/>
      <c r="J46" s="233"/>
      <c r="K46" s="233"/>
      <c r="L46" s="233"/>
      <c r="M46" s="233"/>
      <c r="N46" s="233"/>
      <c r="O46" s="233"/>
      <c r="P46" s="196"/>
      <c r="Q46" s="196"/>
      <c r="R46" s="196"/>
    </row>
    <row r="47" spans="1:18" ht="26.25" x14ac:dyDescent="0.2">
      <c r="A47" s="218"/>
      <c r="D47" s="194" t="s">
        <v>39</v>
      </c>
      <c r="E47" s="195"/>
      <c r="F47" s="229">
        <f t="shared" ref="F47" si="1">$F$6</f>
        <v>0</v>
      </c>
      <c r="G47" s="229"/>
      <c r="H47" s="229"/>
      <c r="I47" s="229"/>
      <c r="J47" s="229"/>
      <c r="K47" s="229">
        <f t="shared" ref="K47" si="2">$K$6</f>
        <v>0</v>
      </c>
      <c r="L47" s="229"/>
      <c r="M47" s="229"/>
      <c r="N47" s="229"/>
      <c r="O47" s="229"/>
      <c r="P47" s="190"/>
      <c r="Q47" s="190"/>
      <c r="R47" s="190"/>
    </row>
    <row r="48" spans="1:18" x14ac:dyDescent="0.2">
      <c r="A48" s="218"/>
    </row>
    <row r="49" spans="1:19" ht="19.5" customHeight="1" x14ac:dyDescent="0.3">
      <c r="A49" s="218"/>
      <c r="B49" s="9"/>
      <c r="C49" s="26"/>
      <c r="D49" s="31" t="s">
        <v>36</v>
      </c>
      <c r="E49" s="60"/>
      <c r="F49" s="219" t="s">
        <v>148</v>
      </c>
      <c r="G49" s="219"/>
      <c r="H49" s="219"/>
      <c r="I49" s="219"/>
      <c r="J49" s="219"/>
      <c r="K49" s="219"/>
      <c r="L49" s="219"/>
      <c r="M49" s="219"/>
      <c r="N49" s="219"/>
      <c r="O49" s="219"/>
      <c r="P49" s="9"/>
      <c r="Q49" s="189"/>
      <c r="R49" s="33" t="s">
        <v>5</v>
      </c>
      <c r="S49" s="45"/>
    </row>
    <row r="50" spans="1:19" s="191" customFormat="1" ht="20.100000000000001" customHeight="1" x14ac:dyDescent="0.2">
      <c r="A50" s="218"/>
      <c r="B50" s="9"/>
      <c r="C50" s="58">
        <v>1</v>
      </c>
      <c r="D50" s="145" t="s">
        <v>9</v>
      </c>
      <c r="E50" s="42" t="b">
        <v>0</v>
      </c>
      <c r="F50" s="38"/>
      <c r="G50" s="38"/>
      <c r="H50" s="38"/>
      <c r="I50" s="38"/>
      <c r="J50" s="38"/>
      <c r="K50" s="38"/>
      <c r="L50" s="38"/>
      <c r="M50" s="38"/>
      <c r="N50" s="38"/>
      <c r="O50" s="39"/>
      <c r="P50" s="9"/>
      <c r="Q50" s="58">
        <v>17</v>
      </c>
      <c r="R50" s="145" t="s">
        <v>26</v>
      </c>
      <c r="S50" s="104" t="b">
        <v>0</v>
      </c>
    </row>
    <row r="51" spans="1:19" s="191" customFormat="1" ht="20.100000000000001" customHeight="1" x14ac:dyDescent="0.2">
      <c r="A51" s="218"/>
      <c r="B51" s="9"/>
      <c r="C51" s="58">
        <v>2</v>
      </c>
      <c r="D51" s="145" t="s">
        <v>10</v>
      </c>
      <c r="E51" s="42" t="b">
        <v>0</v>
      </c>
      <c r="P51" s="9"/>
      <c r="Q51" s="58">
        <v>18</v>
      </c>
      <c r="R51" s="145" t="s">
        <v>27</v>
      </c>
      <c r="S51" s="104" t="b">
        <v>0</v>
      </c>
    </row>
    <row r="52" spans="1:19" s="191" customFormat="1" ht="20.100000000000001" customHeight="1" x14ac:dyDescent="0.2">
      <c r="A52" s="218"/>
      <c r="B52" s="9"/>
      <c r="C52" s="58">
        <v>3</v>
      </c>
      <c r="D52" s="145" t="s">
        <v>11</v>
      </c>
      <c r="E52" s="42" t="b">
        <v>0</v>
      </c>
      <c r="F52" s="222" t="s">
        <v>38</v>
      </c>
      <c r="G52" s="222"/>
      <c r="H52" s="222"/>
      <c r="I52" s="222"/>
      <c r="J52" s="222"/>
      <c r="K52" s="222"/>
      <c r="L52" s="222"/>
      <c r="M52" s="222"/>
      <c r="N52" s="222"/>
      <c r="O52" s="222"/>
      <c r="P52" s="9"/>
      <c r="Q52" s="58">
        <v>19</v>
      </c>
      <c r="R52" s="145" t="s">
        <v>28</v>
      </c>
      <c r="S52" s="104" t="b">
        <v>0</v>
      </c>
    </row>
    <row r="53" spans="1:19" s="191" customFormat="1" ht="20.100000000000001" customHeight="1" x14ac:dyDescent="0.2">
      <c r="A53" s="218"/>
      <c r="B53" s="9"/>
      <c r="C53" s="58">
        <v>4</v>
      </c>
      <c r="D53" s="145" t="s">
        <v>12</v>
      </c>
      <c r="E53" s="42" t="b">
        <v>0</v>
      </c>
      <c r="F53" s="38"/>
      <c r="G53" s="38"/>
      <c r="H53" s="38"/>
      <c r="I53" s="38"/>
      <c r="J53" s="38"/>
      <c r="K53" s="38"/>
      <c r="L53" s="38"/>
      <c r="M53" s="38"/>
      <c r="N53" s="38"/>
      <c r="O53" s="39"/>
      <c r="P53" s="9"/>
      <c r="Q53" s="58">
        <v>20</v>
      </c>
      <c r="R53" s="62" t="s">
        <v>29</v>
      </c>
      <c r="S53" s="104" t="b">
        <v>0</v>
      </c>
    </row>
    <row r="54" spans="1:19" s="191" customFormat="1" ht="20.100000000000001" customHeight="1" x14ac:dyDescent="0.2">
      <c r="A54" s="218"/>
      <c r="B54" s="9"/>
      <c r="C54" s="58">
        <v>5</v>
      </c>
      <c r="D54" s="62" t="s">
        <v>13</v>
      </c>
      <c r="E54" s="42" t="b">
        <v>0</v>
      </c>
      <c r="F54" s="38"/>
      <c r="G54" s="38"/>
      <c r="H54" s="38"/>
      <c r="I54" s="38"/>
      <c r="J54" s="38"/>
      <c r="K54" s="38"/>
      <c r="L54" s="38"/>
      <c r="M54" s="38"/>
      <c r="N54" s="38"/>
      <c r="O54" s="39"/>
      <c r="P54" s="9"/>
      <c r="Q54" s="58">
        <v>21</v>
      </c>
      <c r="R54" s="62" t="s">
        <v>30</v>
      </c>
      <c r="S54" s="104" t="b">
        <v>0</v>
      </c>
    </row>
    <row r="55" spans="1:19" s="191" customFormat="1" ht="20.100000000000001" customHeight="1" x14ac:dyDescent="0.2">
      <c r="A55" s="218"/>
      <c r="B55" s="9"/>
      <c r="C55" s="58">
        <v>6</v>
      </c>
      <c r="D55" s="62" t="s">
        <v>14</v>
      </c>
      <c r="E55" s="42" t="b">
        <v>0</v>
      </c>
      <c r="F55" s="38"/>
      <c r="G55" s="38"/>
      <c r="H55" s="38"/>
      <c r="I55" s="38"/>
      <c r="J55" s="38"/>
      <c r="K55" s="38"/>
      <c r="L55" s="38"/>
      <c r="M55" s="38"/>
      <c r="N55" s="38"/>
      <c r="O55" s="39"/>
      <c r="P55" s="9"/>
      <c r="Q55" s="58">
        <v>22</v>
      </c>
      <c r="R55" s="62" t="s">
        <v>31</v>
      </c>
      <c r="S55" s="104" t="b">
        <v>0</v>
      </c>
    </row>
    <row r="56" spans="1:19" s="191" customFormat="1" ht="20.100000000000001" customHeight="1" x14ac:dyDescent="0.2">
      <c r="A56" s="218"/>
      <c r="B56" s="9"/>
      <c r="C56" s="58">
        <v>7</v>
      </c>
      <c r="D56" s="62" t="s">
        <v>15</v>
      </c>
      <c r="E56" s="42" t="b">
        <v>0</v>
      </c>
      <c r="F56" s="38"/>
      <c r="G56" s="38"/>
      <c r="H56" s="38"/>
      <c r="I56" s="38"/>
      <c r="J56" s="38"/>
      <c r="K56" s="38"/>
      <c r="L56" s="38"/>
      <c r="M56" s="38"/>
      <c r="N56" s="38"/>
      <c r="O56" s="39"/>
      <c r="P56" s="9"/>
      <c r="Q56" s="58"/>
      <c r="R56" s="33" t="s">
        <v>1</v>
      </c>
      <c r="S56" s="104"/>
    </row>
    <row r="57" spans="1:19" s="191" customFormat="1" ht="20.100000000000001" customHeight="1" x14ac:dyDescent="0.2">
      <c r="A57" s="218"/>
      <c r="B57" s="9"/>
      <c r="C57" s="58">
        <v>8</v>
      </c>
      <c r="D57" s="62" t="s">
        <v>16</v>
      </c>
      <c r="E57" s="42" t="b">
        <v>0</v>
      </c>
      <c r="F57" s="38"/>
      <c r="G57" s="38"/>
      <c r="H57" s="38"/>
      <c r="I57" s="38"/>
      <c r="J57" s="38"/>
      <c r="K57" s="38"/>
      <c r="L57" s="38"/>
      <c r="M57" s="38"/>
      <c r="N57" s="38"/>
      <c r="O57" s="39"/>
      <c r="P57" s="9"/>
      <c r="Q57" s="58">
        <v>23</v>
      </c>
      <c r="R57" s="145" t="s">
        <v>32</v>
      </c>
      <c r="S57" s="104" t="b">
        <v>0</v>
      </c>
    </row>
    <row r="58" spans="1:19" s="191" customFormat="1" ht="20.100000000000001" customHeight="1" x14ac:dyDescent="0.2">
      <c r="A58" s="218"/>
      <c r="B58" s="9"/>
      <c r="C58" s="58"/>
      <c r="D58" s="33" t="s">
        <v>17</v>
      </c>
      <c r="E58" s="42"/>
      <c r="F58" s="38"/>
      <c r="G58" s="38"/>
      <c r="H58" s="38"/>
      <c r="I58" s="38"/>
      <c r="J58" s="38"/>
      <c r="K58" s="38"/>
      <c r="L58" s="38"/>
      <c r="M58" s="38"/>
      <c r="N58" s="38"/>
      <c r="O58" s="39"/>
      <c r="P58" s="9"/>
      <c r="Q58" s="58">
        <v>24</v>
      </c>
      <c r="R58" s="145" t="s">
        <v>33</v>
      </c>
      <c r="S58" s="105" t="b">
        <v>0</v>
      </c>
    </row>
    <row r="59" spans="1:19" s="191" customFormat="1" ht="20.100000000000001" customHeight="1" x14ac:dyDescent="0.2">
      <c r="A59" s="218"/>
      <c r="B59" s="9"/>
      <c r="C59" s="58">
        <v>9</v>
      </c>
      <c r="D59" s="145" t="s">
        <v>18</v>
      </c>
      <c r="E59" s="42" t="b">
        <v>0</v>
      </c>
      <c r="P59" s="9"/>
      <c r="Q59" s="58">
        <v>25</v>
      </c>
      <c r="R59" s="62" t="s">
        <v>34</v>
      </c>
      <c r="S59" s="106" t="b">
        <v>0</v>
      </c>
    </row>
    <row r="60" spans="1:19" s="191" customFormat="1" ht="20.100000000000001" customHeight="1" x14ac:dyDescent="0.2">
      <c r="A60" s="218"/>
      <c r="B60" s="9"/>
      <c r="C60" s="58">
        <v>10</v>
      </c>
      <c r="D60" s="145" t="s">
        <v>19</v>
      </c>
      <c r="E60" s="42" t="b">
        <v>0</v>
      </c>
      <c r="P60" s="9"/>
      <c r="Q60" s="58">
        <v>26</v>
      </c>
      <c r="R60" s="62" t="s">
        <v>35</v>
      </c>
      <c r="S60" s="106" t="b">
        <v>0</v>
      </c>
    </row>
    <row r="61" spans="1:19" s="191" customFormat="1" ht="20.100000000000001" customHeight="1" x14ac:dyDescent="0.2">
      <c r="A61" s="218"/>
      <c r="B61" s="9"/>
      <c r="C61" s="58">
        <v>11</v>
      </c>
      <c r="D61" s="145" t="s">
        <v>20</v>
      </c>
      <c r="E61" s="42" t="b">
        <v>0</v>
      </c>
      <c r="F61" s="84" t="s">
        <v>6</v>
      </c>
      <c r="G61" s="223" t="s">
        <v>37</v>
      </c>
      <c r="H61" s="224"/>
      <c r="I61" s="224"/>
      <c r="J61" s="225"/>
      <c r="K61" s="84" t="s">
        <v>7</v>
      </c>
      <c r="L61" s="226" t="s">
        <v>37</v>
      </c>
      <c r="M61" s="227"/>
      <c r="N61" s="227"/>
      <c r="O61" s="228"/>
      <c r="P61" s="9"/>
      <c r="Q61" s="189"/>
      <c r="R61" s="91"/>
    </row>
    <row r="62" spans="1:19" s="191" customFormat="1" ht="20.100000000000001" customHeight="1" thickBot="1" x14ac:dyDescent="0.25">
      <c r="A62" s="218"/>
      <c r="B62" s="9"/>
      <c r="C62" s="58">
        <v>12</v>
      </c>
      <c r="D62" s="145" t="s">
        <v>21</v>
      </c>
      <c r="E62" s="42" t="b">
        <v>0</v>
      </c>
      <c r="F62" s="38"/>
      <c r="G62" s="55"/>
      <c r="H62" s="41"/>
      <c r="I62" s="41"/>
      <c r="J62" s="41"/>
      <c r="K62" s="38"/>
      <c r="L62" s="38"/>
      <c r="M62" s="38"/>
      <c r="N62" s="38"/>
      <c r="O62" s="39"/>
      <c r="P62" s="9"/>
      <c r="Q62" s="58"/>
      <c r="R62" s="5"/>
    </row>
    <row r="63" spans="1:19" s="191" customFormat="1" ht="20.100000000000001" customHeight="1" x14ac:dyDescent="0.2">
      <c r="A63" s="218"/>
      <c r="B63" s="9"/>
      <c r="C63" s="58">
        <v>13</v>
      </c>
      <c r="D63" s="62" t="s">
        <v>22</v>
      </c>
      <c r="E63" s="42" t="b">
        <v>0</v>
      </c>
      <c r="F63" s="164" t="str">
        <f>BEGINBLAD!C9</f>
        <v>leerling 1</v>
      </c>
      <c r="G63" s="107"/>
      <c r="H63" s="107"/>
      <c r="I63" s="107"/>
      <c r="J63" s="107"/>
      <c r="K63" s="56">
        <f>BEGINBLAD!C24</f>
        <v>0</v>
      </c>
      <c r="L63" s="107"/>
      <c r="M63" s="174"/>
      <c r="N63" s="174"/>
      <c r="O63" s="166"/>
      <c r="P63" s="9"/>
      <c r="Q63" s="58"/>
      <c r="R63" s="5"/>
    </row>
    <row r="64" spans="1:19" s="191" customFormat="1" ht="20.100000000000001" customHeight="1" x14ac:dyDescent="0.2">
      <c r="A64" s="218"/>
      <c r="B64" s="9"/>
      <c r="C64" s="58">
        <v>14</v>
      </c>
      <c r="D64" s="62" t="s">
        <v>23</v>
      </c>
      <c r="E64" s="42" t="b">
        <v>0</v>
      </c>
      <c r="F64" s="162" t="str">
        <f>BEGINBLAD!C10</f>
        <v>leerling 2</v>
      </c>
      <c r="G64" s="108"/>
      <c r="H64" s="108"/>
      <c r="I64" s="108"/>
      <c r="J64" s="108"/>
      <c r="K64" s="40">
        <f>BEGINBLAD!C25</f>
        <v>0</v>
      </c>
      <c r="L64" s="108"/>
      <c r="M64" s="175"/>
      <c r="N64" s="175"/>
      <c r="O64" s="167"/>
      <c r="P64" s="9"/>
      <c r="Q64" s="58"/>
      <c r="R64" s="5"/>
    </row>
    <row r="65" spans="1:18" s="191" customFormat="1" ht="20.100000000000001" customHeight="1" x14ac:dyDescent="0.2">
      <c r="A65" s="218"/>
      <c r="B65" s="9"/>
      <c r="C65" s="36">
        <v>15</v>
      </c>
      <c r="D65" s="62" t="s">
        <v>24</v>
      </c>
      <c r="E65" s="42" t="b">
        <v>0</v>
      </c>
      <c r="F65" s="162" t="str">
        <f>BEGINBLAD!C11</f>
        <v>leerling 3</v>
      </c>
      <c r="G65" s="108"/>
      <c r="H65" s="108"/>
      <c r="I65" s="108"/>
      <c r="J65" s="108"/>
      <c r="K65" s="40">
        <f>BEGINBLAD!C26</f>
        <v>0</v>
      </c>
      <c r="L65" s="108"/>
      <c r="M65" s="175"/>
      <c r="N65" s="175"/>
      <c r="O65" s="167"/>
      <c r="P65" s="9"/>
      <c r="Q65" s="58"/>
      <c r="R65" s="5"/>
    </row>
    <row r="66" spans="1:18" s="191" customFormat="1" ht="20.100000000000001" customHeight="1" x14ac:dyDescent="0.2">
      <c r="A66" s="218"/>
      <c r="B66" s="9"/>
      <c r="C66" s="36">
        <v>16</v>
      </c>
      <c r="D66" s="62" t="s">
        <v>25</v>
      </c>
      <c r="E66" s="42" t="b">
        <v>0</v>
      </c>
      <c r="F66" s="162" t="str">
        <f>BEGINBLAD!C12</f>
        <v>leerling 4</v>
      </c>
      <c r="G66" s="108"/>
      <c r="H66" s="108"/>
      <c r="I66" s="108"/>
      <c r="J66" s="108"/>
      <c r="K66" s="40">
        <f>BEGINBLAD!C27</f>
        <v>0</v>
      </c>
      <c r="L66" s="108"/>
      <c r="M66" s="175"/>
      <c r="N66" s="175"/>
      <c r="O66" s="167"/>
      <c r="P66" s="9"/>
      <c r="Q66" s="58"/>
      <c r="R66" s="5"/>
    </row>
    <row r="67" spans="1:18" s="191" customFormat="1" ht="20.100000000000001" customHeight="1" x14ac:dyDescent="0.2">
      <c r="A67" s="218"/>
      <c r="B67" s="9"/>
      <c r="C67" s="36"/>
      <c r="D67" s="43"/>
      <c r="E67" s="61"/>
      <c r="F67" s="162" t="str">
        <f>BEGINBLAD!C13</f>
        <v>leerling 5</v>
      </c>
      <c r="G67" s="108"/>
      <c r="H67" s="108"/>
      <c r="I67" s="108"/>
      <c r="J67" s="108"/>
      <c r="K67" s="40">
        <f>BEGINBLAD!C28</f>
        <v>0</v>
      </c>
      <c r="L67" s="108"/>
      <c r="M67" s="175"/>
      <c r="N67" s="175"/>
      <c r="O67" s="167"/>
      <c r="P67" s="9"/>
      <c r="Q67" s="58"/>
      <c r="R67" s="5"/>
    </row>
    <row r="68" spans="1:18" s="191" customFormat="1" ht="20.100000000000001" customHeight="1" x14ac:dyDescent="0.2">
      <c r="B68" s="9"/>
      <c r="C68" s="36"/>
      <c r="D68" s="43"/>
      <c r="E68" s="61"/>
      <c r="F68" s="162">
        <f>BEGINBLAD!C14</f>
        <v>0</v>
      </c>
      <c r="G68" s="108"/>
      <c r="H68" s="108"/>
      <c r="I68" s="108"/>
      <c r="J68" s="108"/>
      <c r="K68" s="40">
        <f>BEGINBLAD!C29</f>
        <v>0</v>
      </c>
      <c r="L68" s="108"/>
      <c r="M68" s="175"/>
      <c r="N68" s="175"/>
      <c r="O68" s="167"/>
      <c r="P68" s="9"/>
      <c r="Q68" s="58"/>
      <c r="R68" s="5"/>
    </row>
    <row r="69" spans="1:18" s="191" customFormat="1" ht="20.100000000000001" customHeight="1" x14ac:dyDescent="0.2">
      <c r="B69" s="9"/>
      <c r="C69" s="36"/>
      <c r="D69" s="43"/>
      <c r="E69" s="61"/>
      <c r="F69" s="162">
        <f>BEGINBLAD!C15</f>
        <v>0</v>
      </c>
      <c r="G69" s="108"/>
      <c r="H69" s="108"/>
      <c r="I69" s="108"/>
      <c r="J69" s="108"/>
      <c r="K69" s="40">
        <f>BEGINBLAD!C30</f>
        <v>0</v>
      </c>
      <c r="L69" s="108"/>
      <c r="M69" s="175"/>
      <c r="N69" s="175"/>
      <c r="O69" s="167"/>
      <c r="P69" s="9"/>
      <c r="Q69" s="189"/>
      <c r="R69" s="91"/>
    </row>
    <row r="70" spans="1:18" s="191" customFormat="1" ht="20.100000000000001" customHeight="1" x14ac:dyDescent="0.2">
      <c r="B70" s="9"/>
      <c r="C70" s="36"/>
      <c r="D70" s="43"/>
      <c r="E70" s="61"/>
      <c r="F70" s="162">
        <f>BEGINBLAD!C16</f>
        <v>0</v>
      </c>
      <c r="G70" s="108"/>
      <c r="H70" s="108"/>
      <c r="I70" s="108"/>
      <c r="J70" s="108"/>
      <c r="K70" s="40">
        <f>BEGINBLAD!C31</f>
        <v>0</v>
      </c>
      <c r="L70" s="108"/>
      <c r="M70" s="175"/>
      <c r="N70" s="175"/>
      <c r="O70" s="167"/>
      <c r="P70" s="9"/>
      <c r="Q70" s="189"/>
      <c r="R70" s="91"/>
    </row>
    <row r="71" spans="1:18" s="11" customFormat="1" ht="20.100000000000001" customHeight="1" x14ac:dyDescent="0.2">
      <c r="B71" s="3"/>
      <c r="C71" s="36"/>
      <c r="E71" s="61"/>
      <c r="F71" s="162">
        <f>BEGINBLAD!C17</f>
        <v>0</v>
      </c>
      <c r="G71" s="108"/>
      <c r="H71" s="108"/>
      <c r="I71" s="108"/>
      <c r="J71" s="108"/>
      <c r="K71" s="40">
        <f>BEGINBLAD!C32</f>
        <v>0</v>
      </c>
      <c r="L71" s="108"/>
      <c r="M71" s="175"/>
      <c r="N71" s="175"/>
      <c r="O71" s="167"/>
      <c r="P71" s="3"/>
      <c r="Q71" s="36"/>
      <c r="R71" s="180"/>
    </row>
    <row r="72" spans="1:18" s="11" customFormat="1" ht="20.100000000000001" customHeight="1" x14ac:dyDescent="0.2">
      <c r="B72" s="3"/>
      <c r="C72" s="36"/>
      <c r="D72" s="99"/>
      <c r="E72" s="61"/>
      <c r="F72" s="162">
        <f>BEGINBLAD!C18</f>
        <v>0</v>
      </c>
      <c r="G72" s="108"/>
      <c r="H72" s="108"/>
      <c r="I72" s="108"/>
      <c r="J72" s="108"/>
      <c r="K72" s="40">
        <f>BEGINBLAD!C33</f>
        <v>0</v>
      </c>
      <c r="L72" s="108"/>
      <c r="M72" s="175"/>
      <c r="N72" s="175"/>
      <c r="O72" s="167"/>
      <c r="P72" s="3"/>
      <c r="Q72" s="36"/>
      <c r="R72" s="180"/>
    </row>
    <row r="73" spans="1:18" s="11" customFormat="1" ht="20.100000000000001" customHeight="1" x14ac:dyDescent="0.2">
      <c r="B73" s="3"/>
      <c r="C73" s="36"/>
      <c r="D73" s="44"/>
      <c r="E73" s="61"/>
      <c r="F73" s="162">
        <f>BEGINBLAD!C19</f>
        <v>0</v>
      </c>
      <c r="G73" s="108"/>
      <c r="H73" s="108"/>
      <c r="I73" s="108"/>
      <c r="J73" s="108"/>
      <c r="K73" s="40">
        <f>BEGINBLAD!C34</f>
        <v>0</v>
      </c>
      <c r="L73" s="108"/>
      <c r="M73" s="175"/>
      <c r="N73" s="175"/>
      <c r="O73" s="167"/>
      <c r="P73" s="3"/>
      <c r="Q73" s="36"/>
      <c r="R73" s="43"/>
    </row>
    <row r="74" spans="1:18" s="11" customFormat="1" ht="20.100000000000001" customHeight="1" x14ac:dyDescent="0.2">
      <c r="B74" s="3"/>
      <c r="C74" s="36"/>
      <c r="D74" s="44"/>
      <c r="E74" s="61"/>
      <c r="F74" s="162">
        <f>BEGINBLAD!C20</f>
        <v>0</v>
      </c>
      <c r="G74" s="108"/>
      <c r="H74" s="108"/>
      <c r="I74" s="108"/>
      <c r="J74" s="108"/>
      <c r="K74" s="40">
        <f>BEGINBLAD!C35</f>
        <v>0</v>
      </c>
      <c r="L74" s="108"/>
      <c r="M74" s="175"/>
      <c r="N74" s="175"/>
      <c r="O74" s="167"/>
      <c r="P74" s="3"/>
      <c r="Q74" s="36"/>
      <c r="R74" s="43"/>
    </row>
    <row r="75" spans="1:18" s="11" customFormat="1" ht="20.100000000000001" customHeight="1" x14ac:dyDescent="0.2">
      <c r="B75" s="3"/>
      <c r="C75" s="36"/>
      <c r="D75" s="44"/>
      <c r="E75" s="61"/>
      <c r="F75" s="162">
        <f>BEGINBLAD!C21</f>
        <v>0</v>
      </c>
      <c r="G75" s="108"/>
      <c r="H75" s="108"/>
      <c r="I75" s="108"/>
      <c r="J75" s="108"/>
      <c r="K75" s="40">
        <f>BEGINBLAD!C36</f>
        <v>0</v>
      </c>
      <c r="L75" s="108"/>
      <c r="M75" s="175"/>
      <c r="N75" s="175"/>
      <c r="O75" s="167"/>
      <c r="P75" s="3"/>
      <c r="Q75" s="36"/>
      <c r="R75" s="44"/>
    </row>
    <row r="76" spans="1:18" s="11" customFormat="1" ht="20.100000000000001" customHeight="1" x14ac:dyDescent="0.2">
      <c r="B76" s="3"/>
      <c r="C76" s="36"/>
      <c r="E76" s="61"/>
      <c r="F76" s="162">
        <f>BEGINBLAD!C22</f>
        <v>0</v>
      </c>
      <c r="G76" s="108"/>
      <c r="H76" s="108"/>
      <c r="I76" s="108"/>
      <c r="J76" s="108"/>
      <c r="K76" s="40">
        <f>BEGINBLAD!C37</f>
        <v>0</v>
      </c>
      <c r="L76" s="108"/>
      <c r="M76" s="175"/>
      <c r="N76" s="175"/>
      <c r="O76" s="167"/>
      <c r="P76" s="3"/>
      <c r="Q76" s="36"/>
      <c r="R76" s="44"/>
    </row>
    <row r="77" spans="1:18" s="11" customFormat="1" ht="20.100000000000001" customHeight="1" thickBot="1" x14ac:dyDescent="0.25">
      <c r="B77" s="3"/>
      <c r="C77" s="36"/>
      <c r="D77" s="44"/>
      <c r="E77" s="61"/>
      <c r="F77" s="163">
        <f>BEGINBLAD!C23</f>
        <v>0</v>
      </c>
      <c r="G77" s="109"/>
      <c r="H77" s="109"/>
      <c r="I77" s="109"/>
      <c r="J77" s="109"/>
      <c r="K77" s="57">
        <f>BEGINBLAD!C38</f>
        <v>0</v>
      </c>
      <c r="L77" s="109"/>
      <c r="M77" s="176"/>
      <c r="N77" s="176"/>
      <c r="O77" s="168"/>
      <c r="P77" s="3"/>
      <c r="Q77" s="36"/>
      <c r="R77" s="45"/>
    </row>
    <row r="78" spans="1:18" s="11" customFormat="1" ht="20.100000000000001" customHeight="1" x14ac:dyDescent="0.3">
      <c r="B78" s="3"/>
      <c r="C78" s="36"/>
      <c r="D78" s="102" t="s">
        <v>85</v>
      </c>
      <c r="E78" s="61"/>
      <c r="F78" s="46"/>
      <c r="G78" s="38"/>
      <c r="H78" s="38"/>
      <c r="I78" s="38"/>
      <c r="J78" s="38"/>
      <c r="K78" s="46"/>
      <c r="L78" s="38"/>
      <c r="M78" s="38"/>
      <c r="N78" s="38"/>
      <c r="O78" s="49"/>
      <c r="P78" s="3"/>
      <c r="Q78" s="36"/>
      <c r="R78" s="43"/>
    </row>
    <row r="79" spans="1:18" s="11" customFormat="1" ht="20.100000000000001" customHeight="1" x14ac:dyDescent="0.2">
      <c r="B79" s="3"/>
      <c r="C79" s="36"/>
      <c r="D79" s="44"/>
      <c r="E79" s="61"/>
      <c r="F79" s="46"/>
      <c r="G79" s="38"/>
      <c r="H79" s="38"/>
      <c r="I79" s="38"/>
      <c r="J79" s="38"/>
      <c r="K79" s="46"/>
      <c r="L79" s="38"/>
      <c r="M79" s="38"/>
      <c r="N79" s="38"/>
      <c r="O79" s="49"/>
      <c r="P79" s="3"/>
      <c r="Q79" s="36"/>
      <c r="R79" s="43"/>
    </row>
    <row r="80" spans="1:18" s="11" customFormat="1" ht="20.100000000000001" customHeight="1" x14ac:dyDescent="0.25">
      <c r="B80" s="3"/>
      <c r="C80" s="36"/>
      <c r="D80" s="45"/>
      <c r="E80" s="220"/>
      <c r="F80" s="47"/>
      <c r="G80" s="48"/>
      <c r="H80" s="48"/>
      <c r="I80" s="48"/>
      <c r="J80" s="48"/>
      <c r="K80" s="47"/>
      <c r="L80" s="48"/>
      <c r="M80" s="48"/>
      <c r="N80" s="48"/>
      <c r="O80" s="49"/>
      <c r="P80" s="3"/>
      <c r="Q80" s="36"/>
      <c r="R80" s="43"/>
    </row>
    <row r="81" spans="1:20" s="11" customFormat="1" ht="20.100000000000001" customHeight="1" x14ac:dyDescent="0.25">
      <c r="C81" s="36"/>
      <c r="D81" s="43"/>
      <c r="E81" s="220"/>
      <c r="F81" s="47"/>
      <c r="G81" s="48"/>
      <c r="H81" s="48"/>
      <c r="I81" s="48"/>
      <c r="J81" s="48"/>
      <c r="K81" s="47"/>
      <c r="L81" s="48"/>
      <c r="M81" s="48"/>
      <c r="N81" s="48"/>
      <c r="O81" s="49"/>
      <c r="P81" s="3"/>
      <c r="Q81" s="36"/>
      <c r="R81" s="44"/>
    </row>
    <row r="82" spans="1:20" s="11" customFormat="1" ht="20.100000000000001" customHeight="1" x14ac:dyDescent="0.25">
      <c r="C82" s="36"/>
      <c r="D82" s="43"/>
      <c r="E82" s="220"/>
      <c r="F82" s="47"/>
      <c r="G82" s="48"/>
      <c r="H82" s="48"/>
      <c r="I82" s="48"/>
      <c r="J82" s="48"/>
      <c r="K82" s="47"/>
      <c r="L82" s="48"/>
      <c r="M82" s="48"/>
      <c r="N82" s="48"/>
      <c r="O82" s="49"/>
      <c r="P82" s="3"/>
      <c r="Q82" s="36"/>
      <c r="R82" s="44"/>
    </row>
    <row r="83" spans="1:20" s="3" customFormat="1" x14ac:dyDescent="0.2">
      <c r="C83" s="14"/>
      <c r="D83" s="180"/>
      <c r="E83" s="10"/>
      <c r="F83" s="18"/>
      <c r="G83" s="18"/>
      <c r="H83" s="18"/>
      <c r="I83" s="18"/>
      <c r="J83" s="18"/>
      <c r="K83" s="18"/>
      <c r="L83" s="18"/>
      <c r="M83" s="18"/>
      <c r="N83" s="18"/>
      <c r="O83" s="14"/>
      <c r="Q83" s="180"/>
      <c r="R83" s="180"/>
    </row>
    <row r="84" spans="1:20" ht="15" x14ac:dyDescent="0.25">
      <c r="B84" s="2"/>
      <c r="C84" s="14"/>
      <c r="D84" s="180"/>
      <c r="E84" s="10"/>
      <c r="F84" s="230" t="s">
        <v>153</v>
      </c>
      <c r="G84" s="230"/>
      <c r="H84" s="230"/>
      <c r="I84" s="230"/>
      <c r="J84" s="230"/>
      <c r="K84" s="230"/>
      <c r="L84" s="230"/>
      <c r="M84" s="230"/>
      <c r="N84" s="230"/>
      <c r="O84" s="230"/>
      <c r="P84" s="3"/>
      <c r="Q84" s="89"/>
      <c r="R84" s="180"/>
      <c r="S84" s="2"/>
      <c r="T84" s="2"/>
    </row>
    <row r="85" spans="1:20" ht="26.25" x14ac:dyDescent="0.4">
      <c r="B85" s="2"/>
      <c r="C85" s="14"/>
      <c r="D85" s="180"/>
      <c r="E85" s="10"/>
      <c r="F85" s="231">
        <f t="shared" ref="F85" si="3">$F$44</f>
        <v>0</v>
      </c>
      <c r="G85" s="231"/>
      <c r="H85" s="231"/>
      <c r="I85" s="231"/>
      <c r="J85" s="231"/>
      <c r="K85" s="231"/>
      <c r="L85" s="231"/>
      <c r="M85" s="231"/>
      <c r="N85" s="231"/>
      <c r="O85" s="231"/>
      <c r="P85" s="3"/>
      <c r="Q85" s="89"/>
      <c r="R85" s="180"/>
      <c r="S85" s="2"/>
      <c r="T85" s="2"/>
    </row>
    <row r="86" spans="1:20" x14ac:dyDescent="0.2">
      <c r="B86" s="2"/>
      <c r="C86" s="14"/>
      <c r="D86" s="180"/>
      <c r="E86" s="10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3"/>
      <c r="Q86" s="89"/>
      <c r="R86" s="180"/>
      <c r="S86" s="2"/>
      <c r="T86" s="2"/>
    </row>
    <row r="87" spans="1:20" ht="18.75" x14ac:dyDescent="0.2">
      <c r="A87" s="218"/>
      <c r="B87" s="196"/>
      <c r="C87" s="196"/>
      <c r="D87" s="196"/>
      <c r="E87" s="196"/>
      <c r="F87" s="233" t="s">
        <v>151</v>
      </c>
      <c r="G87" s="233"/>
      <c r="H87" s="233"/>
      <c r="I87" s="233"/>
      <c r="J87" s="233"/>
      <c r="K87" s="233"/>
      <c r="L87" s="233"/>
      <c r="M87" s="233"/>
      <c r="N87" s="233"/>
      <c r="O87" s="233"/>
      <c r="P87" s="196"/>
      <c r="Q87" s="196"/>
      <c r="R87" s="196"/>
    </row>
    <row r="88" spans="1:20" ht="26.25" x14ac:dyDescent="0.2">
      <c r="A88" s="218"/>
      <c r="D88" s="194" t="s">
        <v>39</v>
      </c>
      <c r="E88" s="195"/>
      <c r="F88" s="229">
        <f t="shared" ref="F88" si="4">$F$6</f>
        <v>0</v>
      </c>
      <c r="G88" s="229"/>
      <c r="H88" s="229"/>
      <c r="I88" s="229"/>
      <c r="J88" s="229"/>
      <c r="K88" s="229">
        <f t="shared" ref="K88" si="5">$K$6</f>
        <v>0</v>
      </c>
      <c r="L88" s="229"/>
      <c r="M88" s="229"/>
      <c r="N88" s="229"/>
      <c r="O88" s="229"/>
      <c r="P88" s="190"/>
      <c r="Q88" s="190"/>
      <c r="R88" s="190"/>
    </row>
    <row r="89" spans="1:20" x14ac:dyDescent="0.2">
      <c r="A89" s="218"/>
    </row>
    <row r="90" spans="1:20" ht="19.5" customHeight="1" x14ac:dyDescent="0.3">
      <c r="A90" s="218"/>
      <c r="B90" s="9"/>
      <c r="C90" s="26"/>
      <c r="D90" s="115" t="s">
        <v>88</v>
      </c>
      <c r="E90" s="60"/>
      <c r="F90" s="219" t="s">
        <v>148</v>
      </c>
      <c r="G90" s="219"/>
      <c r="H90" s="219"/>
      <c r="I90" s="219"/>
      <c r="J90" s="219"/>
      <c r="K90" s="219"/>
      <c r="L90" s="219"/>
      <c r="M90" s="219"/>
      <c r="N90" s="219"/>
      <c r="O90" s="219"/>
      <c r="P90" s="9"/>
      <c r="Q90" s="189"/>
      <c r="R90" s="115" t="s">
        <v>4</v>
      </c>
      <c r="S90" s="45"/>
    </row>
    <row r="91" spans="1:20" s="191" customFormat="1" ht="20.100000000000001" customHeight="1" x14ac:dyDescent="0.2">
      <c r="A91" s="218"/>
      <c r="B91" s="9"/>
      <c r="C91" s="58">
        <v>1</v>
      </c>
      <c r="D91" s="131" t="s">
        <v>89</v>
      </c>
      <c r="E91" s="42" t="b">
        <v>0</v>
      </c>
      <c r="F91" s="38"/>
      <c r="G91" s="38"/>
      <c r="H91" s="38"/>
      <c r="I91" s="38"/>
      <c r="J91" s="38"/>
      <c r="K91" s="38"/>
      <c r="L91" s="38"/>
      <c r="M91" s="38"/>
      <c r="N91" s="38"/>
      <c r="O91" s="39"/>
      <c r="P91" s="9"/>
      <c r="Q91" s="58">
        <v>29</v>
      </c>
      <c r="R91" s="131" t="s">
        <v>117</v>
      </c>
      <c r="S91" s="104" t="b">
        <v>0</v>
      </c>
    </row>
    <row r="92" spans="1:20" s="191" customFormat="1" ht="20.100000000000001" customHeight="1" x14ac:dyDescent="0.2">
      <c r="A92" s="218"/>
      <c r="B92" s="9"/>
      <c r="C92" s="58">
        <v>2</v>
      </c>
      <c r="D92" s="131" t="s">
        <v>90</v>
      </c>
      <c r="E92" s="42" t="b">
        <v>0</v>
      </c>
      <c r="P92" s="9"/>
      <c r="Q92" s="58">
        <v>30</v>
      </c>
      <c r="R92" s="131" t="s">
        <v>118</v>
      </c>
      <c r="S92" s="104" t="b">
        <v>0</v>
      </c>
    </row>
    <row r="93" spans="1:20" s="191" customFormat="1" ht="20.100000000000001" customHeight="1" x14ac:dyDescent="0.2">
      <c r="A93" s="218"/>
      <c r="B93" s="9"/>
      <c r="C93" s="58">
        <v>3</v>
      </c>
      <c r="D93" s="131" t="s">
        <v>91</v>
      </c>
      <c r="E93" s="42" t="b">
        <v>0</v>
      </c>
      <c r="F93" s="222" t="s">
        <v>38</v>
      </c>
      <c r="G93" s="222"/>
      <c r="H93" s="222"/>
      <c r="I93" s="222"/>
      <c r="J93" s="222"/>
      <c r="K93" s="222"/>
      <c r="L93" s="222"/>
      <c r="M93" s="222"/>
      <c r="N93" s="222"/>
      <c r="O93" s="222"/>
      <c r="P93" s="9"/>
      <c r="Q93" s="58">
        <v>31</v>
      </c>
      <c r="R93" s="131" t="s">
        <v>119</v>
      </c>
      <c r="S93" s="104" t="b">
        <v>0</v>
      </c>
    </row>
    <row r="94" spans="1:20" s="191" customFormat="1" ht="20.100000000000001" customHeight="1" x14ac:dyDescent="0.2">
      <c r="A94" s="218"/>
      <c r="B94" s="9"/>
      <c r="C94" s="58">
        <v>4</v>
      </c>
      <c r="D94" s="131" t="s">
        <v>92</v>
      </c>
      <c r="E94" s="42" t="b">
        <v>0</v>
      </c>
      <c r="F94" s="38"/>
      <c r="G94" s="38"/>
      <c r="H94" s="38"/>
      <c r="I94" s="38"/>
      <c r="J94" s="38"/>
      <c r="K94" s="38"/>
      <c r="L94" s="38"/>
      <c r="M94" s="38"/>
      <c r="N94" s="38"/>
      <c r="O94" s="39"/>
      <c r="P94" s="9"/>
      <c r="Q94" s="58">
        <v>32</v>
      </c>
      <c r="R94" s="131" t="s">
        <v>120</v>
      </c>
      <c r="S94" s="104" t="b">
        <v>0</v>
      </c>
    </row>
    <row r="95" spans="1:20" s="191" customFormat="1" ht="20.100000000000001" customHeight="1" x14ac:dyDescent="0.2">
      <c r="A95" s="218"/>
      <c r="B95" s="9"/>
      <c r="C95" s="58">
        <v>5</v>
      </c>
      <c r="D95" s="131" t="s">
        <v>93</v>
      </c>
      <c r="E95" s="42" t="b">
        <v>0</v>
      </c>
      <c r="F95" s="38"/>
      <c r="G95" s="38"/>
      <c r="H95" s="38"/>
      <c r="I95" s="38"/>
      <c r="J95" s="38"/>
      <c r="K95" s="38"/>
      <c r="L95" s="38"/>
      <c r="M95" s="38"/>
      <c r="N95" s="38"/>
      <c r="O95" s="39"/>
      <c r="P95" s="9"/>
      <c r="Q95" s="58">
        <v>33</v>
      </c>
      <c r="R95" s="131" t="s">
        <v>121</v>
      </c>
      <c r="S95" s="104" t="b">
        <v>0</v>
      </c>
    </row>
    <row r="96" spans="1:20" s="191" customFormat="1" ht="20.100000000000001" customHeight="1" x14ac:dyDescent="0.2">
      <c r="A96" s="218"/>
      <c r="B96" s="9"/>
      <c r="C96" s="58">
        <v>6</v>
      </c>
      <c r="D96" s="131" t="s">
        <v>94</v>
      </c>
      <c r="E96" s="42" t="b">
        <v>0</v>
      </c>
      <c r="F96" s="38"/>
      <c r="G96" s="38"/>
      <c r="H96" s="38"/>
      <c r="I96" s="38"/>
      <c r="J96" s="38"/>
      <c r="K96" s="38"/>
      <c r="L96" s="38"/>
      <c r="M96" s="38"/>
      <c r="N96" s="38"/>
      <c r="O96" s="39"/>
      <c r="P96" s="9"/>
      <c r="Q96" s="58">
        <v>34</v>
      </c>
      <c r="R96" s="131" t="s">
        <v>122</v>
      </c>
      <c r="S96" s="104" t="b">
        <v>0</v>
      </c>
    </row>
    <row r="97" spans="1:19" s="191" customFormat="1" ht="20.100000000000001" customHeight="1" x14ac:dyDescent="0.2">
      <c r="A97" s="218"/>
      <c r="B97" s="9"/>
      <c r="C97" s="58">
        <v>7</v>
      </c>
      <c r="D97" s="131" t="s">
        <v>95</v>
      </c>
      <c r="E97" s="42" t="b">
        <v>0</v>
      </c>
      <c r="F97" s="38"/>
      <c r="G97" s="38"/>
      <c r="H97" s="38"/>
      <c r="I97" s="38"/>
      <c r="J97" s="38"/>
      <c r="K97" s="38"/>
      <c r="L97" s="38"/>
      <c r="M97" s="38"/>
      <c r="N97" s="38"/>
      <c r="O97" s="39"/>
      <c r="P97" s="9"/>
      <c r="Q97" s="58">
        <v>35</v>
      </c>
      <c r="R97" s="131" t="s">
        <v>123</v>
      </c>
      <c r="S97" s="104" t="b">
        <v>0</v>
      </c>
    </row>
    <row r="98" spans="1:19" s="191" customFormat="1" ht="20.100000000000001" customHeight="1" x14ac:dyDescent="0.2">
      <c r="A98" s="218"/>
      <c r="B98" s="9"/>
      <c r="C98" s="58">
        <v>8</v>
      </c>
      <c r="D98" s="131" t="s">
        <v>96</v>
      </c>
      <c r="E98" s="42" t="b">
        <v>0</v>
      </c>
      <c r="F98" s="38"/>
      <c r="G98" s="38"/>
      <c r="H98" s="38"/>
      <c r="I98" s="38"/>
      <c r="J98" s="38"/>
      <c r="K98" s="38"/>
      <c r="L98" s="38"/>
      <c r="M98" s="38"/>
      <c r="N98" s="38"/>
      <c r="O98" s="39"/>
      <c r="P98" s="9"/>
      <c r="Q98" s="58">
        <v>36</v>
      </c>
      <c r="R98" s="131" t="s">
        <v>124</v>
      </c>
      <c r="S98" s="104" t="b">
        <v>0</v>
      </c>
    </row>
    <row r="99" spans="1:19" s="191" customFormat="1" ht="20.100000000000001" customHeight="1" x14ac:dyDescent="0.2">
      <c r="A99" s="218"/>
      <c r="B99" s="9"/>
      <c r="C99" s="58">
        <v>9</v>
      </c>
      <c r="D99" s="131" t="s">
        <v>97</v>
      </c>
      <c r="E99" s="42" t="b">
        <v>0</v>
      </c>
      <c r="F99" s="38"/>
      <c r="G99" s="38"/>
      <c r="H99" s="38"/>
      <c r="I99" s="38"/>
      <c r="J99" s="38"/>
      <c r="K99" s="38"/>
      <c r="L99" s="38"/>
      <c r="M99" s="38"/>
      <c r="N99" s="38"/>
      <c r="O99" s="39"/>
      <c r="P99" s="9"/>
      <c r="Q99" s="58">
        <v>37</v>
      </c>
      <c r="R99" s="131" t="s">
        <v>125</v>
      </c>
      <c r="S99" s="105" t="b">
        <v>0</v>
      </c>
    </row>
    <row r="100" spans="1:19" s="191" customFormat="1" ht="20.100000000000001" customHeight="1" x14ac:dyDescent="0.2">
      <c r="A100" s="218"/>
      <c r="B100" s="9"/>
      <c r="C100" s="58">
        <v>10</v>
      </c>
      <c r="D100" s="131" t="s">
        <v>98</v>
      </c>
      <c r="E100" s="42" t="b">
        <v>0</v>
      </c>
      <c r="P100" s="9"/>
      <c r="Q100" s="58">
        <v>38</v>
      </c>
      <c r="R100" s="131" t="s">
        <v>126</v>
      </c>
      <c r="S100" s="106" t="b">
        <v>0</v>
      </c>
    </row>
    <row r="101" spans="1:19" s="191" customFormat="1" ht="20.100000000000001" customHeight="1" x14ac:dyDescent="0.2">
      <c r="A101" s="218"/>
      <c r="B101" s="9"/>
      <c r="C101" s="58">
        <v>11</v>
      </c>
      <c r="D101" s="131" t="s">
        <v>99</v>
      </c>
      <c r="E101" s="42" t="b">
        <v>0</v>
      </c>
      <c r="P101" s="9"/>
      <c r="Q101" s="58">
        <v>39</v>
      </c>
      <c r="R101" s="131" t="s">
        <v>127</v>
      </c>
      <c r="S101" s="106" t="b">
        <v>0</v>
      </c>
    </row>
    <row r="102" spans="1:19" s="191" customFormat="1" ht="20.100000000000001" customHeight="1" x14ac:dyDescent="0.2">
      <c r="A102" s="218"/>
      <c r="B102" s="9"/>
      <c r="C102" s="58">
        <v>12</v>
      </c>
      <c r="D102" s="131" t="s">
        <v>100</v>
      </c>
      <c r="E102" s="42" t="b">
        <v>0</v>
      </c>
      <c r="F102" s="84" t="s">
        <v>6</v>
      </c>
      <c r="G102" s="223" t="s">
        <v>37</v>
      </c>
      <c r="H102" s="224"/>
      <c r="I102" s="224"/>
      <c r="J102" s="225"/>
      <c r="K102" s="84" t="s">
        <v>7</v>
      </c>
      <c r="L102" s="226" t="s">
        <v>37</v>
      </c>
      <c r="M102" s="227"/>
      <c r="N102" s="227"/>
      <c r="O102" s="228"/>
      <c r="P102" s="9"/>
      <c r="Q102" s="189">
        <v>40</v>
      </c>
      <c r="R102" s="132" t="s">
        <v>128</v>
      </c>
      <c r="S102" s="106" t="b">
        <v>0</v>
      </c>
    </row>
    <row r="103" spans="1:19" s="191" customFormat="1" ht="20.100000000000001" customHeight="1" thickBot="1" x14ac:dyDescent="0.25">
      <c r="A103" s="218"/>
      <c r="B103" s="9"/>
      <c r="C103" s="58">
        <v>13</v>
      </c>
      <c r="D103" s="131" t="s">
        <v>101</v>
      </c>
      <c r="E103" s="42" t="b">
        <v>0</v>
      </c>
      <c r="F103" s="38"/>
      <c r="G103" s="55"/>
      <c r="H103" s="41"/>
      <c r="I103" s="41"/>
      <c r="J103" s="41"/>
      <c r="K103" s="38"/>
      <c r="L103" s="38"/>
      <c r="M103" s="38"/>
      <c r="N103" s="38"/>
      <c r="O103" s="39"/>
      <c r="P103" s="9"/>
      <c r="Q103" s="58">
        <v>41</v>
      </c>
      <c r="R103" s="132" t="s">
        <v>129</v>
      </c>
      <c r="S103" s="106" t="b">
        <v>0</v>
      </c>
    </row>
    <row r="104" spans="1:19" s="191" customFormat="1" ht="20.100000000000001" customHeight="1" x14ac:dyDescent="0.2">
      <c r="A104" s="218"/>
      <c r="B104" s="9"/>
      <c r="C104" s="58">
        <v>14</v>
      </c>
      <c r="D104" s="131" t="s">
        <v>102</v>
      </c>
      <c r="E104" s="42" t="b">
        <v>0</v>
      </c>
      <c r="F104" s="164" t="str">
        <f>BEGINBLAD!C9</f>
        <v>leerling 1</v>
      </c>
      <c r="G104" s="107"/>
      <c r="H104" s="107"/>
      <c r="I104" s="107"/>
      <c r="J104" s="107"/>
      <c r="K104" s="185">
        <f>BEGINBLAD!C24</f>
        <v>0</v>
      </c>
      <c r="L104" s="107"/>
      <c r="M104" s="174"/>
      <c r="N104" s="174"/>
      <c r="O104" s="166"/>
      <c r="P104" s="9"/>
      <c r="Q104" s="58">
        <v>42</v>
      </c>
      <c r="R104" s="132" t="s">
        <v>130</v>
      </c>
      <c r="S104" s="106" t="b">
        <v>0</v>
      </c>
    </row>
    <row r="105" spans="1:19" s="191" customFormat="1" ht="20.100000000000001" customHeight="1" x14ac:dyDescent="0.2">
      <c r="A105" s="218"/>
      <c r="B105" s="9"/>
      <c r="C105" s="58">
        <v>15</v>
      </c>
      <c r="D105" s="133" t="s">
        <v>103</v>
      </c>
      <c r="E105" s="42" t="b">
        <v>0</v>
      </c>
      <c r="F105" s="162" t="str">
        <f>BEGINBLAD!C10</f>
        <v>leerling 2</v>
      </c>
      <c r="G105" s="108"/>
      <c r="H105" s="108"/>
      <c r="I105" s="108"/>
      <c r="J105" s="108"/>
      <c r="K105" s="186">
        <f>BEGINBLAD!C25</f>
        <v>0</v>
      </c>
      <c r="L105" s="108"/>
      <c r="M105" s="175"/>
      <c r="N105" s="175"/>
      <c r="O105" s="167"/>
      <c r="P105" s="9"/>
      <c r="Q105" s="58">
        <v>43</v>
      </c>
      <c r="R105" s="132" t="s">
        <v>131</v>
      </c>
      <c r="S105" s="106" t="b">
        <v>0</v>
      </c>
    </row>
    <row r="106" spans="1:19" s="191" customFormat="1" ht="20.100000000000001" customHeight="1" x14ac:dyDescent="0.2">
      <c r="A106" s="218"/>
      <c r="B106" s="9"/>
      <c r="C106" s="36">
        <v>16</v>
      </c>
      <c r="D106" s="133" t="s">
        <v>104</v>
      </c>
      <c r="E106" s="42" t="b">
        <v>0</v>
      </c>
      <c r="F106" s="162" t="str">
        <f>BEGINBLAD!C11</f>
        <v>leerling 3</v>
      </c>
      <c r="G106" s="108"/>
      <c r="H106" s="108"/>
      <c r="I106" s="108"/>
      <c r="J106" s="108"/>
      <c r="K106" s="186">
        <f>BEGINBLAD!C26</f>
        <v>0</v>
      </c>
      <c r="L106" s="108"/>
      <c r="M106" s="175"/>
      <c r="N106" s="175"/>
      <c r="O106" s="167"/>
      <c r="P106" s="9"/>
      <c r="Q106" s="58">
        <v>44</v>
      </c>
      <c r="R106" s="132" t="s">
        <v>132</v>
      </c>
      <c r="S106" s="106" t="b">
        <v>0</v>
      </c>
    </row>
    <row r="107" spans="1:19" s="191" customFormat="1" ht="20.100000000000001" customHeight="1" x14ac:dyDescent="0.2">
      <c r="A107" s="218"/>
      <c r="B107" s="9"/>
      <c r="C107" s="36">
        <v>17</v>
      </c>
      <c r="D107" s="133" t="s">
        <v>105</v>
      </c>
      <c r="E107" s="42" t="b">
        <v>0</v>
      </c>
      <c r="F107" s="162" t="str">
        <f>BEGINBLAD!C12</f>
        <v>leerling 4</v>
      </c>
      <c r="G107" s="108"/>
      <c r="H107" s="108"/>
      <c r="I107" s="108"/>
      <c r="J107" s="108"/>
      <c r="K107" s="186">
        <f>BEGINBLAD!C27</f>
        <v>0</v>
      </c>
      <c r="L107" s="108"/>
      <c r="M107" s="175"/>
      <c r="N107" s="175"/>
      <c r="O107" s="167"/>
      <c r="P107" s="9"/>
      <c r="Q107" s="58">
        <v>45</v>
      </c>
      <c r="R107" s="132" t="s">
        <v>133</v>
      </c>
      <c r="S107" s="106" t="b">
        <v>0</v>
      </c>
    </row>
    <row r="108" spans="1:19" s="191" customFormat="1" ht="20.100000000000001" customHeight="1" x14ac:dyDescent="0.2">
      <c r="A108" s="218"/>
      <c r="B108" s="9"/>
      <c r="C108" s="36">
        <v>18</v>
      </c>
      <c r="D108" s="133" t="s">
        <v>106</v>
      </c>
      <c r="E108" s="42" t="b">
        <v>0</v>
      </c>
      <c r="F108" s="162" t="str">
        <f>BEGINBLAD!C13</f>
        <v>leerling 5</v>
      </c>
      <c r="G108" s="108"/>
      <c r="H108" s="108"/>
      <c r="I108" s="108"/>
      <c r="J108" s="108"/>
      <c r="K108" s="186">
        <f>BEGINBLAD!C28</f>
        <v>0</v>
      </c>
      <c r="L108" s="108"/>
      <c r="M108" s="175"/>
      <c r="N108" s="175"/>
      <c r="O108" s="167"/>
      <c r="P108" s="9"/>
      <c r="Q108" s="58">
        <v>46</v>
      </c>
      <c r="R108" s="132" t="s">
        <v>134</v>
      </c>
      <c r="S108" s="106" t="b">
        <v>0</v>
      </c>
    </row>
    <row r="109" spans="1:19" s="191" customFormat="1" ht="20.100000000000001" customHeight="1" x14ac:dyDescent="0.2">
      <c r="B109" s="9"/>
      <c r="C109" s="36">
        <v>19</v>
      </c>
      <c r="D109" s="133" t="s">
        <v>107</v>
      </c>
      <c r="E109" s="42" t="b">
        <v>0</v>
      </c>
      <c r="F109" s="162">
        <f>BEGINBLAD!C14</f>
        <v>0</v>
      </c>
      <c r="G109" s="108"/>
      <c r="H109" s="108"/>
      <c r="I109" s="108"/>
      <c r="J109" s="108"/>
      <c r="K109" s="186">
        <f>BEGINBLAD!C29</f>
        <v>0</v>
      </c>
      <c r="L109" s="108"/>
      <c r="M109" s="175"/>
      <c r="N109" s="175"/>
      <c r="O109" s="167"/>
      <c r="P109" s="9"/>
      <c r="Q109" s="58">
        <v>47</v>
      </c>
      <c r="R109" s="132" t="s">
        <v>135</v>
      </c>
      <c r="S109" s="106" t="b">
        <v>0</v>
      </c>
    </row>
    <row r="110" spans="1:19" s="191" customFormat="1" ht="20.100000000000001" customHeight="1" x14ac:dyDescent="0.2">
      <c r="B110" s="9"/>
      <c r="C110" s="36">
        <v>20</v>
      </c>
      <c r="D110" s="133" t="s">
        <v>108</v>
      </c>
      <c r="E110" s="42" t="b">
        <v>0</v>
      </c>
      <c r="F110" s="162">
        <f>BEGINBLAD!C15</f>
        <v>0</v>
      </c>
      <c r="G110" s="108"/>
      <c r="H110" s="108"/>
      <c r="I110" s="108"/>
      <c r="J110" s="108"/>
      <c r="K110" s="186">
        <f>BEGINBLAD!C30</f>
        <v>0</v>
      </c>
      <c r="L110" s="108"/>
      <c r="M110" s="175"/>
      <c r="N110" s="175"/>
      <c r="O110" s="167"/>
      <c r="P110" s="9"/>
      <c r="Q110" s="189">
        <v>48</v>
      </c>
      <c r="R110" s="132" t="s">
        <v>136</v>
      </c>
      <c r="S110" s="106" t="b">
        <v>0</v>
      </c>
    </row>
    <row r="111" spans="1:19" s="191" customFormat="1" ht="20.100000000000001" customHeight="1" x14ac:dyDescent="0.2">
      <c r="B111" s="9"/>
      <c r="C111" s="36">
        <v>21</v>
      </c>
      <c r="D111" s="133" t="s">
        <v>109</v>
      </c>
      <c r="E111" s="42" t="b">
        <v>0</v>
      </c>
      <c r="F111" s="162">
        <f>BEGINBLAD!C16</f>
        <v>0</v>
      </c>
      <c r="G111" s="108"/>
      <c r="H111" s="108"/>
      <c r="I111" s="108"/>
      <c r="J111" s="108"/>
      <c r="K111" s="186">
        <f>BEGINBLAD!C31</f>
        <v>0</v>
      </c>
      <c r="L111" s="108"/>
      <c r="M111" s="175"/>
      <c r="N111" s="175"/>
      <c r="O111" s="167"/>
      <c r="P111" s="9"/>
      <c r="Q111" s="189">
        <v>49</v>
      </c>
      <c r="R111" s="132" t="s">
        <v>137</v>
      </c>
      <c r="S111" s="106" t="b">
        <v>0</v>
      </c>
    </row>
    <row r="112" spans="1:19" s="191" customFormat="1" ht="20.100000000000001" customHeight="1" x14ac:dyDescent="0.2">
      <c r="B112" s="9"/>
      <c r="C112" s="36">
        <v>22</v>
      </c>
      <c r="D112" s="133" t="s">
        <v>110</v>
      </c>
      <c r="E112" s="42" t="b">
        <v>0</v>
      </c>
      <c r="F112" s="162">
        <f>BEGINBLAD!C17</f>
        <v>0</v>
      </c>
      <c r="G112" s="108"/>
      <c r="H112" s="108"/>
      <c r="I112" s="108"/>
      <c r="J112" s="108"/>
      <c r="K112" s="186">
        <f>BEGINBLAD!C32</f>
        <v>0</v>
      </c>
      <c r="L112" s="108"/>
      <c r="M112" s="175"/>
      <c r="N112" s="175"/>
      <c r="O112" s="167"/>
      <c r="P112" s="9"/>
      <c r="Q112" s="189">
        <v>50</v>
      </c>
      <c r="R112" s="132" t="s">
        <v>138</v>
      </c>
      <c r="S112" s="106" t="b">
        <v>0</v>
      </c>
    </row>
    <row r="113" spans="2:19" s="191" customFormat="1" ht="20.100000000000001" customHeight="1" x14ac:dyDescent="0.3">
      <c r="B113" s="9"/>
      <c r="C113" s="36">
        <v>23</v>
      </c>
      <c r="D113" s="133" t="s">
        <v>111</v>
      </c>
      <c r="E113" s="42" t="b">
        <v>0</v>
      </c>
      <c r="F113" s="162">
        <f>BEGINBLAD!C18</f>
        <v>0</v>
      </c>
      <c r="G113" s="108"/>
      <c r="H113" s="108"/>
      <c r="I113" s="108"/>
      <c r="J113" s="108"/>
      <c r="K113" s="186">
        <f>BEGINBLAD!C33</f>
        <v>0</v>
      </c>
      <c r="L113" s="108"/>
      <c r="M113" s="175"/>
      <c r="N113" s="175"/>
      <c r="O113" s="167"/>
      <c r="P113" s="9"/>
      <c r="Q113" s="189"/>
      <c r="R113" s="115"/>
      <c r="S113" s="106"/>
    </row>
    <row r="114" spans="2:19" s="191" customFormat="1" ht="20.100000000000001" customHeight="1" x14ac:dyDescent="0.2">
      <c r="B114" s="9"/>
      <c r="C114" s="36">
        <v>24</v>
      </c>
      <c r="D114" s="133" t="s">
        <v>112</v>
      </c>
      <c r="E114" s="42" t="b">
        <v>0</v>
      </c>
      <c r="F114" s="162">
        <f>BEGINBLAD!C19</f>
        <v>0</v>
      </c>
      <c r="G114" s="108"/>
      <c r="H114" s="108"/>
      <c r="I114" s="108"/>
      <c r="J114" s="108"/>
      <c r="K114" s="186">
        <f>BEGINBLAD!C34</f>
        <v>0</v>
      </c>
      <c r="L114" s="108"/>
      <c r="M114" s="175"/>
      <c r="N114" s="175"/>
      <c r="O114" s="167"/>
      <c r="P114" s="3"/>
      <c r="Q114" s="36"/>
      <c r="R114" s="43"/>
      <c r="S114" s="105"/>
    </row>
    <row r="115" spans="2:19" s="191" customFormat="1" ht="20.100000000000001" customHeight="1" x14ac:dyDescent="0.2">
      <c r="B115" s="9"/>
      <c r="C115" s="36">
        <v>25</v>
      </c>
      <c r="D115" s="133" t="s">
        <v>113</v>
      </c>
      <c r="E115" s="42" t="b">
        <v>0</v>
      </c>
      <c r="F115" s="181">
        <f>BEGINBLAD!C20</f>
        <v>0</v>
      </c>
      <c r="G115" s="108"/>
      <c r="H115" s="108"/>
      <c r="I115" s="108"/>
      <c r="J115" s="108"/>
      <c r="K115" s="187">
        <f>BEGINBLAD!C35</f>
        <v>0</v>
      </c>
      <c r="L115" s="108"/>
      <c r="M115" s="175"/>
      <c r="N115" s="175"/>
      <c r="O115" s="167"/>
      <c r="P115" s="3"/>
      <c r="Q115" s="36"/>
      <c r="R115" s="43"/>
      <c r="S115" s="105"/>
    </row>
    <row r="116" spans="2:19" s="191" customFormat="1" ht="20.100000000000001" customHeight="1" x14ac:dyDescent="0.2">
      <c r="B116" s="9"/>
      <c r="C116" s="36">
        <v>26</v>
      </c>
      <c r="D116" s="133" t="s">
        <v>114</v>
      </c>
      <c r="E116" s="42" t="b">
        <v>0</v>
      </c>
      <c r="F116" s="162">
        <f>BEGINBLAD!C21</f>
        <v>0</v>
      </c>
      <c r="G116" s="108"/>
      <c r="H116" s="108"/>
      <c r="I116" s="108"/>
      <c r="J116" s="108"/>
      <c r="K116" s="186">
        <f>BEGINBLAD!C36</f>
        <v>0</v>
      </c>
      <c r="L116" s="108"/>
      <c r="M116" s="175"/>
      <c r="N116" s="175"/>
      <c r="O116" s="167"/>
      <c r="P116" s="3"/>
      <c r="Q116" s="36"/>
      <c r="R116" s="43"/>
      <c r="S116" s="105"/>
    </row>
    <row r="117" spans="2:19" s="191" customFormat="1" ht="20.100000000000001" customHeight="1" x14ac:dyDescent="0.2">
      <c r="B117" s="9"/>
      <c r="C117" s="36">
        <v>27</v>
      </c>
      <c r="D117" s="133" t="s">
        <v>115</v>
      </c>
      <c r="E117" s="42" t="b">
        <v>0</v>
      </c>
      <c r="F117" s="162">
        <f>BEGINBLAD!C22</f>
        <v>0</v>
      </c>
      <c r="G117" s="108"/>
      <c r="H117" s="108"/>
      <c r="I117" s="108"/>
      <c r="J117" s="108"/>
      <c r="K117" s="186">
        <f>BEGINBLAD!C37</f>
        <v>0</v>
      </c>
      <c r="L117" s="108"/>
      <c r="M117" s="175"/>
      <c r="N117" s="175"/>
      <c r="O117" s="167"/>
      <c r="P117" s="3"/>
      <c r="Q117" s="36"/>
      <c r="R117" s="43"/>
      <c r="S117" s="105"/>
    </row>
    <row r="118" spans="2:19" s="191" customFormat="1" ht="20.100000000000001" customHeight="1" thickBot="1" x14ac:dyDescent="0.25">
      <c r="B118" s="9"/>
      <c r="C118" s="36">
        <v>28</v>
      </c>
      <c r="D118" s="133" t="s">
        <v>116</v>
      </c>
      <c r="E118" s="42" t="b">
        <v>0</v>
      </c>
      <c r="F118" s="163">
        <f>BEGINBLAD!C23</f>
        <v>0</v>
      </c>
      <c r="G118" s="109"/>
      <c r="H118" s="109"/>
      <c r="I118" s="109"/>
      <c r="J118" s="109"/>
      <c r="K118" s="188">
        <f>BEGINBLAD!C38</f>
        <v>0</v>
      </c>
      <c r="L118" s="109"/>
      <c r="M118" s="176"/>
      <c r="N118" s="176"/>
      <c r="O118" s="168"/>
      <c r="P118" s="3"/>
      <c r="Q118" s="36"/>
      <c r="R118" s="177"/>
      <c r="S118" s="105"/>
    </row>
    <row r="119" spans="2:19" s="191" customFormat="1" ht="20.100000000000001" customHeight="1" x14ac:dyDescent="0.3">
      <c r="B119" s="9"/>
      <c r="C119" s="36"/>
      <c r="D119" s="102" t="s">
        <v>85</v>
      </c>
      <c r="E119" s="61"/>
      <c r="F119" s="46"/>
      <c r="G119" s="128"/>
      <c r="H119" s="128"/>
      <c r="I119" s="128"/>
      <c r="J119" s="128"/>
      <c r="K119" s="46"/>
      <c r="L119" s="129"/>
      <c r="M119" s="129"/>
      <c r="N119" s="129"/>
      <c r="O119" s="130"/>
      <c r="P119" s="3"/>
      <c r="Q119" s="36"/>
      <c r="R119" s="43"/>
      <c r="S119" s="105"/>
    </row>
    <row r="120" spans="2:19" s="11" customFormat="1" ht="20.100000000000001" customHeight="1" x14ac:dyDescent="0.2">
      <c r="B120" s="9"/>
      <c r="C120" s="36"/>
      <c r="E120" s="61"/>
      <c r="F120" s="38"/>
      <c r="G120" s="41"/>
      <c r="H120" s="41"/>
      <c r="I120" s="41"/>
      <c r="J120" s="41"/>
      <c r="K120" s="38"/>
      <c r="L120" s="38"/>
      <c r="M120" s="38"/>
      <c r="N120" s="38"/>
      <c r="O120" s="49"/>
      <c r="P120" s="9"/>
      <c r="Q120" s="36"/>
      <c r="R120" s="180"/>
    </row>
    <row r="121" spans="2:19" s="11" customFormat="1" ht="20.100000000000001" customHeight="1" x14ac:dyDescent="0.2">
      <c r="B121" s="3"/>
      <c r="C121" s="36"/>
      <c r="D121" s="99"/>
      <c r="E121" s="61"/>
      <c r="F121" s="46"/>
      <c r="G121" s="38"/>
      <c r="H121" s="38"/>
      <c r="I121" s="38"/>
      <c r="J121" s="38"/>
      <c r="K121" s="46"/>
      <c r="L121" s="38"/>
      <c r="M121" s="38"/>
      <c r="N121" s="38"/>
      <c r="O121" s="49"/>
      <c r="P121" s="3"/>
      <c r="Q121" s="36"/>
      <c r="R121" s="180"/>
    </row>
    <row r="122" spans="2:19" s="11" customFormat="1" ht="20.100000000000001" customHeight="1" x14ac:dyDescent="0.2">
      <c r="B122" s="3"/>
      <c r="C122" s="36"/>
      <c r="D122" s="44"/>
      <c r="E122" s="61"/>
      <c r="F122" s="46"/>
      <c r="G122" s="38"/>
      <c r="H122" s="38"/>
      <c r="I122" s="38"/>
      <c r="J122" s="38"/>
      <c r="K122" s="46"/>
      <c r="L122" s="38"/>
      <c r="M122" s="38"/>
      <c r="N122" s="38"/>
      <c r="O122" s="49"/>
      <c r="P122" s="3"/>
      <c r="Q122" s="36"/>
      <c r="R122" s="43"/>
    </row>
    <row r="123" spans="2:19" s="11" customFormat="1" ht="20.100000000000001" customHeight="1" x14ac:dyDescent="0.2">
      <c r="B123" s="3"/>
      <c r="C123" s="36"/>
      <c r="D123" s="44"/>
      <c r="E123" s="61"/>
      <c r="F123" s="46"/>
      <c r="G123" s="38"/>
      <c r="H123" s="38"/>
      <c r="I123" s="38"/>
      <c r="J123" s="38"/>
      <c r="K123" s="46"/>
      <c r="L123" s="38"/>
      <c r="M123" s="38"/>
      <c r="N123" s="38"/>
      <c r="O123" s="49"/>
      <c r="P123" s="3"/>
      <c r="Q123" s="36"/>
      <c r="R123" s="44"/>
    </row>
    <row r="124" spans="2:19" s="11" customFormat="1" ht="20.100000000000001" customHeight="1" x14ac:dyDescent="0.2">
      <c r="B124" s="3"/>
      <c r="C124" s="36"/>
      <c r="D124" s="44"/>
      <c r="E124" s="61"/>
      <c r="F124" s="46"/>
      <c r="G124" s="38"/>
      <c r="H124" s="38"/>
      <c r="I124" s="38"/>
      <c r="J124" s="38"/>
      <c r="K124" s="46"/>
      <c r="L124" s="38"/>
      <c r="M124" s="38"/>
      <c r="N124" s="38"/>
      <c r="O124" s="49"/>
      <c r="P124" s="3"/>
      <c r="Q124" s="36"/>
      <c r="R124" s="45"/>
    </row>
    <row r="125" spans="2:19" s="11" customFormat="1" ht="20.100000000000001" customHeight="1" x14ac:dyDescent="0.2">
      <c r="B125" s="3"/>
      <c r="C125" s="36"/>
      <c r="D125" s="44"/>
      <c r="E125" s="61"/>
      <c r="F125" s="46"/>
      <c r="G125" s="38"/>
      <c r="H125" s="38"/>
      <c r="I125" s="38"/>
      <c r="J125" s="38"/>
      <c r="K125" s="46"/>
      <c r="L125" s="38"/>
      <c r="M125" s="38"/>
      <c r="N125" s="38"/>
      <c r="O125" s="49"/>
      <c r="P125" s="3"/>
      <c r="Q125" s="36"/>
      <c r="R125" s="43"/>
    </row>
    <row r="126" spans="2:19" s="11" customFormat="1" ht="20.100000000000001" customHeight="1" x14ac:dyDescent="0.2">
      <c r="B126" s="3"/>
      <c r="C126" s="36"/>
      <c r="D126" s="44"/>
      <c r="E126" s="61"/>
      <c r="F126" s="46"/>
      <c r="G126" s="38"/>
      <c r="H126" s="38"/>
      <c r="I126" s="38"/>
      <c r="J126" s="38"/>
      <c r="K126" s="46"/>
      <c r="L126" s="38"/>
      <c r="M126" s="38"/>
      <c r="N126" s="38"/>
      <c r="O126" s="49"/>
      <c r="P126" s="3"/>
      <c r="Q126" s="36"/>
      <c r="R126" s="43"/>
    </row>
    <row r="127" spans="2:19" s="11" customFormat="1" ht="20.100000000000001" customHeight="1" x14ac:dyDescent="0.2">
      <c r="B127" s="3"/>
      <c r="C127" s="36"/>
      <c r="D127" s="44"/>
      <c r="E127" s="61"/>
      <c r="F127" s="46"/>
      <c r="G127" s="38"/>
      <c r="H127" s="38"/>
      <c r="I127" s="38"/>
      <c r="J127" s="38"/>
      <c r="K127" s="46"/>
      <c r="L127" s="38"/>
      <c r="M127" s="38"/>
      <c r="N127" s="38"/>
      <c r="O127" s="49"/>
      <c r="P127" s="3"/>
      <c r="Q127" s="36"/>
      <c r="R127" s="43"/>
    </row>
    <row r="128" spans="2:19" s="11" customFormat="1" ht="20.100000000000001" customHeight="1" x14ac:dyDescent="0.25">
      <c r="B128" s="3"/>
      <c r="C128" s="36"/>
      <c r="D128" s="45"/>
      <c r="E128" s="220"/>
      <c r="F128" s="47"/>
      <c r="G128" s="48"/>
      <c r="H128" s="48"/>
      <c r="I128" s="48"/>
      <c r="J128" s="48"/>
      <c r="K128" s="47"/>
      <c r="L128" s="48"/>
      <c r="M128" s="48"/>
      <c r="N128" s="48"/>
      <c r="O128" s="49"/>
      <c r="P128" s="3"/>
      <c r="Q128" s="36"/>
      <c r="R128" s="43"/>
    </row>
    <row r="129" spans="3:18" s="11" customFormat="1" ht="20.100000000000001" customHeight="1" x14ac:dyDescent="0.25">
      <c r="C129" s="36"/>
      <c r="D129" s="43"/>
      <c r="E129" s="220"/>
      <c r="F129" s="47"/>
      <c r="G129" s="48"/>
      <c r="H129" s="48"/>
      <c r="I129" s="48"/>
      <c r="J129" s="48"/>
      <c r="K129" s="47"/>
      <c r="L129" s="48"/>
      <c r="M129" s="48"/>
      <c r="N129" s="48"/>
      <c r="O129" s="49"/>
      <c r="P129" s="3"/>
      <c r="Q129" s="36"/>
      <c r="R129" s="44"/>
    </row>
    <row r="130" spans="3:18" s="11" customFormat="1" ht="20.100000000000001" customHeight="1" x14ac:dyDescent="0.25">
      <c r="C130" s="36"/>
      <c r="D130" s="43"/>
      <c r="E130" s="220"/>
      <c r="F130" s="47"/>
      <c r="G130" s="48"/>
      <c r="H130" s="48"/>
      <c r="I130" s="48"/>
      <c r="J130" s="48"/>
      <c r="K130" s="47"/>
      <c r="L130" s="48"/>
      <c r="M130" s="48"/>
      <c r="N130" s="48"/>
      <c r="O130" s="49"/>
      <c r="P130" s="3"/>
      <c r="Q130" s="36"/>
      <c r="R130" s="44"/>
    </row>
    <row r="131" spans="3:18" s="3" customFormat="1" x14ac:dyDescent="0.2">
      <c r="C131" s="14"/>
      <c r="D131" s="180"/>
      <c r="E131" s="10"/>
      <c r="F131" s="18"/>
      <c r="G131" s="18"/>
      <c r="H131" s="18"/>
      <c r="I131" s="18"/>
      <c r="J131" s="18"/>
      <c r="K131" s="18"/>
      <c r="L131" s="18"/>
      <c r="M131" s="18"/>
      <c r="N131" s="18"/>
      <c r="O131" s="14"/>
      <c r="Q131" s="180"/>
      <c r="R131" s="180"/>
    </row>
  </sheetData>
  <sheetProtection sheet="1" objects="1" scenarios="1"/>
  <dataConsolidate/>
  <mergeCells count="35">
    <mergeCell ref="E128:E130"/>
    <mergeCell ref="A87:A108"/>
    <mergeCell ref="F87:O87"/>
    <mergeCell ref="F88:J88"/>
    <mergeCell ref="K88:O88"/>
    <mergeCell ref="F90:O90"/>
    <mergeCell ref="F93:O93"/>
    <mergeCell ref="G102:J102"/>
    <mergeCell ref="L102:O102"/>
    <mergeCell ref="F86:O86"/>
    <mergeCell ref="E39:E41"/>
    <mergeCell ref="F43:O43"/>
    <mergeCell ref="F44:O44"/>
    <mergeCell ref="F45:O45"/>
    <mergeCell ref="G61:J61"/>
    <mergeCell ref="L61:O61"/>
    <mergeCell ref="E80:E82"/>
    <mergeCell ref="F84:O84"/>
    <mergeCell ref="F85:O85"/>
    <mergeCell ref="A46:A67"/>
    <mergeCell ref="F46:O46"/>
    <mergeCell ref="F47:J47"/>
    <mergeCell ref="K47:O47"/>
    <mergeCell ref="F49:O49"/>
    <mergeCell ref="F52:O52"/>
    <mergeCell ref="F2:O2"/>
    <mergeCell ref="F3:O3"/>
    <mergeCell ref="A5:A29"/>
    <mergeCell ref="F5:O5"/>
    <mergeCell ref="F6:J6"/>
    <mergeCell ref="K6:O6"/>
    <mergeCell ref="F8:O8"/>
    <mergeCell ref="F11:O11"/>
    <mergeCell ref="G20:J20"/>
    <mergeCell ref="L20:O20"/>
  </mergeCells>
  <conditionalFormatting sqref="D79 D75 D38">
    <cfRule type="cellIs" dxfId="625" priority="252" operator="equal">
      <formula>"+"</formula>
    </cfRule>
    <cfRule type="cellIs" dxfId="624" priority="253" operator="equal">
      <formula>"0"</formula>
    </cfRule>
    <cfRule type="cellIs" dxfId="623" priority="254" operator="equal">
      <formula>"-"</formula>
    </cfRule>
  </conditionalFormatting>
  <conditionalFormatting sqref="D77">
    <cfRule type="cellIs" dxfId="622" priority="249" operator="equal">
      <formula>"+"</formula>
    </cfRule>
    <cfRule type="cellIs" dxfId="621" priority="250" operator="equal">
      <formula>"0"</formula>
    </cfRule>
    <cfRule type="cellIs" dxfId="620" priority="251" operator="equal">
      <formula>"-"</formula>
    </cfRule>
  </conditionalFormatting>
  <conditionalFormatting sqref="D72:D74">
    <cfRule type="cellIs" dxfId="619" priority="246" operator="equal">
      <formula>"+"</formula>
    </cfRule>
    <cfRule type="cellIs" dxfId="618" priority="247" operator="equal">
      <formula>"0"</formula>
    </cfRule>
    <cfRule type="cellIs" dxfId="617" priority="248" operator="equal">
      <formula>"-"</formula>
    </cfRule>
  </conditionalFormatting>
  <conditionalFormatting sqref="D68:D70">
    <cfRule type="cellIs" dxfId="616" priority="243" operator="equal">
      <formula>"+"</formula>
    </cfRule>
    <cfRule type="cellIs" dxfId="615" priority="244" operator="equal">
      <formula>"0"</formula>
    </cfRule>
    <cfRule type="cellIs" dxfId="614" priority="245" operator="equal">
      <formula>"-"</formula>
    </cfRule>
  </conditionalFormatting>
  <conditionalFormatting sqref="D67">
    <cfRule type="cellIs" dxfId="613" priority="240" operator="equal">
      <formula>"+"</formula>
    </cfRule>
    <cfRule type="cellIs" dxfId="612" priority="241" operator="equal">
      <formula>"0"</formula>
    </cfRule>
    <cfRule type="cellIs" dxfId="611" priority="242" operator="equal">
      <formula>"-"</formula>
    </cfRule>
  </conditionalFormatting>
  <conditionalFormatting sqref="D82">
    <cfRule type="cellIs" dxfId="610" priority="237" operator="equal">
      <formula>"+"</formula>
    </cfRule>
    <cfRule type="cellIs" dxfId="609" priority="238" operator="equal">
      <formula>"0"</formula>
    </cfRule>
    <cfRule type="cellIs" dxfId="608" priority="239" operator="equal">
      <formula>"-"</formula>
    </cfRule>
  </conditionalFormatting>
  <conditionalFormatting sqref="D81">
    <cfRule type="cellIs" dxfId="607" priority="234" operator="equal">
      <formula>"+"</formula>
    </cfRule>
    <cfRule type="cellIs" dxfId="606" priority="235" operator="equal">
      <formula>"0"</formula>
    </cfRule>
    <cfRule type="cellIs" dxfId="605" priority="236" operator="equal">
      <formula>"-"</formula>
    </cfRule>
  </conditionalFormatting>
  <conditionalFormatting sqref="R76">
    <cfRule type="cellIs" dxfId="604" priority="231" operator="equal">
      <formula>"+"</formula>
    </cfRule>
    <cfRule type="cellIs" dxfId="603" priority="232" operator="equal">
      <formula>"0"</formula>
    </cfRule>
    <cfRule type="cellIs" dxfId="602" priority="233" operator="equal">
      <formula>"-"</formula>
    </cfRule>
  </conditionalFormatting>
  <conditionalFormatting sqref="R75">
    <cfRule type="cellIs" dxfId="601" priority="228" operator="equal">
      <formula>"+"</formula>
    </cfRule>
    <cfRule type="cellIs" dxfId="600" priority="229" operator="equal">
      <formula>"0"</formula>
    </cfRule>
    <cfRule type="cellIs" dxfId="599" priority="230" operator="equal">
      <formula>"-"</formula>
    </cfRule>
  </conditionalFormatting>
  <conditionalFormatting sqref="R74">
    <cfRule type="cellIs" dxfId="598" priority="225" operator="equal">
      <formula>"+"</formula>
    </cfRule>
    <cfRule type="cellIs" dxfId="597" priority="226" operator="equal">
      <formula>"0"</formula>
    </cfRule>
    <cfRule type="cellIs" dxfId="596" priority="227" operator="equal">
      <formula>"-"</formula>
    </cfRule>
  </conditionalFormatting>
  <conditionalFormatting sqref="R73">
    <cfRule type="cellIs" dxfId="595" priority="222" operator="equal">
      <formula>"+"</formula>
    </cfRule>
    <cfRule type="cellIs" dxfId="594" priority="223" operator="equal">
      <formula>"0"</formula>
    </cfRule>
    <cfRule type="cellIs" dxfId="593" priority="224" operator="equal">
      <formula>"-"</formula>
    </cfRule>
  </conditionalFormatting>
  <conditionalFormatting sqref="R78">
    <cfRule type="cellIs" dxfId="592" priority="219" operator="equal">
      <formula>"+"</formula>
    </cfRule>
    <cfRule type="cellIs" dxfId="591" priority="220" operator="equal">
      <formula>"0"</formula>
    </cfRule>
    <cfRule type="cellIs" dxfId="590" priority="221" operator="equal">
      <formula>"-"</formula>
    </cfRule>
  </conditionalFormatting>
  <conditionalFormatting sqref="R79">
    <cfRule type="cellIs" dxfId="589" priority="216" operator="equal">
      <formula>"+"</formula>
    </cfRule>
    <cfRule type="cellIs" dxfId="588" priority="217" operator="equal">
      <formula>"0"</formula>
    </cfRule>
    <cfRule type="cellIs" dxfId="587" priority="218" operator="equal">
      <formula>"-"</formula>
    </cfRule>
  </conditionalFormatting>
  <conditionalFormatting sqref="R80">
    <cfRule type="cellIs" dxfId="586" priority="213" operator="equal">
      <formula>"+"</formula>
    </cfRule>
    <cfRule type="cellIs" dxfId="585" priority="214" operator="equal">
      <formula>"0"</formula>
    </cfRule>
    <cfRule type="cellIs" dxfId="584" priority="215" operator="equal">
      <formula>"-"</formula>
    </cfRule>
  </conditionalFormatting>
  <conditionalFormatting sqref="R81">
    <cfRule type="cellIs" dxfId="583" priority="210" operator="equal">
      <formula>"+"</formula>
    </cfRule>
    <cfRule type="cellIs" dxfId="582" priority="211" operator="equal">
      <formula>"0"</formula>
    </cfRule>
    <cfRule type="cellIs" dxfId="581" priority="212" operator="equal">
      <formula>"-"</formula>
    </cfRule>
  </conditionalFormatting>
  <conditionalFormatting sqref="R82">
    <cfRule type="cellIs" dxfId="580" priority="207" operator="equal">
      <formula>"+"</formula>
    </cfRule>
    <cfRule type="cellIs" dxfId="579" priority="208" operator="equal">
      <formula>"0"</formula>
    </cfRule>
    <cfRule type="cellIs" dxfId="578" priority="209" operator="equal">
      <formula>"-"</formula>
    </cfRule>
  </conditionalFormatting>
  <conditionalFormatting sqref="D51">
    <cfRule type="expression" dxfId="577" priority="206">
      <formula>$E$51=TRUE</formula>
    </cfRule>
  </conditionalFormatting>
  <conditionalFormatting sqref="D52">
    <cfRule type="expression" dxfId="576" priority="205">
      <formula>$E$52=TRUE</formula>
    </cfRule>
  </conditionalFormatting>
  <conditionalFormatting sqref="D53">
    <cfRule type="expression" dxfId="575" priority="204">
      <formula>$E$53=TRUE</formula>
    </cfRule>
  </conditionalFormatting>
  <conditionalFormatting sqref="D54">
    <cfRule type="expression" dxfId="574" priority="203">
      <formula>$E$54=TRUE</formula>
    </cfRule>
  </conditionalFormatting>
  <conditionalFormatting sqref="D55">
    <cfRule type="expression" dxfId="573" priority="202">
      <formula>$E$55=TRUE</formula>
    </cfRule>
  </conditionalFormatting>
  <conditionalFormatting sqref="D56">
    <cfRule type="expression" dxfId="572" priority="201">
      <formula>$E$56=TRUE</formula>
    </cfRule>
  </conditionalFormatting>
  <conditionalFormatting sqref="D57">
    <cfRule type="expression" dxfId="571" priority="200">
      <formula>$E$57=TRUE</formula>
    </cfRule>
  </conditionalFormatting>
  <conditionalFormatting sqref="D50">
    <cfRule type="expression" dxfId="570" priority="199">
      <formula>$E$50=TRUE</formula>
    </cfRule>
  </conditionalFormatting>
  <conditionalFormatting sqref="D59">
    <cfRule type="expression" dxfId="569" priority="198">
      <formula>$E$59=TRUE</formula>
    </cfRule>
  </conditionalFormatting>
  <conditionalFormatting sqref="D60">
    <cfRule type="expression" dxfId="568" priority="197">
      <formula>$E$60=TRUE</formula>
    </cfRule>
  </conditionalFormatting>
  <conditionalFormatting sqref="D61">
    <cfRule type="expression" dxfId="567" priority="196">
      <formula>$E$61=TRUE</formula>
    </cfRule>
  </conditionalFormatting>
  <conditionalFormatting sqref="D62">
    <cfRule type="expression" dxfId="566" priority="195">
      <formula>$E$62=TRUE</formula>
    </cfRule>
  </conditionalFormatting>
  <conditionalFormatting sqref="D63">
    <cfRule type="expression" dxfId="565" priority="194">
      <formula>$E$63=TRUE</formula>
    </cfRule>
  </conditionalFormatting>
  <conditionalFormatting sqref="D64">
    <cfRule type="expression" dxfId="564" priority="193">
      <formula>$E$64=TRUE</formula>
    </cfRule>
  </conditionalFormatting>
  <conditionalFormatting sqref="D65">
    <cfRule type="expression" dxfId="563" priority="192">
      <formula>$E$65=TRUE</formula>
    </cfRule>
  </conditionalFormatting>
  <conditionalFormatting sqref="D66">
    <cfRule type="expression" dxfId="562" priority="191">
      <formula>$E$66=TRUE</formula>
    </cfRule>
  </conditionalFormatting>
  <conditionalFormatting sqref="R50">
    <cfRule type="expression" dxfId="561" priority="190">
      <formula>$S$50=TRUE</formula>
    </cfRule>
  </conditionalFormatting>
  <conditionalFormatting sqref="R51">
    <cfRule type="expression" dxfId="560" priority="189">
      <formula>$S$51=TRUE</formula>
    </cfRule>
  </conditionalFormatting>
  <conditionalFormatting sqref="R52">
    <cfRule type="expression" dxfId="559" priority="188">
      <formula>$S$52=TRUE</formula>
    </cfRule>
  </conditionalFormatting>
  <conditionalFormatting sqref="R53">
    <cfRule type="expression" dxfId="558" priority="187">
      <formula>$S$53=TRUE</formula>
    </cfRule>
  </conditionalFormatting>
  <conditionalFormatting sqref="R54">
    <cfRule type="expression" dxfId="557" priority="186">
      <formula>$S$54=TRUE</formula>
    </cfRule>
  </conditionalFormatting>
  <conditionalFormatting sqref="R55">
    <cfRule type="expression" dxfId="556" priority="185">
      <formula>$S$55</formula>
    </cfRule>
  </conditionalFormatting>
  <conditionalFormatting sqref="R57">
    <cfRule type="expression" dxfId="555" priority="184">
      <formula>$S$57=TRUE</formula>
    </cfRule>
  </conditionalFormatting>
  <conditionalFormatting sqref="R58">
    <cfRule type="expression" dxfId="554" priority="183">
      <formula>$S$58=TRUE</formula>
    </cfRule>
  </conditionalFormatting>
  <conditionalFormatting sqref="R59">
    <cfRule type="expression" dxfId="553" priority="182">
      <formula>$S$59=TRUE</formula>
    </cfRule>
  </conditionalFormatting>
  <conditionalFormatting sqref="R60">
    <cfRule type="expression" dxfId="552" priority="181">
      <formula>$S$60=TRUE</formula>
    </cfRule>
  </conditionalFormatting>
  <conditionalFormatting sqref="D36">
    <cfRule type="cellIs" dxfId="551" priority="178" operator="equal">
      <formula>"+"</formula>
    </cfRule>
    <cfRule type="cellIs" dxfId="550" priority="179" operator="equal">
      <formula>"0"</formula>
    </cfRule>
    <cfRule type="cellIs" dxfId="549" priority="180" operator="equal">
      <formula>"-"</formula>
    </cfRule>
  </conditionalFormatting>
  <conditionalFormatting sqref="D32 D34">
    <cfRule type="cellIs" dxfId="548" priority="175" operator="equal">
      <formula>"+"</formula>
    </cfRule>
    <cfRule type="cellIs" dxfId="547" priority="176" operator="equal">
      <formula>"0"</formula>
    </cfRule>
    <cfRule type="cellIs" dxfId="546" priority="177" operator="equal">
      <formula>"-"</formula>
    </cfRule>
  </conditionalFormatting>
  <conditionalFormatting sqref="D28:D30">
    <cfRule type="cellIs" dxfId="545" priority="172" operator="equal">
      <formula>"+"</formula>
    </cfRule>
    <cfRule type="cellIs" dxfId="544" priority="173" operator="equal">
      <formula>"0"</formula>
    </cfRule>
    <cfRule type="cellIs" dxfId="543" priority="174" operator="equal">
      <formula>"-"</formula>
    </cfRule>
  </conditionalFormatting>
  <conditionalFormatting sqref="D41">
    <cfRule type="cellIs" dxfId="542" priority="169" operator="equal">
      <formula>"+"</formula>
    </cfRule>
    <cfRule type="cellIs" dxfId="541" priority="170" operator="equal">
      <formula>"0"</formula>
    </cfRule>
    <cfRule type="cellIs" dxfId="540" priority="171" operator="equal">
      <formula>"-"</formula>
    </cfRule>
  </conditionalFormatting>
  <conditionalFormatting sqref="D40">
    <cfRule type="cellIs" dxfId="539" priority="166" operator="equal">
      <formula>"+"</formula>
    </cfRule>
    <cfRule type="cellIs" dxfId="538" priority="167" operator="equal">
      <formula>"0"</formula>
    </cfRule>
    <cfRule type="cellIs" dxfId="537" priority="168" operator="equal">
      <formula>"-"</formula>
    </cfRule>
  </conditionalFormatting>
  <conditionalFormatting sqref="R36">
    <cfRule type="cellIs" dxfId="536" priority="163" operator="equal">
      <formula>"+"</formula>
    </cfRule>
    <cfRule type="cellIs" dxfId="535" priority="164" operator="equal">
      <formula>"0"</formula>
    </cfRule>
    <cfRule type="cellIs" dxfId="534" priority="165" operator="equal">
      <formula>"-"</formula>
    </cfRule>
  </conditionalFormatting>
  <conditionalFormatting sqref="R35">
    <cfRule type="cellIs" dxfId="533" priority="160" operator="equal">
      <formula>"+"</formula>
    </cfRule>
    <cfRule type="cellIs" dxfId="532" priority="161" operator="equal">
      <formula>"0"</formula>
    </cfRule>
    <cfRule type="cellIs" dxfId="531" priority="162" operator="equal">
      <formula>"-"</formula>
    </cfRule>
  </conditionalFormatting>
  <conditionalFormatting sqref="R34">
    <cfRule type="cellIs" dxfId="530" priority="157" operator="equal">
      <formula>"+"</formula>
    </cfRule>
    <cfRule type="cellIs" dxfId="529" priority="158" operator="equal">
      <formula>"0"</formula>
    </cfRule>
    <cfRule type="cellIs" dxfId="528" priority="159" operator="equal">
      <formula>"-"</formula>
    </cfRule>
  </conditionalFormatting>
  <conditionalFormatting sqref="R33">
    <cfRule type="cellIs" dxfId="527" priority="154" operator="equal">
      <formula>"+"</formula>
    </cfRule>
    <cfRule type="cellIs" dxfId="526" priority="155" operator="equal">
      <formula>"0"</formula>
    </cfRule>
    <cfRule type="cellIs" dxfId="525" priority="156" operator="equal">
      <formula>"-"</formula>
    </cfRule>
  </conditionalFormatting>
  <conditionalFormatting sqref="R38">
    <cfRule type="cellIs" dxfId="524" priority="151" operator="equal">
      <formula>"+"</formula>
    </cfRule>
    <cfRule type="cellIs" dxfId="523" priority="152" operator="equal">
      <formula>"0"</formula>
    </cfRule>
    <cfRule type="cellIs" dxfId="522" priority="153" operator="equal">
      <formula>"-"</formula>
    </cfRule>
  </conditionalFormatting>
  <conditionalFormatting sqref="R39">
    <cfRule type="cellIs" dxfId="521" priority="148" operator="equal">
      <formula>"+"</formula>
    </cfRule>
    <cfRule type="cellIs" dxfId="520" priority="149" operator="equal">
      <formula>"0"</formula>
    </cfRule>
    <cfRule type="cellIs" dxfId="519" priority="150" operator="equal">
      <formula>"-"</formula>
    </cfRule>
  </conditionalFormatting>
  <conditionalFormatting sqref="R40">
    <cfRule type="cellIs" dxfId="518" priority="145" operator="equal">
      <formula>"+"</formula>
    </cfRule>
    <cfRule type="cellIs" dxfId="517" priority="146" operator="equal">
      <formula>"0"</formula>
    </cfRule>
    <cfRule type="cellIs" dxfId="516" priority="147" operator="equal">
      <formula>"-"</formula>
    </cfRule>
  </conditionalFormatting>
  <conditionalFormatting sqref="R41">
    <cfRule type="cellIs" dxfId="515" priority="142" operator="equal">
      <formula>"+"</formula>
    </cfRule>
    <cfRule type="cellIs" dxfId="514" priority="143" operator="equal">
      <formula>"0"</formula>
    </cfRule>
    <cfRule type="cellIs" dxfId="513" priority="144" operator="equal">
      <formula>"-"</formula>
    </cfRule>
  </conditionalFormatting>
  <conditionalFormatting sqref="R31">
    <cfRule type="cellIs" dxfId="512" priority="139" operator="equal">
      <formula>"+"</formula>
    </cfRule>
    <cfRule type="cellIs" dxfId="511" priority="140" operator="equal">
      <formula>"0"</formula>
    </cfRule>
    <cfRule type="cellIs" dxfId="510" priority="141" operator="equal">
      <formula>"-"</formula>
    </cfRule>
  </conditionalFormatting>
  <conditionalFormatting sqref="D9">
    <cfRule type="expression" dxfId="509" priority="138">
      <formula>$E$9</formula>
    </cfRule>
  </conditionalFormatting>
  <conditionalFormatting sqref="D10">
    <cfRule type="expression" dxfId="508" priority="137">
      <formula>$E$10</formula>
    </cfRule>
  </conditionalFormatting>
  <conditionalFormatting sqref="D11">
    <cfRule type="expression" dxfId="507" priority="136">
      <formula>$E$11</formula>
    </cfRule>
  </conditionalFormatting>
  <conditionalFormatting sqref="D12">
    <cfRule type="expression" dxfId="506" priority="135">
      <formula>$E$12</formula>
    </cfRule>
  </conditionalFormatting>
  <conditionalFormatting sqref="D13">
    <cfRule type="expression" dxfId="505" priority="134">
      <formula>$E$13</formula>
    </cfRule>
  </conditionalFormatting>
  <conditionalFormatting sqref="D14">
    <cfRule type="expression" dxfId="504" priority="133">
      <formula>$E$14</formula>
    </cfRule>
  </conditionalFormatting>
  <conditionalFormatting sqref="D15">
    <cfRule type="expression" dxfId="503" priority="132">
      <formula>$E$15</formula>
    </cfRule>
  </conditionalFormatting>
  <conditionalFormatting sqref="D16">
    <cfRule type="expression" dxfId="502" priority="131">
      <formula>$E$16</formula>
    </cfRule>
  </conditionalFormatting>
  <conditionalFormatting sqref="D17">
    <cfRule type="expression" dxfId="501" priority="130">
      <formula>$E$17</formula>
    </cfRule>
  </conditionalFormatting>
  <conditionalFormatting sqref="D18">
    <cfRule type="expression" dxfId="500" priority="129">
      <formula>$E$18</formula>
    </cfRule>
  </conditionalFormatting>
  <conditionalFormatting sqref="D20">
    <cfRule type="expression" dxfId="499" priority="128">
      <formula>$E$20</formula>
    </cfRule>
  </conditionalFormatting>
  <conditionalFormatting sqref="D21">
    <cfRule type="expression" dxfId="498" priority="127">
      <formula>$E$21</formula>
    </cfRule>
  </conditionalFormatting>
  <conditionalFormatting sqref="D22">
    <cfRule type="expression" dxfId="497" priority="126">
      <formula>$E$22</formula>
    </cfRule>
  </conditionalFormatting>
  <conditionalFormatting sqref="D23">
    <cfRule type="expression" dxfId="496" priority="125">
      <formula>$E$23</formula>
    </cfRule>
  </conditionalFormatting>
  <conditionalFormatting sqref="D24">
    <cfRule type="expression" dxfId="495" priority="124">
      <formula>$E$24</formula>
    </cfRule>
  </conditionalFormatting>
  <conditionalFormatting sqref="D25">
    <cfRule type="expression" dxfId="494" priority="123">
      <formula>$E$25</formula>
    </cfRule>
  </conditionalFormatting>
  <conditionalFormatting sqref="D26">
    <cfRule type="expression" dxfId="493" priority="122">
      <formula>$E$26</formula>
    </cfRule>
  </conditionalFormatting>
  <conditionalFormatting sqref="D27">
    <cfRule type="expression" dxfId="492" priority="121">
      <formula>$E$27</formula>
    </cfRule>
  </conditionalFormatting>
  <conditionalFormatting sqref="R9">
    <cfRule type="expression" dxfId="491" priority="120">
      <formula>$S$9</formula>
    </cfRule>
  </conditionalFormatting>
  <conditionalFormatting sqref="R10">
    <cfRule type="expression" dxfId="490" priority="119">
      <formula>$S$10</formula>
    </cfRule>
  </conditionalFormatting>
  <conditionalFormatting sqref="R11">
    <cfRule type="expression" dxfId="489" priority="118">
      <formula>$S$11</formula>
    </cfRule>
  </conditionalFormatting>
  <conditionalFormatting sqref="R12">
    <cfRule type="expression" dxfId="488" priority="117">
      <formula>$S$12</formula>
    </cfRule>
  </conditionalFormatting>
  <conditionalFormatting sqref="R13">
    <cfRule type="expression" dxfId="487" priority="116">
      <formula>$S$13</formula>
    </cfRule>
  </conditionalFormatting>
  <conditionalFormatting sqref="R14">
    <cfRule type="expression" dxfId="486" priority="115">
      <formula>$S$14</formula>
    </cfRule>
  </conditionalFormatting>
  <conditionalFormatting sqref="R16">
    <cfRule type="expression" dxfId="485" priority="114">
      <formula>$S$16</formula>
    </cfRule>
  </conditionalFormatting>
  <conditionalFormatting sqref="R17">
    <cfRule type="expression" dxfId="484" priority="113">
      <formula>$S$17</formula>
    </cfRule>
  </conditionalFormatting>
  <conditionalFormatting sqref="R18">
    <cfRule type="expression" dxfId="483" priority="112">
      <formula>$S$18</formula>
    </cfRule>
  </conditionalFormatting>
  <conditionalFormatting sqref="R19">
    <cfRule type="expression" dxfId="482" priority="111">
      <formula>$S$19</formula>
    </cfRule>
  </conditionalFormatting>
  <conditionalFormatting sqref="R20">
    <cfRule type="expression" dxfId="481" priority="110">
      <formula>$S$20</formula>
    </cfRule>
  </conditionalFormatting>
  <conditionalFormatting sqref="R21">
    <cfRule type="expression" dxfId="480" priority="109">
      <formula>$S$21</formula>
    </cfRule>
  </conditionalFormatting>
  <conditionalFormatting sqref="R22">
    <cfRule type="expression" dxfId="479" priority="108">
      <formula>$S$22</formula>
    </cfRule>
  </conditionalFormatting>
  <conditionalFormatting sqref="R23">
    <cfRule type="expression" dxfId="478" priority="107">
      <formula>$S$23</formula>
    </cfRule>
  </conditionalFormatting>
  <conditionalFormatting sqref="R24">
    <cfRule type="expression" dxfId="477" priority="106">
      <formula>$S$24</formula>
    </cfRule>
  </conditionalFormatting>
  <conditionalFormatting sqref="R25">
    <cfRule type="expression" dxfId="476" priority="105">
      <formula>$S$25</formula>
    </cfRule>
  </conditionalFormatting>
  <conditionalFormatting sqref="R27">
    <cfRule type="expression" dxfId="475" priority="104">
      <formula>$S$27</formula>
    </cfRule>
  </conditionalFormatting>
  <conditionalFormatting sqref="R28">
    <cfRule type="expression" dxfId="474" priority="103">
      <formula>$S$28</formula>
    </cfRule>
  </conditionalFormatting>
  <conditionalFormatting sqref="R29">
    <cfRule type="expression" dxfId="473" priority="102">
      <formula>$S$29</formula>
    </cfRule>
  </conditionalFormatting>
  <conditionalFormatting sqref="R30">
    <cfRule type="expression" dxfId="472" priority="101">
      <formula>$S$30</formula>
    </cfRule>
  </conditionalFormatting>
  <conditionalFormatting sqref="D125:D127">
    <cfRule type="cellIs" dxfId="471" priority="98" operator="equal">
      <formula>"+"</formula>
    </cfRule>
    <cfRule type="cellIs" dxfId="470" priority="99" operator="equal">
      <formula>"0"</formula>
    </cfRule>
    <cfRule type="cellIs" dxfId="469" priority="100" operator="equal">
      <formula>"-"</formula>
    </cfRule>
  </conditionalFormatting>
  <conditionalFormatting sqref="D123:D124">
    <cfRule type="cellIs" dxfId="468" priority="95" operator="equal">
      <formula>"+"</formula>
    </cfRule>
    <cfRule type="cellIs" dxfId="467" priority="96" operator="equal">
      <formula>"0"</formula>
    </cfRule>
    <cfRule type="cellIs" dxfId="466" priority="97" operator="equal">
      <formula>"-"</formula>
    </cfRule>
  </conditionalFormatting>
  <conditionalFormatting sqref="D121:D122">
    <cfRule type="cellIs" dxfId="465" priority="92" operator="equal">
      <formula>"+"</formula>
    </cfRule>
    <cfRule type="cellIs" dxfId="464" priority="93" operator="equal">
      <formula>"0"</formula>
    </cfRule>
    <cfRule type="cellIs" dxfId="463" priority="94" operator="equal">
      <formula>"-"</formula>
    </cfRule>
  </conditionalFormatting>
  <conditionalFormatting sqref="D130">
    <cfRule type="cellIs" dxfId="462" priority="89" operator="equal">
      <formula>"+"</formula>
    </cfRule>
    <cfRule type="cellIs" dxfId="461" priority="90" operator="equal">
      <formula>"0"</formula>
    </cfRule>
    <cfRule type="cellIs" dxfId="460" priority="91" operator="equal">
      <formula>"-"</formula>
    </cfRule>
  </conditionalFormatting>
  <conditionalFormatting sqref="D129">
    <cfRule type="cellIs" dxfId="459" priority="86" operator="equal">
      <formula>"+"</formula>
    </cfRule>
    <cfRule type="cellIs" dxfId="458" priority="87" operator="equal">
      <formula>"0"</formula>
    </cfRule>
    <cfRule type="cellIs" dxfId="457" priority="88" operator="equal">
      <formula>"-"</formula>
    </cfRule>
  </conditionalFormatting>
  <conditionalFormatting sqref="R123">
    <cfRule type="cellIs" dxfId="456" priority="83" operator="equal">
      <formula>"+"</formula>
    </cfRule>
    <cfRule type="cellIs" dxfId="455" priority="84" operator="equal">
      <formula>"0"</formula>
    </cfRule>
    <cfRule type="cellIs" dxfId="454" priority="85" operator="equal">
      <formula>"-"</formula>
    </cfRule>
  </conditionalFormatting>
  <conditionalFormatting sqref="R122">
    <cfRule type="cellIs" dxfId="453" priority="80" operator="equal">
      <formula>"+"</formula>
    </cfRule>
    <cfRule type="cellIs" dxfId="452" priority="81" operator="equal">
      <formula>"0"</formula>
    </cfRule>
    <cfRule type="cellIs" dxfId="451" priority="82" operator="equal">
      <formula>"-"</formula>
    </cfRule>
  </conditionalFormatting>
  <conditionalFormatting sqref="R125">
    <cfRule type="cellIs" dxfId="450" priority="77" operator="equal">
      <formula>"+"</formula>
    </cfRule>
    <cfRule type="cellIs" dxfId="449" priority="78" operator="equal">
      <formula>"0"</formula>
    </cfRule>
    <cfRule type="cellIs" dxfId="448" priority="79" operator="equal">
      <formula>"-"</formula>
    </cfRule>
  </conditionalFormatting>
  <conditionalFormatting sqref="R126">
    <cfRule type="cellIs" dxfId="447" priority="74" operator="equal">
      <formula>"+"</formula>
    </cfRule>
    <cfRule type="cellIs" dxfId="446" priority="75" operator="equal">
      <formula>"0"</formula>
    </cfRule>
    <cfRule type="cellIs" dxfId="445" priority="76" operator="equal">
      <formula>"-"</formula>
    </cfRule>
  </conditionalFormatting>
  <conditionalFormatting sqref="R127">
    <cfRule type="cellIs" dxfId="444" priority="71" operator="equal">
      <formula>"+"</formula>
    </cfRule>
    <cfRule type="cellIs" dxfId="443" priority="72" operator="equal">
      <formula>"0"</formula>
    </cfRule>
    <cfRule type="cellIs" dxfId="442" priority="73" operator="equal">
      <formula>"-"</formula>
    </cfRule>
  </conditionalFormatting>
  <conditionalFormatting sqref="R128">
    <cfRule type="cellIs" dxfId="441" priority="68" operator="equal">
      <formula>"+"</formula>
    </cfRule>
    <cfRule type="cellIs" dxfId="440" priority="69" operator="equal">
      <formula>"0"</formula>
    </cfRule>
    <cfRule type="cellIs" dxfId="439" priority="70" operator="equal">
      <formula>"-"</formula>
    </cfRule>
  </conditionalFormatting>
  <conditionalFormatting sqref="R129">
    <cfRule type="cellIs" dxfId="438" priority="65" operator="equal">
      <formula>"+"</formula>
    </cfRule>
    <cfRule type="cellIs" dxfId="437" priority="66" operator="equal">
      <formula>"0"</formula>
    </cfRule>
    <cfRule type="cellIs" dxfId="436" priority="67" operator="equal">
      <formula>"-"</formula>
    </cfRule>
  </conditionalFormatting>
  <conditionalFormatting sqref="R130">
    <cfRule type="cellIs" dxfId="435" priority="62" operator="equal">
      <formula>"+"</formula>
    </cfRule>
    <cfRule type="cellIs" dxfId="434" priority="63" operator="equal">
      <formula>"0"</formula>
    </cfRule>
    <cfRule type="cellIs" dxfId="433" priority="64" operator="equal">
      <formula>"-"</formula>
    </cfRule>
  </conditionalFormatting>
  <conditionalFormatting sqref="F121:O130">
    <cfRule type="cellIs" dxfId="432" priority="61" operator="equal">
      <formula>0</formula>
    </cfRule>
  </conditionalFormatting>
  <conditionalFormatting sqref="D91">
    <cfRule type="expression" dxfId="431" priority="60">
      <formula>$E$91</formula>
    </cfRule>
  </conditionalFormatting>
  <conditionalFormatting sqref="D92">
    <cfRule type="expression" dxfId="430" priority="59">
      <formula>$E$92</formula>
    </cfRule>
  </conditionalFormatting>
  <conditionalFormatting sqref="D93">
    <cfRule type="expression" dxfId="429" priority="58">
      <formula>$E$93</formula>
    </cfRule>
  </conditionalFormatting>
  <conditionalFormatting sqref="D94">
    <cfRule type="expression" dxfId="428" priority="57">
      <formula>$E$94</formula>
    </cfRule>
  </conditionalFormatting>
  <conditionalFormatting sqref="D95">
    <cfRule type="expression" dxfId="427" priority="56">
      <formula>$E$95</formula>
    </cfRule>
  </conditionalFormatting>
  <conditionalFormatting sqref="D96">
    <cfRule type="expression" dxfId="426" priority="55">
      <formula>$E$96</formula>
    </cfRule>
  </conditionalFormatting>
  <conditionalFormatting sqref="D97">
    <cfRule type="expression" dxfId="425" priority="54">
      <formula>$E$97</formula>
    </cfRule>
  </conditionalFormatting>
  <conditionalFormatting sqref="D98">
    <cfRule type="expression" dxfId="424" priority="53">
      <formula>$E$98</formula>
    </cfRule>
  </conditionalFormatting>
  <conditionalFormatting sqref="D99">
    <cfRule type="expression" dxfId="423" priority="52">
      <formula>$E$99</formula>
    </cfRule>
  </conditionalFormatting>
  <conditionalFormatting sqref="D100">
    <cfRule type="expression" dxfId="422" priority="51">
      <formula>$E$100</formula>
    </cfRule>
  </conditionalFormatting>
  <conditionalFormatting sqref="D101">
    <cfRule type="expression" dxfId="421" priority="50">
      <formula>$E$101</formula>
    </cfRule>
  </conditionalFormatting>
  <conditionalFormatting sqref="D102">
    <cfRule type="expression" dxfId="420" priority="49">
      <formula>$E$102</formula>
    </cfRule>
  </conditionalFormatting>
  <conditionalFormatting sqref="D103">
    <cfRule type="expression" dxfId="419" priority="48">
      <formula>$E$103</formula>
    </cfRule>
  </conditionalFormatting>
  <conditionalFormatting sqref="D104">
    <cfRule type="expression" dxfId="418" priority="47">
      <formula>$E$104</formula>
    </cfRule>
  </conditionalFormatting>
  <conditionalFormatting sqref="D105">
    <cfRule type="expression" dxfId="417" priority="46">
      <formula>$E$105</formula>
    </cfRule>
  </conditionalFormatting>
  <conditionalFormatting sqref="D106">
    <cfRule type="expression" dxfId="416" priority="45">
      <formula>$E$106</formula>
    </cfRule>
  </conditionalFormatting>
  <conditionalFormatting sqref="D107">
    <cfRule type="expression" dxfId="415" priority="44">
      <formula>$E$107</formula>
    </cfRule>
  </conditionalFormatting>
  <conditionalFormatting sqref="D108">
    <cfRule type="expression" dxfId="414" priority="43">
      <formula>$E$108</formula>
    </cfRule>
  </conditionalFormatting>
  <conditionalFormatting sqref="D109">
    <cfRule type="expression" dxfId="413" priority="42">
      <formula>$E$109</formula>
    </cfRule>
  </conditionalFormatting>
  <conditionalFormatting sqref="D110">
    <cfRule type="expression" dxfId="412" priority="41">
      <formula>$E$110</formula>
    </cfRule>
  </conditionalFormatting>
  <conditionalFormatting sqref="D111">
    <cfRule type="expression" dxfId="411" priority="40">
      <formula>$E$111</formula>
    </cfRule>
  </conditionalFormatting>
  <conditionalFormatting sqref="D112">
    <cfRule type="expression" dxfId="410" priority="39">
      <formula>$E$112</formula>
    </cfRule>
  </conditionalFormatting>
  <conditionalFormatting sqref="D113">
    <cfRule type="expression" dxfId="409" priority="38">
      <formula>$E$113</formula>
    </cfRule>
  </conditionalFormatting>
  <conditionalFormatting sqref="D114">
    <cfRule type="expression" dxfId="408" priority="37">
      <formula>$E$114</formula>
    </cfRule>
  </conditionalFormatting>
  <conditionalFormatting sqref="D115">
    <cfRule type="expression" dxfId="407" priority="36">
      <formula>$E$115</formula>
    </cfRule>
  </conditionalFormatting>
  <conditionalFormatting sqref="D116">
    <cfRule type="expression" dxfId="406" priority="35">
      <formula>$E$116</formula>
    </cfRule>
  </conditionalFormatting>
  <conditionalFormatting sqref="D117">
    <cfRule type="expression" dxfId="405" priority="34">
      <formula>$E$117</formula>
    </cfRule>
  </conditionalFormatting>
  <conditionalFormatting sqref="D118">
    <cfRule type="expression" dxfId="404" priority="33">
      <formula>$E$118</formula>
    </cfRule>
  </conditionalFormatting>
  <conditionalFormatting sqref="R91">
    <cfRule type="expression" dxfId="403" priority="32">
      <formula>$S$91</formula>
    </cfRule>
  </conditionalFormatting>
  <conditionalFormatting sqref="R92">
    <cfRule type="expression" dxfId="402" priority="31">
      <formula>$S$92</formula>
    </cfRule>
  </conditionalFormatting>
  <conditionalFormatting sqref="R93">
    <cfRule type="expression" dxfId="401" priority="30">
      <formula>$S$93</formula>
    </cfRule>
  </conditionalFormatting>
  <conditionalFormatting sqref="R94">
    <cfRule type="expression" dxfId="400" priority="29">
      <formula>$S$94</formula>
    </cfRule>
  </conditionalFormatting>
  <conditionalFormatting sqref="R95">
    <cfRule type="expression" dxfId="399" priority="28">
      <formula>$S$95</formula>
    </cfRule>
  </conditionalFormatting>
  <conditionalFormatting sqref="R96">
    <cfRule type="expression" dxfId="398" priority="27">
      <formula>$S$96</formula>
    </cfRule>
  </conditionalFormatting>
  <conditionalFormatting sqref="R97">
    <cfRule type="expression" dxfId="397" priority="26">
      <formula>$S$97</formula>
    </cfRule>
  </conditionalFormatting>
  <conditionalFormatting sqref="R98">
    <cfRule type="expression" dxfId="396" priority="25">
      <formula>$S$98</formula>
    </cfRule>
  </conditionalFormatting>
  <conditionalFormatting sqref="R99">
    <cfRule type="expression" dxfId="395" priority="24">
      <formula>$S$99</formula>
    </cfRule>
  </conditionalFormatting>
  <conditionalFormatting sqref="R100">
    <cfRule type="expression" dxfId="394" priority="23">
      <formula>$S$100</formula>
    </cfRule>
  </conditionalFormatting>
  <conditionalFormatting sqref="R101">
    <cfRule type="expression" dxfId="393" priority="22">
      <formula>$S$101</formula>
    </cfRule>
  </conditionalFormatting>
  <conditionalFormatting sqref="R102">
    <cfRule type="expression" dxfId="392" priority="21">
      <formula>$S$102</formula>
    </cfRule>
  </conditionalFormatting>
  <conditionalFormatting sqref="R103">
    <cfRule type="expression" dxfId="391" priority="20">
      <formula>$S$103</formula>
    </cfRule>
  </conditionalFormatting>
  <conditionalFormatting sqref="R104">
    <cfRule type="expression" dxfId="390" priority="19">
      <formula>$S$104</formula>
    </cfRule>
  </conditionalFormatting>
  <conditionalFormatting sqref="R105:R112">
    <cfRule type="expression" dxfId="389" priority="18">
      <formula>$S105</formula>
    </cfRule>
  </conditionalFormatting>
  <conditionalFormatting sqref="F22:F36 K22:K36">
    <cfRule type="cellIs" dxfId="388" priority="17" operator="equal">
      <formula>0</formula>
    </cfRule>
  </conditionalFormatting>
  <conditionalFormatting sqref="F104:F118">
    <cfRule type="cellIs" dxfId="387" priority="4" operator="equal">
      <formula>0</formula>
    </cfRule>
  </conditionalFormatting>
  <conditionalFormatting sqref="K104:K118">
    <cfRule type="cellIs" dxfId="386" priority="3" operator="equal">
      <formula>0</formula>
    </cfRule>
  </conditionalFormatting>
  <conditionalFormatting sqref="F63:F77">
    <cfRule type="cellIs" dxfId="385" priority="2" operator="equal">
      <formula>0</formula>
    </cfRule>
  </conditionalFormatting>
  <conditionalFormatting sqref="K63:K77">
    <cfRule type="cellIs" dxfId="384" priority="1" operator="equal">
      <formula>0</formula>
    </cfRule>
  </conditionalFormatting>
  <pageMargins left="0.25" right="0.25" top="0.75" bottom="0.75" header="0.3" footer="0.3"/>
  <pageSetup paperSize="9" scale="61" orientation="landscape" horizontalDpi="4294967293" r:id="rId1"/>
  <headerFooter alignWithMargins="0">
    <oddHeader>&amp;C&amp;"-,Standaard"&amp;14&amp;F&amp;A</oddHeader>
    <oddFooter>&amp;Cwww.meesterharrie.nl</oddFooter>
  </headerFooter>
  <rowBreaks count="2" manualBreakCount="2">
    <brk id="42" min="1" max="17" man="1"/>
    <brk id="83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Check Box 1">
              <controlPr defaultSize="0" autoFill="0" autoLine="0" autoPict="0">
                <anchor moveWithCells="1">
                  <from>
                    <xdr:col>1</xdr:col>
                    <xdr:colOff>66675</xdr:colOff>
                    <xdr:row>49</xdr:row>
                    <xdr:rowOff>19050</xdr:rowOff>
                  </from>
                  <to>
                    <xdr:col>1</xdr:col>
                    <xdr:colOff>276225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Check Box 2">
              <controlPr defaultSize="0" autoFill="0" autoLine="0" autoPict="0">
                <anchor moveWithCells="1">
                  <from>
                    <xdr:col>1</xdr:col>
                    <xdr:colOff>66675</xdr:colOff>
                    <xdr:row>50</xdr:row>
                    <xdr:rowOff>19050</xdr:rowOff>
                  </from>
                  <to>
                    <xdr:col>1</xdr:col>
                    <xdr:colOff>276225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Check Box 3">
              <controlPr defaultSize="0" autoFill="0" autoLine="0" autoPict="0">
                <anchor moveWithCells="1">
                  <from>
                    <xdr:col>1</xdr:col>
                    <xdr:colOff>66675</xdr:colOff>
                    <xdr:row>51</xdr:row>
                    <xdr:rowOff>19050</xdr:rowOff>
                  </from>
                  <to>
                    <xdr:col>1</xdr:col>
                    <xdr:colOff>276225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7" name="Check Box 4">
              <controlPr defaultSize="0" autoFill="0" autoLine="0" autoPict="0">
                <anchor moveWithCells="1">
                  <from>
                    <xdr:col>1</xdr:col>
                    <xdr:colOff>66675</xdr:colOff>
                    <xdr:row>52</xdr:row>
                    <xdr:rowOff>19050</xdr:rowOff>
                  </from>
                  <to>
                    <xdr:col>1</xdr:col>
                    <xdr:colOff>276225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8" name="Check Box 5">
              <controlPr defaultSize="0" autoFill="0" autoLine="0" autoPict="0">
                <anchor moveWithCells="1">
                  <from>
                    <xdr:col>1</xdr:col>
                    <xdr:colOff>66675</xdr:colOff>
                    <xdr:row>53</xdr:row>
                    <xdr:rowOff>19050</xdr:rowOff>
                  </from>
                  <to>
                    <xdr:col>1</xdr:col>
                    <xdr:colOff>276225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8" r:id="rId9" name="Check Box 6">
              <controlPr defaultSize="0" autoFill="0" autoLine="0" autoPict="0">
                <anchor moveWithCells="1">
                  <from>
                    <xdr:col>1</xdr:col>
                    <xdr:colOff>66675</xdr:colOff>
                    <xdr:row>54</xdr:row>
                    <xdr:rowOff>19050</xdr:rowOff>
                  </from>
                  <to>
                    <xdr:col>1</xdr:col>
                    <xdr:colOff>276225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9" r:id="rId10" name="Check Box 7">
              <controlPr defaultSize="0" autoFill="0" autoLine="0" autoPict="0">
                <anchor moveWithCells="1">
                  <from>
                    <xdr:col>1</xdr:col>
                    <xdr:colOff>66675</xdr:colOff>
                    <xdr:row>55</xdr:row>
                    <xdr:rowOff>19050</xdr:rowOff>
                  </from>
                  <to>
                    <xdr:col>1</xdr:col>
                    <xdr:colOff>276225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0" r:id="rId11" name="Check Box 8">
              <controlPr defaultSize="0" autoFill="0" autoLine="0" autoPict="0">
                <anchor moveWithCells="1">
                  <from>
                    <xdr:col>1</xdr:col>
                    <xdr:colOff>66675</xdr:colOff>
                    <xdr:row>56</xdr:row>
                    <xdr:rowOff>19050</xdr:rowOff>
                  </from>
                  <to>
                    <xdr:col>1</xdr:col>
                    <xdr:colOff>276225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1" r:id="rId12" name="Check Box 9">
              <controlPr defaultSize="0" autoFill="0" autoLine="0" autoPict="0">
                <anchor moveWithCells="1">
                  <from>
                    <xdr:col>1</xdr:col>
                    <xdr:colOff>66675</xdr:colOff>
                    <xdr:row>58</xdr:row>
                    <xdr:rowOff>19050</xdr:rowOff>
                  </from>
                  <to>
                    <xdr:col>1</xdr:col>
                    <xdr:colOff>276225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2" r:id="rId13" name="Check Box 10">
              <controlPr defaultSize="0" autoFill="0" autoLine="0" autoPict="0">
                <anchor moveWithCells="1">
                  <from>
                    <xdr:col>1</xdr:col>
                    <xdr:colOff>66675</xdr:colOff>
                    <xdr:row>59</xdr:row>
                    <xdr:rowOff>19050</xdr:rowOff>
                  </from>
                  <to>
                    <xdr:col>1</xdr:col>
                    <xdr:colOff>276225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3" r:id="rId14" name="Check Box 11">
              <controlPr defaultSize="0" autoFill="0" autoLine="0" autoPict="0">
                <anchor moveWithCells="1">
                  <from>
                    <xdr:col>1</xdr:col>
                    <xdr:colOff>66675</xdr:colOff>
                    <xdr:row>60</xdr:row>
                    <xdr:rowOff>19050</xdr:rowOff>
                  </from>
                  <to>
                    <xdr:col>1</xdr:col>
                    <xdr:colOff>276225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4" r:id="rId15" name="Check Box 12">
              <controlPr defaultSize="0" autoFill="0" autoLine="0" autoPict="0">
                <anchor moveWithCells="1">
                  <from>
                    <xdr:col>1</xdr:col>
                    <xdr:colOff>66675</xdr:colOff>
                    <xdr:row>61</xdr:row>
                    <xdr:rowOff>19050</xdr:rowOff>
                  </from>
                  <to>
                    <xdr:col>1</xdr:col>
                    <xdr:colOff>276225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5" r:id="rId16" name="Check Box 13">
              <controlPr defaultSize="0" autoFill="0" autoLine="0" autoPict="0">
                <anchor moveWithCells="1">
                  <from>
                    <xdr:col>1</xdr:col>
                    <xdr:colOff>66675</xdr:colOff>
                    <xdr:row>62</xdr:row>
                    <xdr:rowOff>19050</xdr:rowOff>
                  </from>
                  <to>
                    <xdr:col>1</xdr:col>
                    <xdr:colOff>276225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6" r:id="rId17" name="Check Box 14">
              <controlPr defaultSize="0" autoFill="0" autoLine="0" autoPict="0">
                <anchor moveWithCells="1">
                  <from>
                    <xdr:col>1</xdr:col>
                    <xdr:colOff>66675</xdr:colOff>
                    <xdr:row>63</xdr:row>
                    <xdr:rowOff>19050</xdr:rowOff>
                  </from>
                  <to>
                    <xdr:col>1</xdr:col>
                    <xdr:colOff>276225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7" r:id="rId18" name="Check Box 15">
              <controlPr defaultSize="0" autoFill="0" autoLine="0" autoPict="0">
                <anchor moveWithCells="1">
                  <from>
                    <xdr:col>1</xdr:col>
                    <xdr:colOff>66675</xdr:colOff>
                    <xdr:row>64</xdr:row>
                    <xdr:rowOff>19050</xdr:rowOff>
                  </from>
                  <to>
                    <xdr:col>1</xdr:col>
                    <xdr:colOff>276225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8" r:id="rId19" name="Check Box 16">
              <controlPr defaultSize="0" autoFill="0" autoLine="0" autoPict="0">
                <anchor moveWithCells="1">
                  <from>
                    <xdr:col>1</xdr:col>
                    <xdr:colOff>66675</xdr:colOff>
                    <xdr:row>65</xdr:row>
                    <xdr:rowOff>19050</xdr:rowOff>
                  </from>
                  <to>
                    <xdr:col>1</xdr:col>
                    <xdr:colOff>276225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9" r:id="rId20" name="Check Box 17">
              <controlPr defaultSize="0" autoFill="0" autoLine="0" autoPict="0">
                <anchor moveWithCells="1">
                  <from>
                    <xdr:col>15</xdr:col>
                    <xdr:colOff>66675</xdr:colOff>
                    <xdr:row>49</xdr:row>
                    <xdr:rowOff>19050</xdr:rowOff>
                  </from>
                  <to>
                    <xdr:col>15</xdr:col>
                    <xdr:colOff>276225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0" r:id="rId21" name="Check Box 18">
              <controlPr defaultSize="0" autoFill="0" autoLine="0" autoPict="0">
                <anchor moveWithCells="1">
                  <from>
                    <xdr:col>15</xdr:col>
                    <xdr:colOff>66675</xdr:colOff>
                    <xdr:row>50</xdr:row>
                    <xdr:rowOff>19050</xdr:rowOff>
                  </from>
                  <to>
                    <xdr:col>15</xdr:col>
                    <xdr:colOff>276225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1" r:id="rId22" name="Check Box 19">
              <controlPr defaultSize="0" autoFill="0" autoLine="0" autoPict="0">
                <anchor moveWithCells="1">
                  <from>
                    <xdr:col>15</xdr:col>
                    <xdr:colOff>66675</xdr:colOff>
                    <xdr:row>51</xdr:row>
                    <xdr:rowOff>19050</xdr:rowOff>
                  </from>
                  <to>
                    <xdr:col>15</xdr:col>
                    <xdr:colOff>276225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2" r:id="rId23" name="Check Box 20">
              <controlPr defaultSize="0" autoFill="0" autoLine="0" autoPict="0">
                <anchor moveWithCells="1">
                  <from>
                    <xdr:col>15</xdr:col>
                    <xdr:colOff>66675</xdr:colOff>
                    <xdr:row>52</xdr:row>
                    <xdr:rowOff>19050</xdr:rowOff>
                  </from>
                  <to>
                    <xdr:col>15</xdr:col>
                    <xdr:colOff>276225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3" r:id="rId24" name="Check Box 21">
              <controlPr defaultSize="0" autoFill="0" autoLine="0" autoPict="0">
                <anchor moveWithCells="1">
                  <from>
                    <xdr:col>15</xdr:col>
                    <xdr:colOff>66675</xdr:colOff>
                    <xdr:row>53</xdr:row>
                    <xdr:rowOff>19050</xdr:rowOff>
                  </from>
                  <to>
                    <xdr:col>15</xdr:col>
                    <xdr:colOff>276225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4" r:id="rId25" name="Check Box 22">
              <controlPr defaultSize="0" autoFill="0" autoLine="0" autoPict="0">
                <anchor moveWithCells="1">
                  <from>
                    <xdr:col>15</xdr:col>
                    <xdr:colOff>66675</xdr:colOff>
                    <xdr:row>54</xdr:row>
                    <xdr:rowOff>19050</xdr:rowOff>
                  </from>
                  <to>
                    <xdr:col>15</xdr:col>
                    <xdr:colOff>276225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5" r:id="rId26" name="Check Box 23">
              <controlPr defaultSize="0" autoFill="0" autoLine="0" autoPict="0">
                <anchor moveWithCells="1">
                  <from>
                    <xdr:col>15</xdr:col>
                    <xdr:colOff>66675</xdr:colOff>
                    <xdr:row>56</xdr:row>
                    <xdr:rowOff>19050</xdr:rowOff>
                  </from>
                  <to>
                    <xdr:col>15</xdr:col>
                    <xdr:colOff>276225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6" r:id="rId27" name="Check Box 24">
              <controlPr defaultSize="0" autoFill="0" autoLine="0" autoPict="0">
                <anchor moveWithCells="1">
                  <from>
                    <xdr:col>15</xdr:col>
                    <xdr:colOff>66675</xdr:colOff>
                    <xdr:row>57</xdr:row>
                    <xdr:rowOff>19050</xdr:rowOff>
                  </from>
                  <to>
                    <xdr:col>15</xdr:col>
                    <xdr:colOff>276225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7" r:id="rId28" name="Check Box 25">
              <controlPr defaultSize="0" autoFill="0" autoLine="0" autoPict="0">
                <anchor moveWithCells="1">
                  <from>
                    <xdr:col>15</xdr:col>
                    <xdr:colOff>66675</xdr:colOff>
                    <xdr:row>58</xdr:row>
                    <xdr:rowOff>19050</xdr:rowOff>
                  </from>
                  <to>
                    <xdr:col>15</xdr:col>
                    <xdr:colOff>276225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8" r:id="rId29" name="Check Box 26">
              <controlPr defaultSize="0" autoFill="0" autoLine="0" autoPict="0">
                <anchor moveWithCells="1">
                  <from>
                    <xdr:col>15</xdr:col>
                    <xdr:colOff>66675</xdr:colOff>
                    <xdr:row>59</xdr:row>
                    <xdr:rowOff>19050</xdr:rowOff>
                  </from>
                  <to>
                    <xdr:col>15</xdr:col>
                    <xdr:colOff>276225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9" r:id="rId30" name="Check Box 27">
              <controlPr defaultSize="0" autoFill="0" autoLine="0" autoPict="0">
                <anchor moveWithCells="1">
                  <from>
                    <xdr:col>1</xdr:col>
                    <xdr:colOff>66675</xdr:colOff>
                    <xdr:row>8</xdr:row>
                    <xdr:rowOff>19050</xdr:rowOff>
                  </from>
                  <to>
                    <xdr:col>1</xdr:col>
                    <xdr:colOff>276225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0" r:id="rId31" name="Check Box 28">
              <controlPr defaultSize="0" autoFill="0" autoLine="0" autoPict="0">
                <anchor moveWithCells="1">
                  <from>
                    <xdr:col>1</xdr:col>
                    <xdr:colOff>66675</xdr:colOff>
                    <xdr:row>9</xdr:row>
                    <xdr:rowOff>19050</xdr:rowOff>
                  </from>
                  <to>
                    <xdr:col>1</xdr:col>
                    <xdr:colOff>276225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1" r:id="rId32" name="Check Box 29">
              <controlPr defaultSize="0" autoFill="0" autoLine="0" autoPict="0">
                <anchor moveWithCells="1">
                  <from>
                    <xdr:col>1</xdr:col>
                    <xdr:colOff>66675</xdr:colOff>
                    <xdr:row>10</xdr:row>
                    <xdr:rowOff>19050</xdr:rowOff>
                  </from>
                  <to>
                    <xdr:col>1</xdr:col>
                    <xdr:colOff>276225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2" r:id="rId33" name="Check Box 30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19050</xdr:rowOff>
                  </from>
                  <to>
                    <xdr:col>1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3" r:id="rId34" name="Check Box 31">
              <controlPr defaultSize="0" autoFill="0" autoLine="0" autoPict="0">
                <anchor moveWithCells="1">
                  <from>
                    <xdr:col>1</xdr:col>
                    <xdr:colOff>66675</xdr:colOff>
                    <xdr:row>12</xdr:row>
                    <xdr:rowOff>19050</xdr:rowOff>
                  </from>
                  <to>
                    <xdr:col>1</xdr:col>
                    <xdr:colOff>276225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4" r:id="rId35" name="Check Box 32">
              <controlPr defaultSize="0" autoFill="0" autoLine="0" autoPict="0">
                <anchor moveWithCells="1">
                  <from>
                    <xdr:col>1</xdr:col>
                    <xdr:colOff>66675</xdr:colOff>
                    <xdr:row>13</xdr:row>
                    <xdr:rowOff>19050</xdr:rowOff>
                  </from>
                  <to>
                    <xdr:col>1</xdr:col>
                    <xdr:colOff>276225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5" r:id="rId36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14</xdr:row>
                    <xdr:rowOff>19050</xdr:rowOff>
                  </from>
                  <to>
                    <xdr:col>1</xdr:col>
                    <xdr:colOff>276225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6" r:id="rId37" name="Check Box 34">
              <controlPr defaultSize="0" autoFill="0" autoLine="0" autoPict="0">
                <anchor moveWithCells="1">
                  <from>
                    <xdr:col>1</xdr:col>
                    <xdr:colOff>66675</xdr:colOff>
                    <xdr:row>15</xdr:row>
                    <xdr:rowOff>19050</xdr:rowOff>
                  </from>
                  <to>
                    <xdr:col>1</xdr:col>
                    <xdr:colOff>276225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7" r:id="rId38" name="Check Box 35">
              <controlPr defaultSize="0" autoFill="0" autoLine="0" autoPict="0">
                <anchor moveWithCells="1">
                  <from>
                    <xdr:col>1</xdr:col>
                    <xdr:colOff>66675</xdr:colOff>
                    <xdr:row>17</xdr:row>
                    <xdr:rowOff>19050</xdr:rowOff>
                  </from>
                  <to>
                    <xdr:col>1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8" r:id="rId39" name="Check Box 36">
              <controlPr defaultSize="0" autoFill="0" autoLine="0" autoPict="0">
                <anchor moveWithCells="1">
                  <from>
                    <xdr:col>1</xdr:col>
                    <xdr:colOff>66675</xdr:colOff>
                    <xdr:row>19</xdr:row>
                    <xdr:rowOff>19050</xdr:rowOff>
                  </from>
                  <to>
                    <xdr:col>1</xdr:col>
                    <xdr:colOff>276225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49" r:id="rId40" name="Check Box 37">
              <controlPr defaultSize="0" autoFill="0" autoLine="0" autoPict="0">
                <anchor moveWithCells="1">
                  <from>
                    <xdr:col>1</xdr:col>
                    <xdr:colOff>66675</xdr:colOff>
                    <xdr:row>20</xdr:row>
                    <xdr:rowOff>19050</xdr:rowOff>
                  </from>
                  <to>
                    <xdr:col>1</xdr:col>
                    <xdr:colOff>276225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0" r:id="rId41" name="Check Box 38">
              <controlPr defaultSize="0" autoFill="0" autoLine="0" autoPict="0">
                <anchor moveWithCells="1">
                  <from>
                    <xdr:col>1</xdr:col>
                    <xdr:colOff>66675</xdr:colOff>
                    <xdr:row>21</xdr:row>
                    <xdr:rowOff>19050</xdr:rowOff>
                  </from>
                  <to>
                    <xdr:col>1</xdr:col>
                    <xdr:colOff>276225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1" r:id="rId42" name="Check Box 39">
              <controlPr defaultSize="0" autoFill="0" autoLine="0" autoPict="0">
                <anchor moveWithCells="1">
                  <from>
                    <xdr:col>1</xdr:col>
                    <xdr:colOff>66675</xdr:colOff>
                    <xdr:row>22</xdr:row>
                    <xdr:rowOff>19050</xdr:rowOff>
                  </from>
                  <to>
                    <xdr:col>1</xdr:col>
                    <xdr:colOff>276225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2" r:id="rId43" name="Check Box 40">
              <controlPr defaultSize="0" autoFill="0" autoLine="0" autoPict="0">
                <anchor moveWithCells="1">
                  <from>
                    <xdr:col>1</xdr:col>
                    <xdr:colOff>66675</xdr:colOff>
                    <xdr:row>23</xdr:row>
                    <xdr:rowOff>19050</xdr:rowOff>
                  </from>
                  <to>
                    <xdr:col>1</xdr:col>
                    <xdr:colOff>276225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3" r:id="rId44" name="Check Box 41">
              <controlPr defaultSize="0" autoFill="0" autoLine="0" autoPict="0">
                <anchor moveWithCells="1">
                  <from>
                    <xdr:col>1</xdr:col>
                    <xdr:colOff>66675</xdr:colOff>
                    <xdr:row>24</xdr:row>
                    <xdr:rowOff>19050</xdr:rowOff>
                  </from>
                  <to>
                    <xdr:col>1</xdr:col>
                    <xdr:colOff>276225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4" r:id="rId45" name="Check Box 42">
              <controlPr defaultSize="0" autoFill="0" autoLine="0" autoPict="0">
                <anchor moveWithCells="1">
                  <from>
                    <xdr:col>15</xdr:col>
                    <xdr:colOff>66675</xdr:colOff>
                    <xdr:row>8</xdr:row>
                    <xdr:rowOff>19050</xdr:rowOff>
                  </from>
                  <to>
                    <xdr:col>15</xdr:col>
                    <xdr:colOff>276225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5" r:id="rId46" name="Check Box 43">
              <controlPr defaultSize="0" autoFill="0" autoLine="0" autoPict="0">
                <anchor moveWithCells="1">
                  <from>
                    <xdr:col>15</xdr:col>
                    <xdr:colOff>66675</xdr:colOff>
                    <xdr:row>9</xdr:row>
                    <xdr:rowOff>19050</xdr:rowOff>
                  </from>
                  <to>
                    <xdr:col>15</xdr:col>
                    <xdr:colOff>276225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6" r:id="rId47" name="Check Box 44">
              <controlPr defaultSize="0" autoFill="0" autoLine="0" autoPict="0">
                <anchor moveWithCells="1">
                  <from>
                    <xdr:col>15</xdr:col>
                    <xdr:colOff>66675</xdr:colOff>
                    <xdr:row>10</xdr:row>
                    <xdr:rowOff>19050</xdr:rowOff>
                  </from>
                  <to>
                    <xdr:col>15</xdr:col>
                    <xdr:colOff>276225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7" r:id="rId48" name="Check Box 45">
              <controlPr defaultSize="0" autoFill="0" autoLine="0" autoPict="0">
                <anchor moveWithCells="1">
                  <from>
                    <xdr:col>15</xdr:col>
                    <xdr:colOff>66675</xdr:colOff>
                    <xdr:row>11</xdr:row>
                    <xdr:rowOff>19050</xdr:rowOff>
                  </from>
                  <to>
                    <xdr:col>15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8" r:id="rId49" name="Check Box 46">
              <controlPr defaultSize="0" autoFill="0" autoLine="0" autoPict="0">
                <anchor moveWithCells="1">
                  <from>
                    <xdr:col>15</xdr:col>
                    <xdr:colOff>66675</xdr:colOff>
                    <xdr:row>12</xdr:row>
                    <xdr:rowOff>19050</xdr:rowOff>
                  </from>
                  <to>
                    <xdr:col>15</xdr:col>
                    <xdr:colOff>276225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59" r:id="rId50" name="Check Box 47">
              <controlPr defaultSize="0" autoFill="0" autoLine="0" autoPict="0">
                <anchor moveWithCells="1">
                  <from>
                    <xdr:col>15</xdr:col>
                    <xdr:colOff>66675</xdr:colOff>
                    <xdr:row>13</xdr:row>
                    <xdr:rowOff>19050</xdr:rowOff>
                  </from>
                  <to>
                    <xdr:col>15</xdr:col>
                    <xdr:colOff>276225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0" r:id="rId51" name="Check Box 48">
              <controlPr defaultSize="0" autoFill="0" autoLine="0" autoPict="0">
                <anchor moveWithCells="1">
                  <from>
                    <xdr:col>15</xdr:col>
                    <xdr:colOff>66675</xdr:colOff>
                    <xdr:row>15</xdr:row>
                    <xdr:rowOff>19050</xdr:rowOff>
                  </from>
                  <to>
                    <xdr:col>15</xdr:col>
                    <xdr:colOff>276225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1" r:id="rId52" name="Check Box 49">
              <controlPr defaultSize="0" autoFill="0" autoLine="0" autoPict="0">
                <anchor moveWithCells="1">
                  <from>
                    <xdr:col>15</xdr:col>
                    <xdr:colOff>66675</xdr:colOff>
                    <xdr:row>16</xdr:row>
                    <xdr:rowOff>19050</xdr:rowOff>
                  </from>
                  <to>
                    <xdr:col>15</xdr:col>
                    <xdr:colOff>276225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2" r:id="rId53" name="Check Box 50">
              <controlPr defaultSize="0" autoFill="0" autoLine="0" autoPict="0">
                <anchor moveWithCells="1">
                  <from>
                    <xdr:col>15</xdr:col>
                    <xdr:colOff>66675</xdr:colOff>
                    <xdr:row>17</xdr:row>
                    <xdr:rowOff>19050</xdr:rowOff>
                  </from>
                  <to>
                    <xdr:col>15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3" r:id="rId54" name="Check Box 51">
              <controlPr defaultSize="0" autoFill="0" autoLine="0" autoPict="0">
                <anchor moveWithCells="1">
                  <from>
                    <xdr:col>15</xdr:col>
                    <xdr:colOff>66675</xdr:colOff>
                    <xdr:row>18</xdr:row>
                    <xdr:rowOff>19050</xdr:rowOff>
                  </from>
                  <to>
                    <xdr:col>15</xdr:col>
                    <xdr:colOff>276225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4" r:id="rId55" name="Check Box 52">
              <controlPr defaultSize="0" autoFill="0" autoLine="0" autoPict="0">
                <anchor moveWithCells="1">
                  <from>
                    <xdr:col>1</xdr:col>
                    <xdr:colOff>66675</xdr:colOff>
                    <xdr:row>16</xdr:row>
                    <xdr:rowOff>19050</xdr:rowOff>
                  </from>
                  <to>
                    <xdr:col>1</xdr:col>
                    <xdr:colOff>276225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5" r:id="rId56" name="Check Box 53">
              <controlPr defaultSize="0" autoFill="0" autoLine="0" autoPict="0">
                <anchor moveWithCells="1">
                  <from>
                    <xdr:col>1</xdr:col>
                    <xdr:colOff>66675</xdr:colOff>
                    <xdr:row>25</xdr:row>
                    <xdr:rowOff>19050</xdr:rowOff>
                  </from>
                  <to>
                    <xdr:col>1</xdr:col>
                    <xdr:colOff>276225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6" r:id="rId57" name="Check Box 54">
              <controlPr defaultSize="0" autoFill="0" autoLine="0" autoPict="0">
                <anchor moveWithCells="1">
                  <from>
                    <xdr:col>1</xdr:col>
                    <xdr:colOff>66675</xdr:colOff>
                    <xdr:row>26</xdr:row>
                    <xdr:rowOff>19050</xdr:rowOff>
                  </from>
                  <to>
                    <xdr:col>1</xdr:col>
                    <xdr:colOff>276225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7" r:id="rId58" name="Check Box 55">
              <controlPr defaultSize="0" autoFill="0" autoLine="0" autoPict="0">
                <anchor moveWithCells="1">
                  <from>
                    <xdr:col>15</xdr:col>
                    <xdr:colOff>66675</xdr:colOff>
                    <xdr:row>19</xdr:row>
                    <xdr:rowOff>19050</xdr:rowOff>
                  </from>
                  <to>
                    <xdr:col>15</xdr:col>
                    <xdr:colOff>276225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8" r:id="rId59" name="Check Box 56">
              <controlPr defaultSize="0" autoFill="0" autoLine="0" autoPict="0">
                <anchor moveWithCells="1">
                  <from>
                    <xdr:col>15</xdr:col>
                    <xdr:colOff>66675</xdr:colOff>
                    <xdr:row>20</xdr:row>
                    <xdr:rowOff>19050</xdr:rowOff>
                  </from>
                  <to>
                    <xdr:col>15</xdr:col>
                    <xdr:colOff>276225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9" r:id="rId60" name="Check Box 57">
              <controlPr defaultSize="0" autoFill="0" autoLine="0" autoPict="0">
                <anchor moveWithCells="1">
                  <from>
                    <xdr:col>15</xdr:col>
                    <xdr:colOff>66675</xdr:colOff>
                    <xdr:row>21</xdr:row>
                    <xdr:rowOff>19050</xdr:rowOff>
                  </from>
                  <to>
                    <xdr:col>15</xdr:col>
                    <xdr:colOff>276225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0" r:id="rId61" name="Check Box 58">
              <controlPr defaultSize="0" autoFill="0" autoLine="0" autoPict="0">
                <anchor moveWithCells="1">
                  <from>
                    <xdr:col>15</xdr:col>
                    <xdr:colOff>66675</xdr:colOff>
                    <xdr:row>22</xdr:row>
                    <xdr:rowOff>19050</xdr:rowOff>
                  </from>
                  <to>
                    <xdr:col>15</xdr:col>
                    <xdr:colOff>276225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1" r:id="rId62" name="Check Box 59">
              <controlPr defaultSize="0" autoFill="0" autoLine="0" autoPict="0">
                <anchor moveWithCells="1">
                  <from>
                    <xdr:col>15</xdr:col>
                    <xdr:colOff>66675</xdr:colOff>
                    <xdr:row>23</xdr:row>
                    <xdr:rowOff>19050</xdr:rowOff>
                  </from>
                  <to>
                    <xdr:col>15</xdr:col>
                    <xdr:colOff>276225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2" r:id="rId63" name="Check Box 60">
              <controlPr defaultSize="0" autoFill="0" autoLine="0" autoPict="0">
                <anchor moveWithCells="1">
                  <from>
                    <xdr:col>15</xdr:col>
                    <xdr:colOff>66675</xdr:colOff>
                    <xdr:row>24</xdr:row>
                    <xdr:rowOff>19050</xdr:rowOff>
                  </from>
                  <to>
                    <xdr:col>15</xdr:col>
                    <xdr:colOff>276225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3" r:id="rId64" name="Check Box 61">
              <controlPr defaultSize="0" autoFill="0" autoLine="0" autoPict="0">
                <anchor moveWithCells="1">
                  <from>
                    <xdr:col>15</xdr:col>
                    <xdr:colOff>66675</xdr:colOff>
                    <xdr:row>26</xdr:row>
                    <xdr:rowOff>19050</xdr:rowOff>
                  </from>
                  <to>
                    <xdr:col>15</xdr:col>
                    <xdr:colOff>276225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4" r:id="rId65" name="Check Box 62">
              <controlPr defaultSize="0" autoFill="0" autoLine="0" autoPict="0">
                <anchor moveWithCells="1">
                  <from>
                    <xdr:col>15</xdr:col>
                    <xdr:colOff>66675</xdr:colOff>
                    <xdr:row>27</xdr:row>
                    <xdr:rowOff>19050</xdr:rowOff>
                  </from>
                  <to>
                    <xdr:col>15</xdr:col>
                    <xdr:colOff>276225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5" r:id="rId66" name="Check Box 63">
              <controlPr defaultSize="0" autoFill="0" autoLine="0" autoPict="0">
                <anchor moveWithCells="1">
                  <from>
                    <xdr:col>15</xdr:col>
                    <xdr:colOff>66675</xdr:colOff>
                    <xdr:row>28</xdr:row>
                    <xdr:rowOff>19050</xdr:rowOff>
                  </from>
                  <to>
                    <xdr:col>15</xdr:col>
                    <xdr:colOff>276225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6" r:id="rId67" name="Check Box 64">
              <controlPr defaultSize="0" autoFill="0" autoLine="0" autoPict="0">
                <anchor moveWithCells="1">
                  <from>
                    <xdr:col>15</xdr:col>
                    <xdr:colOff>66675</xdr:colOff>
                    <xdr:row>29</xdr:row>
                    <xdr:rowOff>19050</xdr:rowOff>
                  </from>
                  <to>
                    <xdr:col>15</xdr:col>
                    <xdr:colOff>276225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7" r:id="rId68" name="Check Box 65">
              <controlPr defaultSize="0" autoFill="0" autoLine="0" autoPict="0">
                <anchor moveWithCells="1">
                  <from>
                    <xdr:col>1</xdr:col>
                    <xdr:colOff>66675</xdr:colOff>
                    <xdr:row>90</xdr:row>
                    <xdr:rowOff>19050</xdr:rowOff>
                  </from>
                  <to>
                    <xdr:col>1</xdr:col>
                    <xdr:colOff>266700</xdr:colOff>
                    <xdr:row>90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8" r:id="rId69" name="Check Box 66">
              <controlPr defaultSize="0" autoFill="0" autoLine="0" autoPict="0">
                <anchor moveWithCells="1">
                  <from>
                    <xdr:col>1</xdr:col>
                    <xdr:colOff>66675</xdr:colOff>
                    <xdr:row>91</xdr:row>
                    <xdr:rowOff>19050</xdr:rowOff>
                  </from>
                  <to>
                    <xdr:col>1</xdr:col>
                    <xdr:colOff>266700</xdr:colOff>
                    <xdr:row>91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9" r:id="rId70" name="Check Box 67">
              <controlPr defaultSize="0" autoFill="0" autoLine="0" autoPict="0">
                <anchor moveWithCells="1">
                  <from>
                    <xdr:col>1</xdr:col>
                    <xdr:colOff>66675</xdr:colOff>
                    <xdr:row>92</xdr:row>
                    <xdr:rowOff>19050</xdr:rowOff>
                  </from>
                  <to>
                    <xdr:col>1</xdr:col>
                    <xdr:colOff>266700</xdr:colOff>
                    <xdr:row>92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0" r:id="rId71" name="Check Box 68">
              <controlPr defaultSize="0" autoFill="0" autoLine="0" autoPict="0">
                <anchor moveWithCells="1">
                  <from>
                    <xdr:col>1</xdr:col>
                    <xdr:colOff>66675</xdr:colOff>
                    <xdr:row>93</xdr:row>
                    <xdr:rowOff>19050</xdr:rowOff>
                  </from>
                  <to>
                    <xdr:col>1</xdr:col>
                    <xdr:colOff>266700</xdr:colOff>
                    <xdr:row>93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1" r:id="rId72" name="Check Box 69">
              <controlPr defaultSize="0" autoFill="0" autoLine="0" autoPict="0">
                <anchor moveWithCells="1">
                  <from>
                    <xdr:col>1</xdr:col>
                    <xdr:colOff>66675</xdr:colOff>
                    <xdr:row>94</xdr:row>
                    <xdr:rowOff>19050</xdr:rowOff>
                  </from>
                  <to>
                    <xdr:col>1</xdr:col>
                    <xdr:colOff>266700</xdr:colOff>
                    <xdr:row>94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2" r:id="rId73" name="Check Box 70">
              <controlPr defaultSize="0" autoFill="0" autoLine="0" autoPict="0">
                <anchor moveWithCells="1">
                  <from>
                    <xdr:col>1</xdr:col>
                    <xdr:colOff>66675</xdr:colOff>
                    <xdr:row>95</xdr:row>
                    <xdr:rowOff>19050</xdr:rowOff>
                  </from>
                  <to>
                    <xdr:col>1</xdr:col>
                    <xdr:colOff>266700</xdr:colOff>
                    <xdr:row>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3" r:id="rId74" name="Check Box 71">
              <controlPr defaultSize="0" autoFill="0" autoLine="0" autoPict="0">
                <anchor moveWithCells="1">
                  <from>
                    <xdr:col>1</xdr:col>
                    <xdr:colOff>66675</xdr:colOff>
                    <xdr:row>96</xdr:row>
                    <xdr:rowOff>19050</xdr:rowOff>
                  </from>
                  <to>
                    <xdr:col>1</xdr:col>
                    <xdr:colOff>266700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4" r:id="rId75" name="Check Box 72">
              <controlPr defaultSize="0" autoFill="0" autoLine="0" autoPict="0">
                <anchor moveWithCells="1">
                  <from>
                    <xdr:col>1</xdr:col>
                    <xdr:colOff>66675</xdr:colOff>
                    <xdr:row>97</xdr:row>
                    <xdr:rowOff>19050</xdr:rowOff>
                  </from>
                  <to>
                    <xdr:col>1</xdr:col>
                    <xdr:colOff>266700</xdr:colOff>
                    <xdr:row>97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5" r:id="rId76" name="Check Box 73">
              <controlPr defaultSize="0" autoFill="0" autoLine="0" autoPict="0">
                <anchor moveWithCells="1">
                  <from>
                    <xdr:col>1</xdr:col>
                    <xdr:colOff>66675</xdr:colOff>
                    <xdr:row>99</xdr:row>
                    <xdr:rowOff>19050</xdr:rowOff>
                  </from>
                  <to>
                    <xdr:col>1</xdr:col>
                    <xdr:colOff>266700</xdr:colOff>
                    <xdr:row>99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6" r:id="rId77" name="Check Box 74">
              <controlPr defaultSize="0" autoFill="0" autoLine="0" autoPict="0">
                <anchor moveWithCells="1">
                  <from>
                    <xdr:col>15</xdr:col>
                    <xdr:colOff>66675</xdr:colOff>
                    <xdr:row>90</xdr:row>
                    <xdr:rowOff>19050</xdr:rowOff>
                  </from>
                  <to>
                    <xdr:col>15</xdr:col>
                    <xdr:colOff>266700</xdr:colOff>
                    <xdr:row>90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7" r:id="rId78" name="Check Box 75">
              <controlPr defaultSize="0" autoFill="0" autoLine="0" autoPict="0">
                <anchor moveWithCells="1">
                  <from>
                    <xdr:col>15</xdr:col>
                    <xdr:colOff>66675</xdr:colOff>
                    <xdr:row>91</xdr:row>
                    <xdr:rowOff>19050</xdr:rowOff>
                  </from>
                  <to>
                    <xdr:col>15</xdr:col>
                    <xdr:colOff>266700</xdr:colOff>
                    <xdr:row>91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8" r:id="rId79" name="Check Box 76">
              <controlPr defaultSize="0" autoFill="0" autoLine="0" autoPict="0">
                <anchor moveWithCells="1">
                  <from>
                    <xdr:col>15</xdr:col>
                    <xdr:colOff>66675</xdr:colOff>
                    <xdr:row>92</xdr:row>
                    <xdr:rowOff>19050</xdr:rowOff>
                  </from>
                  <to>
                    <xdr:col>15</xdr:col>
                    <xdr:colOff>266700</xdr:colOff>
                    <xdr:row>92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89" r:id="rId80" name="Check Box 77">
              <controlPr defaultSize="0" autoFill="0" autoLine="0" autoPict="0">
                <anchor moveWithCells="1">
                  <from>
                    <xdr:col>15</xdr:col>
                    <xdr:colOff>66675</xdr:colOff>
                    <xdr:row>93</xdr:row>
                    <xdr:rowOff>19050</xdr:rowOff>
                  </from>
                  <to>
                    <xdr:col>15</xdr:col>
                    <xdr:colOff>266700</xdr:colOff>
                    <xdr:row>93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0" r:id="rId81" name="Check Box 78">
              <controlPr defaultSize="0" autoFill="0" autoLine="0" autoPict="0">
                <anchor moveWithCells="1">
                  <from>
                    <xdr:col>15</xdr:col>
                    <xdr:colOff>66675</xdr:colOff>
                    <xdr:row>94</xdr:row>
                    <xdr:rowOff>19050</xdr:rowOff>
                  </from>
                  <to>
                    <xdr:col>15</xdr:col>
                    <xdr:colOff>266700</xdr:colOff>
                    <xdr:row>94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1" r:id="rId82" name="Check Box 79">
              <controlPr defaultSize="0" autoFill="0" autoLine="0" autoPict="0">
                <anchor moveWithCells="1">
                  <from>
                    <xdr:col>15</xdr:col>
                    <xdr:colOff>66675</xdr:colOff>
                    <xdr:row>95</xdr:row>
                    <xdr:rowOff>19050</xdr:rowOff>
                  </from>
                  <to>
                    <xdr:col>15</xdr:col>
                    <xdr:colOff>266700</xdr:colOff>
                    <xdr:row>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2" r:id="rId83" name="Check Box 80">
              <controlPr defaultSize="0" autoFill="0" autoLine="0" autoPict="0">
                <anchor moveWithCells="1">
                  <from>
                    <xdr:col>15</xdr:col>
                    <xdr:colOff>66675</xdr:colOff>
                    <xdr:row>97</xdr:row>
                    <xdr:rowOff>19050</xdr:rowOff>
                  </from>
                  <to>
                    <xdr:col>15</xdr:col>
                    <xdr:colOff>266700</xdr:colOff>
                    <xdr:row>97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3" r:id="rId84" name="Check Box 81">
              <controlPr defaultSize="0" autoFill="0" autoLine="0" autoPict="0">
                <anchor moveWithCells="1">
                  <from>
                    <xdr:col>15</xdr:col>
                    <xdr:colOff>66675</xdr:colOff>
                    <xdr:row>98</xdr:row>
                    <xdr:rowOff>19050</xdr:rowOff>
                  </from>
                  <to>
                    <xdr:col>15</xdr:col>
                    <xdr:colOff>266700</xdr:colOff>
                    <xdr:row>98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4" r:id="rId85" name="Check Box 82">
              <controlPr defaultSize="0" autoFill="0" autoLine="0" autoPict="0">
                <anchor moveWithCells="1">
                  <from>
                    <xdr:col>15</xdr:col>
                    <xdr:colOff>66675</xdr:colOff>
                    <xdr:row>99</xdr:row>
                    <xdr:rowOff>19050</xdr:rowOff>
                  </from>
                  <to>
                    <xdr:col>15</xdr:col>
                    <xdr:colOff>266700</xdr:colOff>
                    <xdr:row>99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5" r:id="rId86" name="Check Box 83">
              <controlPr defaultSize="0" autoFill="0" autoLine="0" autoPict="0">
                <anchor moveWithCells="1">
                  <from>
                    <xdr:col>1</xdr:col>
                    <xdr:colOff>66675</xdr:colOff>
                    <xdr:row>98</xdr:row>
                    <xdr:rowOff>19050</xdr:rowOff>
                  </from>
                  <to>
                    <xdr:col>1</xdr:col>
                    <xdr:colOff>266700</xdr:colOff>
                    <xdr:row>98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6" r:id="rId87" name="Check Box 84">
              <controlPr defaultSize="0" autoFill="0" autoLine="0" autoPict="0">
                <anchor moveWithCells="1">
                  <from>
                    <xdr:col>15</xdr:col>
                    <xdr:colOff>66675</xdr:colOff>
                    <xdr:row>96</xdr:row>
                    <xdr:rowOff>19050</xdr:rowOff>
                  </from>
                  <to>
                    <xdr:col>15</xdr:col>
                    <xdr:colOff>266700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7" r:id="rId88" name="Check Box 85">
              <controlPr defaultSize="0" autoFill="0" autoLine="0" autoPict="0">
                <anchor moveWithCells="1">
                  <from>
                    <xdr:col>1</xdr:col>
                    <xdr:colOff>66675</xdr:colOff>
                    <xdr:row>100</xdr:row>
                    <xdr:rowOff>19050</xdr:rowOff>
                  </from>
                  <to>
                    <xdr:col>1</xdr:col>
                    <xdr:colOff>266700</xdr:colOff>
                    <xdr:row>100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8" r:id="rId89" name="Check Box 86">
              <controlPr defaultSize="0" autoFill="0" autoLine="0" autoPict="0">
                <anchor moveWithCells="1">
                  <from>
                    <xdr:col>1</xdr:col>
                    <xdr:colOff>66675</xdr:colOff>
                    <xdr:row>101</xdr:row>
                    <xdr:rowOff>19050</xdr:rowOff>
                  </from>
                  <to>
                    <xdr:col>1</xdr:col>
                    <xdr:colOff>266700</xdr:colOff>
                    <xdr:row>101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99" r:id="rId90" name="Check Box 87">
              <controlPr defaultSize="0" autoFill="0" autoLine="0" autoPict="0">
                <anchor moveWithCells="1">
                  <from>
                    <xdr:col>1</xdr:col>
                    <xdr:colOff>66675</xdr:colOff>
                    <xdr:row>102</xdr:row>
                    <xdr:rowOff>19050</xdr:rowOff>
                  </from>
                  <to>
                    <xdr:col>1</xdr:col>
                    <xdr:colOff>266700</xdr:colOff>
                    <xdr:row>102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0" r:id="rId91" name="Check Box 88">
              <controlPr defaultSize="0" autoFill="0" autoLine="0" autoPict="0">
                <anchor moveWithCells="1">
                  <from>
                    <xdr:col>1</xdr:col>
                    <xdr:colOff>66675</xdr:colOff>
                    <xdr:row>103</xdr:row>
                    <xdr:rowOff>19050</xdr:rowOff>
                  </from>
                  <to>
                    <xdr:col>1</xdr:col>
                    <xdr:colOff>266700</xdr:colOff>
                    <xdr:row>103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1" r:id="rId92" name="Check Box 89">
              <controlPr defaultSize="0" autoFill="0" autoLine="0" autoPict="0">
                <anchor moveWithCells="1">
                  <from>
                    <xdr:col>1</xdr:col>
                    <xdr:colOff>66675</xdr:colOff>
                    <xdr:row>104</xdr:row>
                    <xdr:rowOff>19050</xdr:rowOff>
                  </from>
                  <to>
                    <xdr:col>1</xdr:col>
                    <xdr:colOff>266700</xdr:colOff>
                    <xdr:row>104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2" r:id="rId93" name="Check Box 90">
              <controlPr defaultSize="0" autoFill="0" autoLine="0" autoPict="0">
                <anchor moveWithCells="1">
                  <from>
                    <xdr:col>1</xdr:col>
                    <xdr:colOff>66675</xdr:colOff>
                    <xdr:row>105</xdr:row>
                    <xdr:rowOff>19050</xdr:rowOff>
                  </from>
                  <to>
                    <xdr:col>1</xdr:col>
                    <xdr:colOff>266700</xdr:colOff>
                    <xdr:row>105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3" r:id="rId94" name="Check Box 91">
              <controlPr defaultSize="0" autoFill="0" autoLine="0" autoPict="0">
                <anchor moveWithCells="1">
                  <from>
                    <xdr:col>1</xdr:col>
                    <xdr:colOff>66675</xdr:colOff>
                    <xdr:row>106</xdr:row>
                    <xdr:rowOff>19050</xdr:rowOff>
                  </from>
                  <to>
                    <xdr:col>1</xdr:col>
                    <xdr:colOff>266700</xdr:colOff>
                    <xdr:row>106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4" r:id="rId95" name="Check Box 92">
              <controlPr defaultSize="0" autoFill="0" autoLine="0" autoPict="0">
                <anchor moveWithCells="1">
                  <from>
                    <xdr:col>1</xdr:col>
                    <xdr:colOff>66675</xdr:colOff>
                    <xdr:row>107</xdr:row>
                    <xdr:rowOff>19050</xdr:rowOff>
                  </from>
                  <to>
                    <xdr:col>1</xdr:col>
                    <xdr:colOff>266700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5" r:id="rId96" name="Check Box 93">
              <controlPr defaultSize="0" autoFill="0" autoLine="0" autoPict="0">
                <anchor moveWithCells="1">
                  <from>
                    <xdr:col>1</xdr:col>
                    <xdr:colOff>66675</xdr:colOff>
                    <xdr:row>109</xdr:row>
                    <xdr:rowOff>19050</xdr:rowOff>
                  </from>
                  <to>
                    <xdr:col>1</xdr:col>
                    <xdr:colOff>266700</xdr:colOff>
                    <xdr:row>109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6" r:id="rId97" name="Check Box 94">
              <controlPr defaultSize="0" autoFill="0" autoLine="0" autoPict="0">
                <anchor moveWithCells="1">
                  <from>
                    <xdr:col>1</xdr:col>
                    <xdr:colOff>66675</xdr:colOff>
                    <xdr:row>108</xdr:row>
                    <xdr:rowOff>19050</xdr:rowOff>
                  </from>
                  <to>
                    <xdr:col>1</xdr:col>
                    <xdr:colOff>266700</xdr:colOff>
                    <xdr:row>108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7" r:id="rId98" name="Check Box 95">
              <controlPr defaultSize="0" autoFill="0" autoLine="0" autoPict="0">
                <anchor moveWithCells="1">
                  <from>
                    <xdr:col>1</xdr:col>
                    <xdr:colOff>66675</xdr:colOff>
                    <xdr:row>110</xdr:row>
                    <xdr:rowOff>19050</xdr:rowOff>
                  </from>
                  <to>
                    <xdr:col>1</xdr:col>
                    <xdr:colOff>266700</xdr:colOff>
                    <xdr:row>110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8" r:id="rId99" name="Check Box 96">
              <controlPr defaultSize="0" autoFill="0" autoLine="0" autoPict="0">
                <anchor moveWithCells="1">
                  <from>
                    <xdr:col>1</xdr:col>
                    <xdr:colOff>66675</xdr:colOff>
                    <xdr:row>111</xdr:row>
                    <xdr:rowOff>19050</xdr:rowOff>
                  </from>
                  <to>
                    <xdr:col>1</xdr:col>
                    <xdr:colOff>266700</xdr:colOff>
                    <xdr:row>111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09" r:id="rId100" name="Check Box 97">
              <controlPr defaultSize="0" autoFill="0" autoLine="0" autoPict="0">
                <anchor moveWithCells="1">
                  <from>
                    <xdr:col>1</xdr:col>
                    <xdr:colOff>66675</xdr:colOff>
                    <xdr:row>112</xdr:row>
                    <xdr:rowOff>19050</xdr:rowOff>
                  </from>
                  <to>
                    <xdr:col>1</xdr:col>
                    <xdr:colOff>266700</xdr:colOff>
                    <xdr:row>112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0" r:id="rId101" name="Check Box 98">
              <controlPr defaultSize="0" autoFill="0" autoLine="0" autoPict="0">
                <anchor moveWithCells="1">
                  <from>
                    <xdr:col>1</xdr:col>
                    <xdr:colOff>66675</xdr:colOff>
                    <xdr:row>113</xdr:row>
                    <xdr:rowOff>19050</xdr:rowOff>
                  </from>
                  <to>
                    <xdr:col>1</xdr:col>
                    <xdr:colOff>266700</xdr:colOff>
                    <xdr:row>113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1" r:id="rId102" name="Check Box 99">
              <controlPr defaultSize="0" autoFill="0" autoLine="0" autoPict="0">
                <anchor moveWithCells="1">
                  <from>
                    <xdr:col>1</xdr:col>
                    <xdr:colOff>66675</xdr:colOff>
                    <xdr:row>114</xdr:row>
                    <xdr:rowOff>19050</xdr:rowOff>
                  </from>
                  <to>
                    <xdr:col>1</xdr:col>
                    <xdr:colOff>266700</xdr:colOff>
                    <xdr:row>114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2" r:id="rId103" name="Check Box 100">
              <controlPr defaultSize="0" autoFill="0" autoLine="0" autoPict="0">
                <anchor moveWithCells="1">
                  <from>
                    <xdr:col>1</xdr:col>
                    <xdr:colOff>66675</xdr:colOff>
                    <xdr:row>115</xdr:row>
                    <xdr:rowOff>19050</xdr:rowOff>
                  </from>
                  <to>
                    <xdr:col>1</xdr:col>
                    <xdr:colOff>266700</xdr:colOff>
                    <xdr:row>115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3" r:id="rId104" name="Check Box 101">
              <controlPr defaultSize="0" autoFill="0" autoLine="0" autoPict="0">
                <anchor moveWithCells="1">
                  <from>
                    <xdr:col>1</xdr:col>
                    <xdr:colOff>66675</xdr:colOff>
                    <xdr:row>116</xdr:row>
                    <xdr:rowOff>19050</xdr:rowOff>
                  </from>
                  <to>
                    <xdr:col>1</xdr:col>
                    <xdr:colOff>266700</xdr:colOff>
                    <xdr:row>116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4" r:id="rId105" name="Check Box 102">
              <controlPr defaultSize="0" autoFill="0" autoLine="0" autoPict="0">
                <anchor moveWithCells="1">
                  <from>
                    <xdr:col>1</xdr:col>
                    <xdr:colOff>66675</xdr:colOff>
                    <xdr:row>117</xdr:row>
                    <xdr:rowOff>19050</xdr:rowOff>
                  </from>
                  <to>
                    <xdr:col>1</xdr:col>
                    <xdr:colOff>266700</xdr:colOff>
                    <xdr:row>117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5" r:id="rId106" name="Check Box 103">
              <controlPr defaultSize="0" autoFill="0" autoLine="0" autoPict="0">
                <anchor moveWithCells="1">
                  <from>
                    <xdr:col>15</xdr:col>
                    <xdr:colOff>66675</xdr:colOff>
                    <xdr:row>100</xdr:row>
                    <xdr:rowOff>19050</xdr:rowOff>
                  </from>
                  <to>
                    <xdr:col>15</xdr:col>
                    <xdr:colOff>266700</xdr:colOff>
                    <xdr:row>100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6" r:id="rId107" name="Check Box 104">
              <controlPr defaultSize="0" autoFill="0" autoLine="0" autoPict="0">
                <anchor moveWithCells="1">
                  <from>
                    <xdr:col>15</xdr:col>
                    <xdr:colOff>66675</xdr:colOff>
                    <xdr:row>101</xdr:row>
                    <xdr:rowOff>19050</xdr:rowOff>
                  </from>
                  <to>
                    <xdr:col>15</xdr:col>
                    <xdr:colOff>266700</xdr:colOff>
                    <xdr:row>101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7" r:id="rId108" name="Check Box 105">
              <controlPr defaultSize="0" autoFill="0" autoLine="0" autoPict="0">
                <anchor moveWithCells="1">
                  <from>
                    <xdr:col>15</xdr:col>
                    <xdr:colOff>66675</xdr:colOff>
                    <xdr:row>102</xdr:row>
                    <xdr:rowOff>19050</xdr:rowOff>
                  </from>
                  <to>
                    <xdr:col>15</xdr:col>
                    <xdr:colOff>266700</xdr:colOff>
                    <xdr:row>102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8" r:id="rId109" name="Check Box 106">
              <controlPr defaultSize="0" autoFill="0" autoLine="0" autoPict="0">
                <anchor moveWithCells="1">
                  <from>
                    <xdr:col>15</xdr:col>
                    <xdr:colOff>66675</xdr:colOff>
                    <xdr:row>103</xdr:row>
                    <xdr:rowOff>19050</xdr:rowOff>
                  </from>
                  <to>
                    <xdr:col>15</xdr:col>
                    <xdr:colOff>266700</xdr:colOff>
                    <xdr:row>103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19" r:id="rId110" name="Check Box 107">
              <controlPr defaultSize="0" autoFill="0" autoLine="0" autoPict="0">
                <anchor moveWithCells="1">
                  <from>
                    <xdr:col>15</xdr:col>
                    <xdr:colOff>66675</xdr:colOff>
                    <xdr:row>104</xdr:row>
                    <xdr:rowOff>19050</xdr:rowOff>
                  </from>
                  <to>
                    <xdr:col>15</xdr:col>
                    <xdr:colOff>266700</xdr:colOff>
                    <xdr:row>104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0" r:id="rId111" name="Check Box 108">
              <controlPr defaultSize="0" autoFill="0" autoLine="0" autoPict="0">
                <anchor moveWithCells="1">
                  <from>
                    <xdr:col>15</xdr:col>
                    <xdr:colOff>66675</xdr:colOff>
                    <xdr:row>105</xdr:row>
                    <xdr:rowOff>19050</xdr:rowOff>
                  </from>
                  <to>
                    <xdr:col>15</xdr:col>
                    <xdr:colOff>266700</xdr:colOff>
                    <xdr:row>105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1" r:id="rId112" name="Check Box 109">
              <controlPr defaultSize="0" autoFill="0" autoLine="0" autoPict="0">
                <anchor moveWithCells="1">
                  <from>
                    <xdr:col>15</xdr:col>
                    <xdr:colOff>66675</xdr:colOff>
                    <xdr:row>106</xdr:row>
                    <xdr:rowOff>19050</xdr:rowOff>
                  </from>
                  <to>
                    <xdr:col>15</xdr:col>
                    <xdr:colOff>266700</xdr:colOff>
                    <xdr:row>106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2" r:id="rId113" name="Check Box 110">
              <controlPr defaultSize="0" autoFill="0" autoLine="0" autoPict="0">
                <anchor moveWithCells="1">
                  <from>
                    <xdr:col>15</xdr:col>
                    <xdr:colOff>66675</xdr:colOff>
                    <xdr:row>107</xdr:row>
                    <xdr:rowOff>19050</xdr:rowOff>
                  </from>
                  <to>
                    <xdr:col>15</xdr:col>
                    <xdr:colOff>266700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3" r:id="rId114" name="Check Box 111">
              <controlPr defaultSize="0" autoFill="0" autoLine="0" autoPict="0">
                <anchor moveWithCells="1">
                  <from>
                    <xdr:col>15</xdr:col>
                    <xdr:colOff>66675</xdr:colOff>
                    <xdr:row>109</xdr:row>
                    <xdr:rowOff>19050</xdr:rowOff>
                  </from>
                  <to>
                    <xdr:col>15</xdr:col>
                    <xdr:colOff>266700</xdr:colOff>
                    <xdr:row>109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4" r:id="rId115" name="Check Box 112">
              <controlPr defaultSize="0" autoFill="0" autoLine="0" autoPict="0">
                <anchor moveWithCells="1">
                  <from>
                    <xdr:col>15</xdr:col>
                    <xdr:colOff>66675</xdr:colOff>
                    <xdr:row>108</xdr:row>
                    <xdr:rowOff>19050</xdr:rowOff>
                  </from>
                  <to>
                    <xdr:col>15</xdr:col>
                    <xdr:colOff>266700</xdr:colOff>
                    <xdr:row>108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5" r:id="rId116" name="Check Box 113">
              <controlPr defaultSize="0" autoFill="0" autoLine="0" autoPict="0">
                <anchor moveWithCells="1">
                  <from>
                    <xdr:col>15</xdr:col>
                    <xdr:colOff>66675</xdr:colOff>
                    <xdr:row>110</xdr:row>
                    <xdr:rowOff>19050</xdr:rowOff>
                  </from>
                  <to>
                    <xdr:col>15</xdr:col>
                    <xdr:colOff>266700</xdr:colOff>
                    <xdr:row>110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026" r:id="rId117" name="Check Box 114">
              <controlPr defaultSize="0" autoFill="0" autoLine="0" autoPict="0">
                <anchor moveWithCells="1">
                  <from>
                    <xdr:col>15</xdr:col>
                    <xdr:colOff>66675</xdr:colOff>
                    <xdr:row>111</xdr:row>
                    <xdr:rowOff>19050</xdr:rowOff>
                  </from>
                  <to>
                    <xdr:col>15</xdr:col>
                    <xdr:colOff>266700</xdr:colOff>
                    <xdr:row>111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89F17334-2E12-49A2-AE91-29E584200ED1}">
            <xm:f>BEGINBLAD!$D24=2</xm:f>
            <x14:dxf>
              <fill>
                <patternFill>
                  <bgColor rgb="FFFFFF00"/>
                </patternFill>
              </fill>
            </x14:dxf>
          </x14:cfRule>
          <x14:cfRule type="expression" priority="16" id="{89E71613-4273-4558-8273-49A7B99D2D4F}">
            <xm:f>BEGINBLAD!$D24=1</xm:f>
            <x14:dxf>
              <fill>
                <patternFill>
                  <bgColor rgb="FFFFC000"/>
                </patternFill>
              </fill>
            </x14:dxf>
          </x14:cfRule>
          <xm:sqref>L22:O36</xm:sqref>
        </x14:conditionalFormatting>
        <x14:conditionalFormatting xmlns:xm="http://schemas.microsoft.com/office/excel/2006/main">
          <x14:cfRule type="expression" priority="13" id="{16DEA7B4-4B2C-4A23-BBBE-A65ADCFC181E}">
            <xm:f>BEGINBLAD!$D9=2</xm:f>
            <x14:dxf>
              <fill>
                <patternFill>
                  <bgColor rgb="FFFFFF00"/>
                </patternFill>
              </fill>
            </x14:dxf>
          </x14:cfRule>
          <x14:cfRule type="expression" priority="15" id="{63BC2200-B09E-4781-83CE-3C8729DABD75}">
            <xm:f>BEGINBLAD!$D9=1</xm:f>
            <x14:dxf>
              <fill>
                <patternFill>
                  <bgColor rgb="FFFFC000"/>
                </patternFill>
              </fill>
            </x14:dxf>
          </x14:cfRule>
          <xm:sqref>G22:J36</xm:sqref>
        </x14:conditionalFormatting>
        <x14:conditionalFormatting xmlns:xm="http://schemas.microsoft.com/office/excel/2006/main">
          <x14:cfRule type="expression" priority="11" id="{8FC65CE1-67D8-48A2-B2B0-7370705AC692}">
            <xm:f>BEGINBLAD!$D9=2</xm:f>
            <x14:dxf>
              <fill>
                <patternFill>
                  <bgColor rgb="FFFFFF00"/>
                </patternFill>
              </fill>
            </x14:dxf>
          </x14:cfRule>
          <x14:cfRule type="expression" priority="12" id="{954BD6AF-EEEC-43D4-A108-0092E54DD4B6}">
            <xm:f>BEGINBLAD!$D9=1</xm:f>
            <x14:dxf>
              <fill>
                <patternFill>
                  <bgColor rgb="FFFFC000"/>
                </patternFill>
              </fill>
            </x14:dxf>
          </x14:cfRule>
          <xm:sqref>G63:J77</xm:sqref>
        </x14:conditionalFormatting>
        <x14:conditionalFormatting xmlns:xm="http://schemas.microsoft.com/office/excel/2006/main">
          <x14:cfRule type="expression" priority="9" id="{1AC23FEE-7CA2-44BC-BDC3-C1BA453B1211}">
            <xm:f>BEGINBLAD!$D24=2</xm:f>
            <x14:dxf>
              <fill>
                <patternFill>
                  <bgColor rgb="FFFFFF00"/>
                </patternFill>
              </fill>
            </x14:dxf>
          </x14:cfRule>
          <x14:cfRule type="expression" priority="10" id="{300F8DA3-7084-4F17-88C7-9E03372A657F}">
            <xm:f>BEGINBLAD!$D24=1</xm:f>
            <x14:dxf>
              <fill>
                <patternFill>
                  <bgColor rgb="FFFFC000"/>
                </patternFill>
              </fill>
            </x14:dxf>
          </x14:cfRule>
          <xm:sqref>L63:O77</xm:sqref>
        </x14:conditionalFormatting>
        <x14:conditionalFormatting xmlns:xm="http://schemas.microsoft.com/office/excel/2006/main">
          <x14:cfRule type="expression" priority="7" id="{11D029DA-6A95-4F43-8DCE-21423721D9CD}">
            <xm:f>BEGINBLAD!$D9=2</xm:f>
            <x14:dxf>
              <fill>
                <patternFill>
                  <bgColor rgb="FFFFFF00"/>
                </patternFill>
              </fill>
            </x14:dxf>
          </x14:cfRule>
          <x14:cfRule type="expression" priority="8" id="{584D5EF2-85FF-4784-B716-A47D8E84EEE0}">
            <xm:f>BEGINBLAD!$D9=1</xm:f>
            <x14:dxf>
              <fill>
                <patternFill>
                  <bgColor rgb="FFFFC000"/>
                </patternFill>
              </fill>
            </x14:dxf>
          </x14:cfRule>
          <xm:sqref>G104:J118</xm:sqref>
        </x14:conditionalFormatting>
        <x14:conditionalFormatting xmlns:xm="http://schemas.microsoft.com/office/excel/2006/main">
          <x14:cfRule type="expression" priority="5" id="{D3758ECC-738A-4AC6-B830-E280B9DCE22C}">
            <xm:f>BEGINBLAD!$D24=2</xm:f>
            <x14:dxf>
              <fill>
                <patternFill>
                  <bgColor rgb="FFFFFF00"/>
                </patternFill>
              </fill>
            </x14:dxf>
          </x14:cfRule>
          <x14:cfRule type="expression" priority="6" id="{64DBDA15-41BA-407D-9FEF-724BDDC8EB36}">
            <xm:f>BEGINBLAD!$D24=1</xm:f>
            <x14:dxf>
              <fill>
                <patternFill>
                  <bgColor rgb="FFFFC000"/>
                </patternFill>
              </fill>
            </x14:dxf>
          </x14:cfRule>
          <xm:sqref>L104:O118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tabColor rgb="FF66FFFF"/>
  </sheetPr>
  <dimension ref="A2:AI174"/>
  <sheetViews>
    <sheetView showGridLines="0" showRowColHeaders="0" topLeftCell="A2" zoomScaleNormal="100" workbookViewId="0">
      <selection activeCell="F149" sqref="F149:AI170"/>
    </sheetView>
  </sheetViews>
  <sheetFormatPr defaultColWidth="9.140625" defaultRowHeight="12.75" x14ac:dyDescent="0.2"/>
  <cols>
    <col min="1" max="1" width="5.42578125" style="1" customWidth="1"/>
    <col min="2" max="2" width="3.140625" style="135" customWidth="1"/>
    <col min="3" max="3" width="5.7109375" style="6" customWidth="1"/>
    <col min="4" max="4" width="72.28515625" style="91" customWidth="1"/>
    <col min="5" max="5" width="3.140625" style="5" customWidth="1"/>
    <col min="6" max="9" width="4.7109375" style="12" customWidth="1"/>
    <col min="10" max="25" width="4.7109375" style="91" customWidth="1"/>
    <col min="26" max="35" width="4.7109375" style="1" customWidth="1"/>
    <col min="36" max="16384" width="9.140625" style="1"/>
  </cols>
  <sheetData>
    <row r="2" spans="1:35" s="13" customFormat="1" ht="30" customHeight="1" x14ac:dyDescent="0.4">
      <c r="B2" s="19"/>
      <c r="D2" s="86" t="s">
        <v>84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AD2" s="21"/>
    </row>
    <row r="3" spans="1:35" ht="24" customHeight="1" x14ac:dyDescent="0.2">
      <c r="B3" s="19"/>
      <c r="C3" s="88"/>
      <c r="D3" s="92"/>
      <c r="E3" s="34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6"/>
      <c r="Q3" s="242"/>
      <c r="R3" s="242"/>
      <c r="S3" s="242"/>
      <c r="T3" s="242"/>
      <c r="U3" s="242"/>
      <c r="V3" s="242"/>
      <c r="W3" s="242"/>
      <c r="X3" s="242"/>
      <c r="Y3" s="242"/>
      <c r="Z3" s="87"/>
    </row>
    <row r="4" spans="1:35" ht="19.5" customHeight="1" x14ac:dyDescent="0.2">
      <c r="A4" s="2"/>
      <c r="C4" s="89"/>
      <c r="D4" s="89"/>
      <c r="E4" s="90"/>
      <c r="F4" s="192">
        <v>1</v>
      </c>
      <c r="G4" s="192">
        <v>2</v>
      </c>
      <c r="H4" s="192">
        <v>3</v>
      </c>
      <c r="I4" s="192">
        <v>4</v>
      </c>
      <c r="J4" s="192">
        <v>5</v>
      </c>
      <c r="K4" s="192">
        <v>6</v>
      </c>
      <c r="L4" s="192">
        <v>7</v>
      </c>
      <c r="M4" s="192">
        <v>8</v>
      </c>
      <c r="N4" s="192">
        <v>9</v>
      </c>
      <c r="O4" s="192">
        <v>10</v>
      </c>
      <c r="P4" s="192">
        <v>11</v>
      </c>
      <c r="Q4" s="192">
        <v>12</v>
      </c>
      <c r="R4" s="192">
        <v>13</v>
      </c>
      <c r="S4" s="192">
        <v>14</v>
      </c>
      <c r="T4" s="192">
        <v>15</v>
      </c>
      <c r="U4" s="192">
        <v>16</v>
      </c>
      <c r="V4" s="192">
        <v>17</v>
      </c>
      <c r="W4" s="192">
        <v>18</v>
      </c>
      <c r="X4" s="192">
        <v>19</v>
      </c>
      <c r="Y4" s="192">
        <v>20</v>
      </c>
      <c r="Z4" s="192">
        <v>21</v>
      </c>
      <c r="AA4" s="192">
        <v>22</v>
      </c>
      <c r="AB4" s="192">
        <v>23</v>
      </c>
      <c r="AC4" s="192">
        <v>24</v>
      </c>
      <c r="AD4" s="192">
        <v>25</v>
      </c>
      <c r="AE4" s="192">
        <v>26</v>
      </c>
      <c r="AF4" s="192">
        <v>27</v>
      </c>
      <c r="AG4" s="192">
        <v>28</v>
      </c>
      <c r="AH4" s="192">
        <v>29</v>
      </c>
      <c r="AI4" s="192">
        <v>30</v>
      </c>
    </row>
    <row r="5" spans="1:35" ht="200.25" customHeight="1" x14ac:dyDescent="0.2">
      <c r="B5" s="16"/>
      <c r="C5" s="27"/>
      <c r="D5" s="20"/>
      <c r="E5" s="35"/>
      <c r="F5" s="32" t="str">
        <f>BEGINBLAD!$C9</f>
        <v>leerling 1</v>
      </c>
      <c r="G5" s="32" t="str">
        <f>BEGINBLAD!$C10</f>
        <v>leerling 2</v>
      </c>
      <c r="H5" s="32" t="str">
        <f>BEGINBLAD!$C11</f>
        <v>leerling 3</v>
      </c>
      <c r="I5" s="32" t="str">
        <f>BEGINBLAD!$C12</f>
        <v>leerling 4</v>
      </c>
      <c r="J5" s="32" t="str">
        <f>BEGINBLAD!$C13</f>
        <v>leerling 5</v>
      </c>
      <c r="K5" s="32">
        <f>BEGINBLAD!$C14</f>
        <v>0</v>
      </c>
      <c r="L5" s="32">
        <f>BEGINBLAD!$C15</f>
        <v>0</v>
      </c>
      <c r="M5" s="32">
        <f>BEGINBLAD!$C16</f>
        <v>0</v>
      </c>
      <c r="N5" s="32">
        <f>BEGINBLAD!$C17</f>
        <v>0</v>
      </c>
      <c r="O5" s="32">
        <f>BEGINBLAD!$C18</f>
        <v>0</v>
      </c>
      <c r="P5" s="32">
        <f>BEGINBLAD!$C19</f>
        <v>0</v>
      </c>
      <c r="Q5" s="32">
        <f>BEGINBLAD!$C20</f>
        <v>0</v>
      </c>
      <c r="R5" s="32">
        <f>BEGINBLAD!$C21</f>
        <v>0</v>
      </c>
      <c r="S5" s="32">
        <f>BEGINBLAD!$C22</f>
        <v>0</v>
      </c>
      <c r="T5" s="32">
        <f>BEGINBLAD!$C23</f>
        <v>0</v>
      </c>
      <c r="U5" s="32">
        <f>BEGINBLAD!$C24</f>
        <v>0</v>
      </c>
      <c r="V5" s="32">
        <f>BEGINBLAD!$C25</f>
        <v>0</v>
      </c>
      <c r="W5" s="32">
        <f>BEGINBLAD!$C26</f>
        <v>0</v>
      </c>
      <c r="X5" s="32">
        <f>BEGINBLAD!$C27</f>
        <v>0</v>
      </c>
      <c r="Y5" s="32">
        <f>BEGINBLAD!$C28</f>
        <v>0</v>
      </c>
      <c r="Z5" s="32">
        <f>BEGINBLAD!$C29</f>
        <v>0</v>
      </c>
      <c r="AA5" s="32">
        <f>BEGINBLAD!$C30</f>
        <v>0</v>
      </c>
      <c r="AB5" s="32">
        <f>BEGINBLAD!$C31</f>
        <v>0</v>
      </c>
      <c r="AC5" s="32">
        <f>BEGINBLAD!$C32</f>
        <v>0</v>
      </c>
      <c r="AD5" s="32">
        <f>BEGINBLAD!$C33</f>
        <v>0</v>
      </c>
      <c r="AE5" s="32">
        <f>BEGINBLAD!$C34</f>
        <v>0</v>
      </c>
      <c r="AF5" s="32">
        <f>BEGINBLAD!$C35</f>
        <v>0</v>
      </c>
      <c r="AG5" s="32">
        <f>BEGINBLAD!$C36</f>
        <v>0</v>
      </c>
      <c r="AH5" s="32">
        <f>BEGINBLAD!$C37</f>
        <v>0</v>
      </c>
      <c r="AI5" s="32">
        <f>BEGINBLAD!$C38</f>
        <v>0</v>
      </c>
    </row>
    <row r="6" spans="1:35" ht="19.5" customHeight="1" x14ac:dyDescent="0.2">
      <c r="A6" s="9"/>
      <c r="B6" s="245" t="s">
        <v>149</v>
      </c>
      <c r="C6" s="26"/>
      <c r="D6" s="96" t="s">
        <v>41</v>
      </c>
      <c r="E6" s="97" t="e">
        <f>BEGINBLAD!#REF!</f>
        <v>#REF!</v>
      </c>
      <c r="F6" s="240" t="s">
        <v>41</v>
      </c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241"/>
      <c r="AF6" s="241"/>
      <c r="AG6" s="241"/>
      <c r="AH6" s="241"/>
      <c r="AI6" s="241"/>
    </row>
    <row r="7" spans="1:35" s="7" customFormat="1" ht="20.100000000000001" customHeight="1" x14ac:dyDescent="0.2">
      <c r="A7" s="24"/>
      <c r="B7" s="246"/>
      <c r="C7" s="59">
        <v>1</v>
      </c>
      <c r="D7" s="93" t="s">
        <v>42</v>
      </c>
      <c r="E7" s="97"/>
      <c r="F7" s="83">
        <v>2</v>
      </c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</row>
    <row r="8" spans="1:35" s="7" customFormat="1" ht="20.100000000000001" customHeight="1" x14ac:dyDescent="0.2">
      <c r="B8" s="246"/>
      <c r="C8" s="59">
        <v>1</v>
      </c>
      <c r="D8" s="93" t="s">
        <v>43</v>
      </c>
      <c r="E8" s="97"/>
      <c r="F8" s="83">
        <v>2</v>
      </c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</row>
    <row r="9" spans="1:35" s="7" customFormat="1" ht="20.100000000000001" customHeight="1" x14ac:dyDescent="0.2">
      <c r="A9" s="8"/>
      <c r="B9" s="246"/>
      <c r="C9" s="59">
        <v>1</v>
      </c>
      <c r="D9" s="93" t="s">
        <v>44</v>
      </c>
      <c r="E9" s="97"/>
      <c r="F9" s="83">
        <v>2</v>
      </c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</row>
    <row r="10" spans="1:35" s="7" customFormat="1" ht="20.100000000000001" customHeight="1" x14ac:dyDescent="0.2">
      <c r="A10" s="24"/>
      <c r="B10" s="246"/>
      <c r="C10" s="59">
        <v>1</v>
      </c>
      <c r="D10" s="93" t="s">
        <v>51</v>
      </c>
      <c r="E10" s="97"/>
      <c r="F10" s="83">
        <v>2</v>
      </c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</row>
    <row r="11" spans="1:35" s="7" customFormat="1" ht="20.100000000000001" customHeight="1" x14ac:dyDescent="0.2">
      <c r="A11" s="24"/>
      <c r="B11" s="246"/>
      <c r="C11" s="59">
        <v>1</v>
      </c>
      <c r="D11" s="93" t="s">
        <v>45</v>
      </c>
      <c r="E11" s="97"/>
      <c r="F11" s="83">
        <v>1</v>
      </c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</row>
    <row r="12" spans="1:35" s="7" customFormat="1" ht="20.100000000000001" customHeight="1" x14ac:dyDescent="0.2">
      <c r="B12" s="246"/>
      <c r="C12" s="59">
        <v>2</v>
      </c>
      <c r="D12" s="94" t="s">
        <v>46</v>
      </c>
      <c r="E12" s="97"/>
      <c r="F12" s="83">
        <v>1</v>
      </c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</row>
    <row r="13" spans="1:35" s="7" customFormat="1" ht="20.100000000000001" customHeight="1" x14ac:dyDescent="0.2">
      <c r="A13" s="25"/>
      <c r="B13" s="246"/>
      <c r="C13" s="59">
        <v>2</v>
      </c>
      <c r="D13" s="94" t="s">
        <v>47</v>
      </c>
      <c r="E13" s="97"/>
      <c r="F13" s="83">
        <v>1</v>
      </c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</row>
    <row r="14" spans="1:35" s="7" customFormat="1" ht="20.100000000000001" customHeight="1" x14ac:dyDescent="0.2">
      <c r="A14" s="25"/>
      <c r="B14" s="246"/>
      <c r="C14" s="59">
        <v>2</v>
      </c>
      <c r="D14" s="94" t="s">
        <v>48</v>
      </c>
      <c r="E14" s="97"/>
      <c r="F14" s="83">
        <v>2</v>
      </c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</row>
    <row r="15" spans="1:35" s="8" customFormat="1" ht="20.100000000000001" customHeight="1" x14ac:dyDescent="0.2">
      <c r="A15" s="7"/>
      <c r="B15" s="246"/>
      <c r="C15" s="59">
        <v>2</v>
      </c>
      <c r="D15" s="94" t="s">
        <v>49</v>
      </c>
      <c r="E15" s="98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</row>
    <row r="16" spans="1:35" s="7" customFormat="1" ht="20.100000000000001" customHeight="1" x14ac:dyDescent="0.2">
      <c r="B16" s="246"/>
      <c r="C16" s="59">
        <v>2</v>
      </c>
      <c r="D16" s="94" t="s">
        <v>50</v>
      </c>
      <c r="E16" s="98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</row>
    <row r="17" spans="2:35" s="8" customFormat="1" ht="20.100000000000001" customHeight="1" x14ac:dyDescent="0.2">
      <c r="B17" s="246"/>
      <c r="C17" s="58"/>
      <c r="D17" s="43" t="s">
        <v>86</v>
      </c>
      <c r="E17" s="98"/>
      <c r="F17" s="117">
        <f>COUNTIF(F7:F11,2)/F19</f>
        <v>0.8</v>
      </c>
      <c r="G17" s="117">
        <f t="shared" ref="G17:AI17" si="0">COUNTIF(G7:G11,2)/G19</f>
        <v>0</v>
      </c>
      <c r="H17" s="117">
        <f t="shared" si="0"/>
        <v>0</v>
      </c>
      <c r="I17" s="117">
        <f t="shared" si="0"/>
        <v>0</v>
      </c>
      <c r="J17" s="117">
        <f t="shared" si="0"/>
        <v>0</v>
      </c>
      <c r="K17" s="117">
        <f t="shared" si="0"/>
        <v>0</v>
      </c>
      <c r="L17" s="117">
        <f t="shared" si="0"/>
        <v>0</v>
      </c>
      <c r="M17" s="117">
        <f t="shared" si="0"/>
        <v>0</v>
      </c>
      <c r="N17" s="117">
        <f t="shared" si="0"/>
        <v>0</v>
      </c>
      <c r="O17" s="117">
        <f t="shared" si="0"/>
        <v>0</v>
      </c>
      <c r="P17" s="117">
        <f t="shared" si="0"/>
        <v>0</v>
      </c>
      <c r="Q17" s="117">
        <f t="shared" si="0"/>
        <v>0</v>
      </c>
      <c r="R17" s="117">
        <f t="shared" si="0"/>
        <v>0</v>
      </c>
      <c r="S17" s="117">
        <f t="shared" si="0"/>
        <v>0</v>
      </c>
      <c r="T17" s="117">
        <f t="shared" si="0"/>
        <v>0</v>
      </c>
      <c r="U17" s="117">
        <f t="shared" si="0"/>
        <v>0</v>
      </c>
      <c r="V17" s="117">
        <f t="shared" si="0"/>
        <v>0</v>
      </c>
      <c r="W17" s="117">
        <f t="shared" si="0"/>
        <v>0</v>
      </c>
      <c r="X17" s="117">
        <f t="shared" si="0"/>
        <v>0</v>
      </c>
      <c r="Y17" s="117">
        <f t="shared" si="0"/>
        <v>0</v>
      </c>
      <c r="Z17" s="117">
        <f t="shared" si="0"/>
        <v>0</v>
      </c>
      <c r="AA17" s="117">
        <f t="shared" si="0"/>
        <v>0</v>
      </c>
      <c r="AB17" s="117">
        <f t="shared" si="0"/>
        <v>0</v>
      </c>
      <c r="AC17" s="117">
        <f t="shared" si="0"/>
        <v>0</v>
      </c>
      <c r="AD17" s="117">
        <f t="shared" si="0"/>
        <v>0</v>
      </c>
      <c r="AE17" s="117">
        <f t="shared" si="0"/>
        <v>0</v>
      </c>
      <c r="AF17" s="117">
        <f t="shared" si="0"/>
        <v>0</v>
      </c>
      <c r="AG17" s="117">
        <f t="shared" si="0"/>
        <v>0</v>
      </c>
      <c r="AH17" s="117">
        <f t="shared" si="0"/>
        <v>0</v>
      </c>
      <c r="AI17" s="117">
        <f t="shared" si="0"/>
        <v>0</v>
      </c>
    </row>
    <row r="18" spans="2:35" s="8" customFormat="1" ht="20.100000000000001" customHeight="1" x14ac:dyDescent="0.2">
      <c r="B18" s="247"/>
      <c r="C18" s="58"/>
      <c r="D18" s="43" t="s">
        <v>87</v>
      </c>
      <c r="E18" s="98"/>
      <c r="F18" s="117">
        <f>COUNTIF(F12:F16,2)/F19</f>
        <v>0.2</v>
      </c>
      <c r="G18" s="117">
        <f t="shared" ref="G18:AI18" si="1">COUNTIF(G12:G16,2)/G19</f>
        <v>0</v>
      </c>
      <c r="H18" s="117">
        <f t="shared" si="1"/>
        <v>0</v>
      </c>
      <c r="I18" s="117">
        <f t="shared" si="1"/>
        <v>0</v>
      </c>
      <c r="J18" s="117">
        <f t="shared" si="1"/>
        <v>0</v>
      </c>
      <c r="K18" s="117">
        <f t="shared" si="1"/>
        <v>0</v>
      </c>
      <c r="L18" s="117">
        <f t="shared" si="1"/>
        <v>0</v>
      </c>
      <c r="M18" s="117">
        <f t="shared" si="1"/>
        <v>0</v>
      </c>
      <c r="N18" s="117">
        <f t="shared" si="1"/>
        <v>0</v>
      </c>
      <c r="O18" s="117">
        <f t="shared" si="1"/>
        <v>0</v>
      </c>
      <c r="P18" s="117">
        <f t="shared" si="1"/>
        <v>0</v>
      </c>
      <c r="Q18" s="117">
        <f t="shared" si="1"/>
        <v>0</v>
      </c>
      <c r="R18" s="117">
        <f t="shared" si="1"/>
        <v>0</v>
      </c>
      <c r="S18" s="117">
        <f t="shared" si="1"/>
        <v>0</v>
      </c>
      <c r="T18" s="117">
        <f t="shared" si="1"/>
        <v>0</v>
      </c>
      <c r="U18" s="117">
        <f t="shared" si="1"/>
        <v>0</v>
      </c>
      <c r="V18" s="117">
        <f t="shared" si="1"/>
        <v>0</v>
      </c>
      <c r="W18" s="117">
        <f t="shared" si="1"/>
        <v>0</v>
      </c>
      <c r="X18" s="117">
        <f t="shared" si="1"/>
        <v>0</v>
      </c>
      <c r="Y18" s="117">
        <f t="shared" si="1"/>
        <v>0</v>
      </c>
      <c r="Z18" s="117">
        <f t="shared" si="1"/>
        <v>0</v>
      </c>
      <c r="AA18" s="117">
        <f t="shared" si="1"/>
        <v>0</v>
      </c>
      <c r="AB18" s="117">
        <f t="shared" si="1"/>
        <v>0</v>
      </c>
      <c r="AC18" s="117">
        <f t="shared" si="1"/>
        <v>0</v>
      </c>
      <c r="AD18" s="117">
        <f t="shared" si="1"/>
        <v>0</v>
      </c>
      <c r="AE18" s="117">
        <f t="shared" si="1"/>
        <v>0</v>
      </c>
      <c r="AF18" s="117">
        <f t="shared" si="1"/>
        <v>0</v>
      </c>
      <c r="AG18" s="117">
        <f t="shared" si="1"/>
        <v>0</v>
      </c>
      <c r="AH18" s="117">
        <f t="shared" si="1"/>
        <v>0</v>
      </c>
      <c r="AI18" s="117">
        <f t="shared" si="1"/>
        <v>0</v>
      </c>
    </row>
    <row r="19" spans="2:35" s="8" customFormat="1" ht="20.100000000000001" hidden="1" customHeight="1" x14ac:dyDescent="0.2">
      <c r="B19" s="137"/>
      <c r="C19" s="58"/>
      <c r="D19" s="43" t="s">
        <v>0</v>
      </c>
      <c r="E19" s="98"/>
      <c r="F19" s="110">
        <v>5</v>
      </c>
      <c r="G19" s="110">
        <v>5</v>
      </c>
      <c r="H19" s="110">
        <v>5</v>
      </c>
      <c r="I19" s="110">
        <v>5</v>
      </c>
      <c r="J19" s="110">
        <v>5</v>
      </c>
      <c r="K19" s="110">
        <v>5</v>
      </c>
      <c r="L19" s="110">
        <v>5</v>
      </c>
      <c r="M19" s="110">
        <v>5</v>
      </c>
      <c r="N19" s="110">
        <v>5</v>
      </c>
      <c r="O19" s="110">
        <v>5</v>
      </c>
      <c r="P19" s="110">
        <v>5</v>
      </c>
      <c r="Q19" s="110">
        <v>5</v>
      </c>
      <c r="R19" s="110">
        <v>5</v>
      </c>
      <c r="S19" s="110">
        <v>5</v>
      </c>
      <c r="T19" s="110">
        <v>5</v>
      </c>
      <c r="U19" s="110">
        <v>5</v>
      </c>
      <c r="V19" s="110">
        <v>5</v>
      </c>
      <c r="W19" s="110">
        <v>5</v>
      </c>
      <c r="X19" s="110">
        <v>5</v>
      </c>
      <c r="Y19" s="110">
        <v>5</v>
      </c>
      <c r="Z19" s="110">
        <v>5</v>
      </c>
      <c r="AA19" s="110">
        <v>5</v>
      </c>
      <c r="AB19" s="110">
        <v>5</v>
      </c>
      <c r="AC19" s="110">
        <v>5</v>
      </c>
      <c r="AD19" s="110">
        <v>5</v>
      </c>
      <c r="AE19" s="110">
        <v>5</v>
      </c>
      <c r="AF19" s="110">
        <v>5</v>
      </c>
      <c r="AG19" s="110">
        <v>5</v>
      </c>
      <c r="AH19" s="110">
        <v>5</v>
      </c>
      <c r="AI19" s="110">
        <v>5</v>
      </c>
    </row>
    <row r="20" spans="2:35" s="8" customFormat="1" ht="20.100000000000001" customHeight="1" x14ac:dyDescent="0.2">
      <c r="B20" s="137"/>
      <c r="C20" s="58"/>
      <c r="D20" s="43"/>
      <c r="E20" s="98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"/>
      <c r="AA20" s="11"/>
      <c r="AB20" s="11"/>
      <c r="AC20" s="11"/>
    </row>
    <row r="21" spans="2:35" s="7" customFormat="1" ht="20.100000000000001" customHeight="1" x14ac:dyDescent="0.3">
      <c r="B21" s="248" t="s">
        <v>149</v>
      </c>
      <c r="C21" s="59"/>
      <c r="D21" s="33" t="s">
        <v>52</v>
      </c>
      <c r="E21" s="98"/>
      <c r="F21" s="118" t="s">
        <v>52</v>
      </c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9"/>
      <c r="Z21" s="11"/>
      <c r="AA21" s="11"/>
      <c r="AB21" s="11"/>
      <c r="AC21" s="11"/>
    </row>
    <row r="22" spans="2:35" s="7" customFormat="1" ht="20.100000000000001" customHeight="1" x14ac:dyDescent="0.2">
      <c r="B22" s="249"/>
      <c r="C22" s="59">
        <v>1</v>
      </c>
      <c r="D22" s="93" t="s">
        <v>53</v>
      </c>
      <c r="E22" s="98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</row>
    <row r="23" spans="2:35" s="7" customFormat="1" ht="20.100000000000001" customHeight="1" x14ac:dyDescent="0.2">
      <c r="B23" s="249"/>
      <c r="C23" s="59">
        <v>1</v>
      </c>
      <c r="D23" s="93" t="s">
        <v>54</v>
      </c>
      <c r="E23" s="98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</row>
    <row r="24" spans="2:35" s="7" customFormat="1" ht="20.100000000000001" customHeight="1" x14ac:dyDescent="0.2">
      <c r="B24" s="249"/>
      <c r="C24" s="59">
        <v>1</v>
      </c>
      <c r="D24" s="93" t="s">
        <v>55</v>
      </c>
      <c r="E24" s="98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</row>
    <row r="25" spans="2:35" s="7" customFormat="1" ht="20.100000000000001" customHeight="1" x14ac:dyDescent="0.2">
      <c r="B25" s="249"/>
      <c r="C25" s="59">
        <v>1</v>
      </c>
      <c r="D25" s="93" t="s">
        <v>56</v>
      </c>
      <c r="E25" s="98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</row>
    <row r="26" spans="2:35" s="7" customFormat="1" ht="20.100000000000001" customHeight="1" x14ac:dyDescent="0.2">
      <c r="B26" s="249"/>
      <c r="C26" s="59">
        <v>2</v>
      </c>
      <c r="D26" s="94" t="s">
        <v>57</v>
      </c>
      <c r="E26" s="98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</row>
    <row r="27" spans="2:35" s="7" customFormat="1" ht="20.100000000000001" customHeight="1" x14ac:dyDescent="0.2">
      <c r="B27" s="249"/>
      <c r="C27" s="59">
        <v>2</v>
      </c>
      <c r="D27" s="94" t="s">
        <v>58</v>
      </c>
      <c r="E27" s="98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</row>
    <row r="28" spans="2:35" s="7" customFormat="1" ht="20.100000000000001" customHeight="1" x14ac:dyDescent="0.2">
      <c r="B28" s="249"/>
      <c r="C28" s="59">
        <v>2</v>
      </c>
      <c r="D28" s="94" t="s">
        <v>59</v>
      </c>
      <c r="E28" s="4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</row>
    <row r="29" spans="2:35" s="7" customFormat="1" ht="20.100000000000001" customHeight="1" x14ac:dyDescent="0.2">
      <c r="B29" s="249"/>
      <c r="C29" s="59">
        <v>2</v>
      </c>
      <c r="D29" s="94" t="s">
        <v>60</v>
      </c>
      <c r="E29" s="4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</row>
    <row r="30" spans="2:35" s="8" customFormat="1" ht="20.100000000000001" customHeight="1" x14ac:dyDescent="0.2">
      <c r="B30" s="249"/>
      <c r="C30" s="58"/>
      <c r="D30" s="43" t="s">
        <v>86</v>
      </c>
      <c r="E30" s="98"/>
      <c r="F30" s="117">
        <f>COUNTIF(F22:F25,2)/F32</f>
        <v>0</v>
      </c>
      <c r="G30" s="117">
        <f t="shared" ref="G30:AI30" si="2">COUNTIF(G22:G25,2)/G32</f>
        <v>0</v>
      </c>
      <c r="H30" s="117">
        <f t="shared" si="2"/>
        <v>0</v>
      </c>
      <c r="I30" s="117">
        <f t="shared" si="2"/>
        <v>0</v>
      </c>
      <c r="J30" s="117">
        <f t="shared" si="2"/>
        <v>0</v>
      </c>
      <c r="K30" s="117">
        <f t="shared" si="2"/>
        <v>0</v>
      </c>
      <c r="L30" s="117">
        <f t="shared" si="2"/>
        <v>0</v>
      </c>
      <c r="M30" s="117">
        <f t="shared" si="2"/>
        <v>0</v>
      </c>
      <c r="N30" s="117">
        <f t="shared" si="2"/>
        <v>0</v>
      </c>
      <c r="O30" s="117">
        <f t="shared" si="2"/>
        <v>0</v>
      </c>
      <c r="P30" s="117">
        <f t="shared" si="2"/>
        <v>0</v>
      </c>
      <c r="Q30" s="117">
        <f t="shared" si="2"/>
        <v>0</v>
      </c>
      <c r="R30" s="117">
        <f t="shared" si="2"/>
        <v>0</v>
      </c>
      <c r="S30" s="117">
        <f t="shared" si="2"/>
        <v>0</v>
      </c>
      <c r="T30" s="117">
        <f t="shared" si="2"/>
        <v>0</v>
      </c>
      <c r="U30" s="117">
        <f t="shared" si="2"/>
        <v>0</v>
      </c>
      <c r="V30" s="117">
        <f t="shared" si="2"/>
        <v>0</v>
      </c>
      <c r="W30" s="117">
        <f t="shared" si="2"/>
        <v>0</v>
      </c>
      <c r="X30" s="117">
        <f t="shared" si="2"/>
        <v>0</v>
      </c>
      <c r="Y30" s="117">
        <f t="shared" si="2"/>
        <v>0</v>
      </c>
      <c r="Z30" s="117">
        <f t="shared" si="2"/>
        <v>0</v>
      </c>
      <c r="AA30" s="117">
        <f t="shared" si="2"/>
        <v>0</v>
      </c>
      <c r="AB30" s="117">
        <f t="shared" si="2"/>
        <v>0</v>
      </c>
      <c r="AC30" s="117">
        <f t="shared" si="2"/>
        <v>0</v>
      </c>
      <c r="AD30" s="117">
        <f t="shared" si="2"/>
        <v>0</v>
      </c>
      <c r="AE30" s="117">
        <f t="shared" si="2"/>
        <v>0</v>
      </c>
      <c r="AF30" s="117">
        <f t="shared" si="2"/>
        <v>0</v>
      </c>
      <c r="AG30" s="117">
        <f t="shared" si="2"/>
        <v>0</v>
      </c>
      <c r="AH30" s="117">
        <f t="shared" si="2"/>
        <v>0</v>
      </c>
      <c r="AI30" s="117">
        <f t="shared" si="2"/>
        <v>0</v>
      </c>
    </row>
    <row r="31" spans="2:35" s="8" customFormat="1" ht="20.100000000000001" customHeight="1" x14ac:dyDescent="0.2">
      <c r="B31" s="250"/>
      <c r="C31" s="58"/>
      <c r="D31" s="43" t="s">
        <v>87</v>
      </c>
      <c r="E31" s="98"/>
      <c r="F31" s="117">
        <f>COUNTIF(F26:F29,2)/F32</f>
        <v>0</v>
      </c>
      <c r="G31" s="117">
        <f t="shared" ref="G31:AI31" si="3">COUNTIF(G26:G29,2)/G32</f>
        <v>0</v>
      </c>
      <c r="H31" s="117">
        <f t="shared" si="3"/>
        <v>0</v>
      </c>
      <c r="I31" s="117">
        <f t="shared" si="3"/>
        <v>0</v>
      </c>
      <c r="J31" s="117">
        <f t="shared" si="3"/>
        <v>0</v>
      </c>
      <c r="K31" s="117">
        <f t="shared" si="3"/>
        <v>0</v>
      </c>
      <c r="L31" s="117">
        <f t="shared" si="3"/>
        <v>0</v>
      </c>
      <c r="M31" s="117">
        <f t="shared" si="3"/>
        <v>0</v>
      </c>
      <c r="N31" s="117">
        <f t="shared" si="3"/>
        <v>0</v>
      </c>
      <c r="O31" s="117">
        <f t="shared" si="3"/>
        <v>0</v>
      </c>
      <c r="P31" s="117">
        <f t="shared" si="3"/>
        <v>0</v>
      </c>
      <c r="Q31" s="117">
        <f t="shared" si="3"/>
        <v>0</v>
      </c>
      <c r="R31" s="117">
        <f t="shared" si="3"/>
        <v>0</v>
      </c>
      <c r="S31" s="117">
        <f t="shared" si="3"/>
        <v>0</v>
      </c>
      <c r="T31" s="117">
        <f t="shared" si="3"/>
        <v>0</v>
      </c>
      <c r="U31" s="117">
        <f t="shared" si="3"/>
        <v>0</v>
      </c>
      <c r="V31" s="117">
        <f t="shared" si="3"/>
        <v>0</v>
      </c>
      <c r="W31" s="117">
        <f t="shared" si="3"/>
        <v>0</v>
      </c>
      <c r="X31" s="117">
        <f t="shared" si="3"/>
        <v>0</v>
      </c>
      <c r="Y31" s="117">
        <f t="shared" si="3"/>
        <v>0</v>
      </c>
      <c r="Z31" s="117">
        <f t="shared" si="3"/>
        <v>0</v>
      </c>
      <c r="AA31" s="117">
        <f t="shared" si="3"/>
        <v>0</v>
      </c>
      <c r="AB31" s="117">
        <f t="shared" si="3"/>
        <v>0</v>
      </c>
      <c r="AC31" s="117">
        <f t="shared" si="3"/>
        <v>0</v>
      </c>
      <c r="AD31" s="117">
        <f t="shared" si="3"/>
        <v>0</v>
      </c>
      <c r="AE31" s="117">
        <f t="shared" si="3"/>
        <v>0</v>
      </c>
      <c r="AF31" s="117">
        <f t="shared" si="3"/>
        <v>0</v>
      </c>
      <c r="AG31" s="117">
        <f t="shared" si="3"/>
        <v>0</v>
      </c>
      <c r="AH31" s="117">
        <f t="shared" si="3"/>
        <v>0</v>
      </c>
      <c r="AI31" s="117">
        <f t="shared" si="3"/>
        <v>0</v>
      </c>
    </row>
    <row r="32" spans="2:35" s="8" customFormat="1" ht="20.100000000000001" hidden="1" customHeight="1" x14ac:dyDescent="0.2">
      <c r="B32" s="137"/>
      <c r="C32" s="58"/>
      <c r="D32" s="43" t="s">
        <v>0</v>
      </c>
      <c r="E32" s="98"/>
      <c r="F32" s="110">
        <v>4</v>
      </c>
      <c r="G32" s="110">
        <v>4</v>
      </c>
      <c r="H32" s="110">
        <v>4</v>
      </c>
      <c r="I32" s="110">
        <v>4</v>
      </c>
      <c r="J32" s="110">
        <v>4</v>
      </c>
      <c r="K32" s="110">
        <v>4</v>
      </c>
      <c r="L32" s="110">
        <v>4</v>
      </c>
      <c r="M32" s="110">
        <v>4</v>
      </c>
      <c r="N32" s="110">
        <v>4</v>
      </c>
      <c r="O32" s="110">
        <v>4</v>
      </c>
      <c r="P32" s="110">
        <v>4</v>
      </c>
      <c r="Q32" s="110">
        <v>4</v>
      </c>
      <c r="R32" s="110">
        <v>4</v>
      </c>
      <c r="S32" s="110">
        <v>4</v>
      </c>
      <c r="T32" s="110">
        <v>4</v>
      </c>
      <c r="U32" s="110">
        <v>4</v>
      </c>
      <c r="V32" s="110">
        <v>4</v>
      </c>
      <c r="W32" s="110">
        <v>4</v>
      </c>
      <c r="X32" s="110">
        <v>4</v>
      </c>
      <c r="Y32" s="110">
        <v>4</v>
      </c>
      <c r="Z32" s="110">
        <v>4</v>
      </c>
      <c r="AA32" s="110">
        <v>4</v>
      </c>
      <c r="AB32" s="110">
        <v>4</v>
      </c>
      <c r="AC32" s="110">
        <v>4</v>
      </c>
      <c r="AD32" s="110">
        <v>4</v>
      </c>
      <c r="AE32" s="110">
        <v>4</v>
      </c>
      <c r="AF32" s="110">
        <v>4</v>
      </c>
      <c r="AG32" s="110">
        <v>4</v>
      </c>
      <c r="AH32" s="110">
        <v>4</v>
      </c>
      <c r="AI32" s="110">
        <v>4</v>
      </c>
    </row>
    <row r="33" spans="2:35" s="11" customFormat="1" ht="20.100000000000001" customHeight="1" x14ac:dyDescent="0.2">
      <c r="B33" s="136"/>
      <c r="C33" s="36"/>
      <c r="D33" s="43"/>
      <c r="E33" s="4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</row>
    <row r="34" spans="2:35" s="7" customFormat="1" ht="20.100000000000001" customHeight="1" x14ac:dyDescent="0.2">
      <c r="B34" s="251" t="s">
        <v>149</v>
      </c>
      <c r="C34" s="59"/>
      <c r="D34" s="33" t="s">
        <v>61</v>
      </c>
      <c r="E34" s="4"/>
      <c r="F34" s="120" t="s">
        <v>61</v>
      </c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1"/>
      <c r="Z34" s="11"/>
      <c r="AA34" s="11"/>
      <c r="AB34" s="11"/>
      <c r="AC34" s="11"/>
    </row>
    <row r="35" spans="2:35" s="7" customFormat="1" ht="20.100000000000001" customHeight="1" x14ac:dyDescent="0.2">
      <c r="B35" s="252"/>
      <c r="C35" s="59">
        <v>1</v>
      </c>
      <c r="D35" s="93" t="s">
        <v>62</v>
      </c>
      <c r="E35" s="4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</row>
    <row r="36" spans="2:35" s="7" customFormat="1" ht="20.100000000000001" customHeight="1" x14ac:dyDescent="0.2">
      <c r="B36" s="252"/>
      <c r="C36" s="59">
        <v>1</v>
      </c>
      <c r="D36" s="93" t="s">
        <v>63</v>
      </c>
      <c r="E36" s="4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</row>
    <row r="37" spans="2:35" s="7" customFormat="1" ht="20.100000000000001" customHeight="1" x14ac:dyDescent="0.2">
      <c r="B37" s="252"/>
      <c r="C37" s="59">
        <v>1</v>
      </c>
      <c r="D37" s="93" t="s">
        <v>64</v>
      </c>
      <c r="E37" s="4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</row>
    <row r="38" spans="2:35" s="7" customFormat="1" ht="20.100000000000001" customHeight="1" x14ac:dyDescent="0.2">
      <c r="B38" s="252"/>
      <c r="C38" s="59">
        <v>2</v>
      </c>
      <c r="D38" s="94" t="s">
        <v>65</v>
      </c>
      <c r="E38" s="4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</row>
    <row r="39" spans="2:35" s="7" customFormat="1" ht="20.100000000000001" customHeight="1" x14ac:dyDescent="0.2">
      <c r="B39" s="252"/>
      <c r="C39" s="59">
        <v>2</v>
      </c>
      <c r="D39" s="94" t="s">
        <v>66</v>
      </c>
      <c r="E39" s="4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</row>
    <row r="40" spans="2:35" s="7" customFormat="1" ht="20.100000000000001" customHeight="1" x14ac:dyDescent="0.2">
      <c r="B40" s="252"/>
      <c r="C40" s="59">
        <v>2</v>
      </c>
      <c r="D40" s="94" t="s">
        <v>67</v>
      </c>
      <c r="E40" s="4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</row>
    <row r="41" spans="2:35" ht="20.100000000000001" customHeight="1" x14ac:dyDescent="0.2">
      <c r="B41" s="252"/>
      <c r="D41" s="43" t="s">
        <v>86</v>
      </c>
      <c r="E41" s="98"/>
      <c r="F41" s="117">
        <f>COUNTIF(F35:F37,2)/F43</f>
        <v>0</v>
      </c>
      <c r="G41" s="117">
        <f t="shared" ref="G41:AI41" si="4">COUNTIF(G35:G37,2)/G43</f>
        <v>0</v>
      </c>
      <c r="H41" s="117">
        <f t="shared" si="4"/>
        <v>0</v>
      </c>
      <c r="I41" s="117">
        <f t="shared" si="4"/>
        <v>0</v>
      </c>
      <c r="J41" s="117">
        <f t="shared" si="4"/>
        <v>0</v>
      </c>
      <c r="K41" s="117">
        <f t="shared" si="4"/>
        <v>0</v>
      </c>
      <c r="L41" s="117">
        <f t="shared" si="4"/>
        <v>0</v>
      </c>
      <c r="M41" s="117">
        <f t="shared" si="4"/>
        <v>0</v>
      </c>
      <c r="N41" s="117">
        <f t="shared" si="4"/>
        <v>0</v>
      </c>
      <c r="O41" s="117">
        <f t="shared" si="4"/>
        <v>0</v>
      </c>
      <c r="P41" s="117">
        <f t="shared" si="4"/>
        <v>0</v>
      </c>
      <c r="Q41" s="117">
        <f t="shared" si="4"/>
        <v>0</v>
      </c>
      <c r="R41" s="117">
        <f t="shared" si="4"/>
        <v>0</v>
      </c>
      <c r="S41" s="117">
        <f t="shared" si="4"/>
        <v>0</v>
      </c>
      <c r="T41" s="117">
        <f t="shared" si="4"/>
        <v>0</v>
      </c>
      <c r="U41" s="117">
        <f t="shared" si="4"/>
        <v>0</v>
      </c>
      <c r="V41" s="117">
        <f t="shared" si="4"/>
        <v>0</v>
      </c>
      <c r="W41" s="117">
        <f t="shared" si="4"/>
        <v>0</v>
      </c>
      <c r="X41" s="117">
        <f t="shared" si="4"/>
        <v>0</v>
      </c>
      <c r="Y41" s="117">
        <f t="shared" si="4"/>
        <v>0</v>
      </c>
      <c r="Z41" s="117">
        <f t="shared" si="4"/>
        <v>0</v>
      </c>
      <c r="AA41" s="117">
        <f t="shared" si="4"/>
        <v>0</v>
      </c>
      <c r="AB41" s="117">
        <f t="shared" si="4"/>
        <v>0</v>
      </c>
      <c r="AC41" s="117">
        <f t="shared" si="4"/>
        <v>0</v>
      </c>
      <c r="AD41" s="117">
        <f t="shared" si="4"/>
        <v>0</v>
      </c>
      <c r="AE41" s="117">
        <f t="shared" si="4"/>
        <v>0</v>
      </c>
      <c r="AF41" s="117">
        <f t="shared" si="4"/>
        <v>0</v>
      </c>
      <c r="AG41" s="117">
        <f t="shared" si="4"/>
        <v>0</v>
      </c>
      <c r="AH41" s="117">
        <f t="shared" si="4"/>
        <v>0</v>
      </c>
      <c r="AI41" s="117">
        <f t="shared" si="4"/>
        <v>0</v>
      </c>
    </row>
    <row r="42" spans="2:35" ht="20.100000000000001" customHeight="1" x14ac:dyDescent="0.2">
      <c r="B42" s="253"/>
      <c r="D42" s="43" t="s">
        <v>87</v>
      </c>
      <c r="E42" s="98"/>
      <c r="F42" s="117">
        <f>COUNTIF(F38:F40,2)/F43</f>
        <v>0</v>
      </c>
      <c r="G42" s="117">
        <f t="shared" ref="G42" si="5">COUNTIF(G38:G40,2)/G43</f>
        <v>0</v>
      </c>
      <c r="H42" s="117">
        <f t="shared" ref="H42" si="6">COUNTIF(H38:H40,2)/H43</f>
        <v>0</v>
      </c>
      <c r="I42" s="117">
        <f t="shared" ref="I42" si="7">COUNTIF(I38:I40,2)/I43</f>
        <v>0</v>
      </c>
      <c r="J42" s="117">
        <f t="shared" ref="J42" si="8">COUNTIF(J38:J40,2)/J43</f>
        <v>0</v>
      </c>
      <c r="K42" s="117">
        <f t="shared" ref="K42" si="9">COUNTIF(K38:K40,2)/K43</f>
        <v>0</v>
      </c>
      <c r="L42" s="117">
        <f t="shared" ref="L42" si="10">COUNTIF(L38:L40,2)/L43</f>
        <v>0</v>
      </c>
      <c r="M42" s="117">
        <f t="shared" ref="M42" si="11">COUNTIF(M38:M40,2)/M43</f>
        <v>0</v>
      </c>
      <c r="N42" s="117">
        <f t="shared" ref="N42" si="12">COUNTIF(N38:N40,2)/N43</f>
        <v>0</v>
      </c>
      <c r="O42" s="117">
        <f t="shared" ref="O42" si="13">COUNTIF(O38:O40,2)/O43</f>
        <v>0</v>
      </c>
      <c r="P42" s="117">
        <f t="shared" ref="P42" si="14">COUNTIF(P38:P40,2)/P43</f>
        <v>0</v>
      </c>
      <c r="Q42" s="117">
        <f t="shared" ref="Q42" si="15">COUNTIF(Q38:Q40,2)/Q43</f>
        <v>0</v>
      </c>
      <c r="R42" s="117">
        <f t="shared" ref="R42" si="16">COUNTIF(R38:R40,2)/R43</f>
        <v>0</v>
      </c>
      <c r="S42" s="117">
        <f t="shared" ref="S42" si="17">COUNTIF(S38:S40,2)/S43</f>
        <v>0</v>
      </c>
      <c r="T42" s="117">
        <f t="shared" ref="T42" si="18">COUNTIF(T38:T40,2)/T43</f>
        <v>0</v>
      </c>
      <c r="U42" s="117">
        <f t="shared" ref="U42" si="19">COUNTIF(U38:U40,2)/U43</f>
        <v>0</v>
      </c>
      <c r="V42" s="117">
        <f t="shared" ref="V42" si="20">COUNTIF(V38:V40,2)/V43</f>
        <v>0</v>
      </c>
      <c r="W42" s="117">
        <f t="shared" ref="W42" si="21">COUNTIF(W38:W40,2)/W43</f>
        <v>0</v>
      </c>
      <c r="X42" s="117">
        <f t="shared" ref="X42" si="22">COUNTIF(X38:X40,2)/X43</f>
        <v>0</v>
      </c>
      <c r="Y42" s="117">
        <f t="shared" ref="Y42:AI42" si="23">COUNTIF(Y38:Y40,2)/Y43</f>
        <v>0</v>
      </c>
      <c r="Z42" s="117">
        <f t="shared" si="23"/>
        <v>0</v>
      </c>
      <c r="AA42" s="117">
        <f t="shared" si="23"/>
        <v>0</v>
      </c>
      <c r="AB42" s="117">
        <f t="shared" si="23"/>
        <v>0</v>
      </c>
      <c r="AC42" s="117">
        <f t="shared" si="23"/>
        <v>0</v>
      </c>
      <c r="AD42" s="117">
        <f t="shared" si="23"/>
        <v>0</v>
      </c>
      <c r="AE42" s="117">
        <f t="shared" si="23"/>
        <v>0</v>
      </c>
      <c r="AF42" s="117">
        <f t="shared" si="23"/>
        <v>0</v>
      </c>
      <c r="AG42" s="117">
        <f t="shared" si="23"/>
        <v>0</v>
      </c>
      <c r="AH42" s="117">
        <f t="shared" si="23"/>
        <v>0</v>
      </c>
      <c r="AI42" s="117">
        <f t="shared" si="23"/>
        <v>0</v>
      </c>
    </row>
    <row r="43" spans="2:35" ht="20.100000000000001" hidden="1" customHeight="1" x14ac:dyDescent="0.2">
      <c r="D43" s="43" t="s">
        <v>0</v>
      </c>
      <c r="E43" s="98"/>
      <c r="F43" s="110">
        <v>3</v>
      </c>
      <c r="G43" s="110">
        <v>3</v>
      </c>
      <c r="H43" s="110">
        <v>3</v>
      </c>
      <c r="I43" s="110">
        <v>3</v>
      </c>
      <c r="J43" s="110">
        <v>3</v>
      </c>
      <c r="K43" s="110">
        <v>3</v>
      </c>
      <c r="L43" s="110">
        <v>3</v>
      </c>
      <c r="M43" s="110">
        <v>3</v>
      </c>
      <c r="N43" s="110">
        <v>3</v>
      </c>
      <c r="O43" s="110">
        <v>3</v>
      </c>
      <c r="P43" s="110">
        <v>3</v>
      </c>
      <c r="Q43" s="110">
        <v>3</v>
      </c>
      <c r="R43" s="110">
        <v>3</v>
      </c>
      <c r="S43" s="110">
        <v>3</v>
      </c>
      <c r="T43" s="110">
        <v>3</v>
      </c>
      <c r="U43" s="110">
        <v>3</v>
      </c>
      <c r="V43" s="110">
        <v>3</v>
      </c>
      <c r="W43" s="110">
        <v>3</v>
      </c>
      <c r="X43" s="110">
        <v>3</v>
      </c>
      <c r="Y43" s="110">
        <v>3</v>
      </c>
      <c r="Z43" s="110">
        <v>3</v>
      </c>
      <c r="AA43" s="110">
        <v>3</v>
      </c>
      <c r="AB43" s="110">
        <v>3</v>
      </c>
      <c r="AC43" s="110">
        <v>3</v>
      </c>
      <c r="AD43" s="110">
        <v>3</v>
      </c>
      <c r="AE43" s="110">
        <v>3</v>
      </c>
      <c r="AF43" s="110">
        <v>3</v>
      </c>
      <c r="AG43" s="110">
        <v>3</v>
      </c>
      <c r="AH43" s="110">
        <v>3</v>
      </c>
      <c r="AI43" s="110">
        <v>3</v>
      </c>
    </row>
    <row r="44" spans="2:35" s="7" customFormat="1" ht="20.100000000000001" customHeight="1" x14ac:dyDescent="0.2">
      <c r="B44" s="135"/>
      <c r="C44" s="59"/>
      <c r="D44" s="43"/>
      <c r="E44" s="4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"/>
      <c r="AA44" s="11"/>
      <c r="AB44" s="11"/>
      <c r="AC44" s="11"/>
    </row>
    <row r="45" spans="2:35" s="7" customFormat="1" ht="20.100000000000001" customHeight="1" x14ac:dyDescent="0.2">
      <c r="B45" s="254" t="s">
        <v>149</v>
      </c>
      <c r="C45" s="59"/>
      <c r="D45" s="33" t="s">
        <v>68</v>
      </c>
      <c r="E45" s="4"/>
      <c r="F45" s="122" t="s">
        <v>68</v>
      </c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1"/>
      <c r="AA45" s="11"/>
      <c r="AB45" s="11"/>
      <c r="AC45" s="11"/>
    </row>
    <row r="46" spans="2:35" s="7" customFormat="1" ht="20.100000000000001" customHeight="1" x14ac:dyDescent="0.2">
      <c r="B46" s="255"/>
      <c r="C46" s="59">
        <v>1</v>
      </c>
      <c r="D46" s="93" t="s">
        <v>69</v>
      </c>
      <c r="E46" s="4"/>
      <c r="F46" s="83">
        <v>2</v>
      </c>
      <c r="G46" s="83">
        <v>1</v>
      </c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</row>
    <row r="47" spans="2:35" s="7" customFormat="1" ht="20.100000000000001" customHeight="1" x14ac:dyDescent="0.2">
      <c r="B47" s="255"/>
      <c r="C47" s="59">
        <v>1</v>
      </c>
      <c r="D47" s="93" t="s">
        <v>70</v>
      </c>
      <c r="E47" s="4"/>
      <c r="F47" s="83">
        <v>2</v>
      </c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</row>
    <row r="48" spans="2:35" s="7" customFormat="1" ht="20.100000000000001" customHeight="1" x14ac:dyDescent="0.2">
      <c r="B48" s="255"/>
      <c r="C48" s="59">
        <v>1</v>
      </c>
      <c r="D48" s="93" t="s">
        <v>71</v>
      </c>
      <c r="E48" s="90"/>
      <c r="F48" s="83">
        <v>2</v>
      </c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</row>
    <row r="49" spans="2:35" s="7" customFormat="1" ht="20.100000000000001" customHeight="1" x14ac:dyDescent="0.2">
      <c r="B49" s="255"/>
      <c r="C49" s="59">
        <v>1</v>
      </c>
      <c r="D49" s="93" t="s">
        <v>72</v>
      </c>
      <c r="E49" s="90"/>
      <c r="F49" s="83">
        <v>2</v>
      </c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</row>
    <row r="50" spans="2:35" s="7" customFormat="1" ht="20.100000000000001" customHeight="1" x14ac:dyDescent="0.2">
      <c r="B50" s="255"/>
      <c r="C50" s="59">
        <v>1</v>
      </c>
      <c r="D50" s="93" t="s">
        <v>73</v>
      </c>
      <c r="E50" s="90"/>
      <c r="F50" s="83">
        <v>2</v>
      </c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</row>
    <row r="51" spans="2:35" s="7" customFormat="1" ht="20.100000000000001" customHeight="1" x14ac:dyDescent="0.2">
      <c r="B51" s="255"/>
      <c r="C51" s="59">
        <v>2</v>
      </c>
      <c r="D51" s="94" t="s">
        <v>74</v>
      </c>
      <c r="E51" s="90"/>
      <c r="F51" s="83">
        <v>2</v>
      </c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</row>
    <row r="52" spans="2:35" s="7" customFormat="1" ht="20.100000000000001" customHeight="1" x14ac:dyDescent="0.2">
      <c r="B52" s="255"/>
      <c r="C52" s="59">
        <v>2</v>
      </c>
      <c r="D52" s="94" t="s">
        <v>75</v>
      </c>
      <c r="E52" s="90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</row>
    <row r="53" spans="2:35" s="7" customFormat="1" ht="20.100000000000001" customHeight="1" x14ac:dyDescent="0.2">
      <c r="B53" s="255"/>
      <c r="C53" s="59">
        <v>2</v>
      </c>
      <c r="D53" s="94" t="s">
        <v>76</v>
      </c>
      <c r="E53" s="90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</row>
    <row r="54" spans="2:35" s="7" customFormat="1" ht="20.100000000000001" customHeight="1" x14ac:dyDescent="0.2">
      <c r="B54" s="255"/>
      <c r="C54" s="59">
        <v>2</v>
      </c>
      <c r="D54" s="94" t="s">
        <v>77</v>
      </c>
      <c r="E54" s="90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</row>
    <row r="55" spans="2:35" s="7" customFormat="1" ht="20.100000000000001" customHeight="1" x14ac:dyDescent="0.2">
      <c r="B55" s="255"/>
      <c r="C55" s="59">
        <v>2</v>
      </c>
      <c r="D55" s="94" t="s">
        <v>78</v>
      </c>
      <c r="E55" s="90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</row>
    <row r="56" spans="2:35" ht="20.100000000000001" customHeight="1" x14ac:dyDescent="0.2">
      <c r="B56" s="255"/>
      <c r="D56" s="43" t="s">
        <v>86</v>
      </c>
      <c r="E56" s="98"/>
      <c r="F56" s="117">
        <f>COUNTIF(F46:F50,2)/F58</f>
        <v>1</v>
      </c>
      <c r="G56" s="117">
        <f t="shared" ref="G56:AI56" si="24">COUNTIF(G46:G50,2)/G58</f>
        <v>0</v>
      </c>
      <c r="H56" s="117">
        <f t="shared" si="24"/>
        <v>0</v>
      </c>
      <c r="I56" s="117">
        <f t="shared" si="24"/>
        <v>0</v>
      </c>
      <c r="J56" s="117">
        <f t="shared" si="24"/>
        <v>0</v>
      </c>
      <c r="K56" s="117">
        <f t="shared" si="24"/>
        <v>0</v>
      </c>
      <c r="L56" s="117">
        <f t="shared" si="24"/>
        <v>0</v>
      </c>
      <c r="M56" s="117">
        <f t="shared" si="24"/>
        <v>0</v>
      </c>
      <c r="N56" s="117">
        <f t="shared" si="24"/>
        <v>0</v>
      </c>
      <c r="O56" s="117">
        <f t="shared" si="24"/>
        <v>0</v>
      </c>
      <c r="P56" s="117">
        <f t="shared" si="24"/>
        <v>0</v>
      </c>
      <c r="Q56" s="117">
        <f t="shared" si="24"/>
        <v>0</v>
      </c>
      <c r="R56" s="117">
        <f t="shared" si="24"/>
        <v>0</v>
      </c>
      <c r="S56" s="117">
        <f t="shared" si="24"/>
        <v>0</v>
      </c>
      <c r="T56" s="117">
        <f t="shared" si="24"/>
        <v>0</v>
      </c>
      <c r="U56" s="117">
        <f t="shared" si="24"/>
        <v>0</v>
      </c>
      <c r="V56" s="117">
        <f t="shared" si="24"/>
        <v>0</v>
      </c>
      <c r="W56" s="117">
        <f t="shared" si="24"/>
        <v>0</v>
      </c>
      <c r="X56" s="117">
        <f t="shared" si="24"/>
        <v>0</v>
      </c>
      <c r="Y56" s="117">
        <f t="shared" si="24"/>
        <v>0</v>
      </c>
      <c r="Z56" s="117">
        <f t="shared" si="24"/>
        <v>0</v>
      </c>
      <c r="AA56" s="117">
        <f t="shared" si="24"/>
        <v>0</v>
      </c>
      <c r="AB56" s="117">
        <f t="shared" si="24"/>
        <v>0</v>
      </c>
      <c r="AC56" s="117">
        <f t="shared" si="24"/>
        <v>0</v>
      </c>
      <c r="AD56" s="117">
        <f t="shared" si="24"/>
        <v>0</v>
      </c>
      <c r="AE56" s="117">
        <f t="shared" si="24"/>
        <v>0</v>
      </c>
      <c r="AF56" s="117">
        <f t="shared" si="24"/>
        <v>0</v>
      </c>
      <c r="AG56" s="117">
        <f t="shared" si="24"/>
        <v>0</v>
      </c>
      <c r="AH56" s="117">
        <f t="shared" si="24"/>
        <v>0</v>
      </c>
      <c r="AI56" s="117">
        <f t="shared" si="24"/>
        <v>0</v>
      </c>
    </row>
    <row r="57" spans="2:35" ht="20.100000000000001" customHeight="1" x14ac:dyDescent="0.2">
      <c r="B57" s="256"/>
      <c r="D57" s="43" t="s">
        <v>87</v>
      </c>
      <c r="E57" s="98"/>
      <c r="F57" s="117">
        <f>COUNTIF(F51:F55,2)/F58</f>
        <v>0.2</v>
      </c>
      <c r="G57" s="117">
        <f t="shared" ref="G57:AI57" si="25">COUNTIF(G51:G55,2)/G58</f>
        <v>0</v>
      </c>
      <c r="H57" s="117">
        <f t="shared" si="25"/>
        <v>0</v>
      </c>
      <c r="I57" s="117">
        <f t="shared" si="25"/>
        <v>0</v>
      </c>
      <c r="J57" s="117">
        <f t="shared" si="25"/>
        <v>0</v>
      </c>
      <c r="K57" s="117">
        <f t="shared" si="25"/>
        <v>0</v>
      </c>
      <c r="L57" s="117">
        <f t="shared" si="25"/>
        <v>0</v>
      </c>
      <c r="M57" s="117">
        <f t="shared" si="25"/>
        <v>0</v>
      </c>
      <c r="N57" s="117">
        <f t="shared" si="25"/>
        <v>0</v>
      </c>
      <c r="O57" s="117">
        <f t="shared" si="25"/>
        <v>0</v>
      </c>
      <c r="P57" s="117">
        <f t="shared" si="25"/>
        <v>0</v>
      </c>
      <c r="Q57" s="117">
        <f t="shared" si="25"/>
        <v>0</v>
      </c>
      <c r="R57" s="117">
        <f t="shared" si="25"/>
        <v>0</v>
      </c>
      <c r="S57" s="117">
        <f t="shared" si="25"/>
        <v>0</v>
      </c>
      <c r="T57" s="117">
        <f t="shared" si="25"/>
        <v>0</v>
      </c>
      <c r="U57" s="117">
        <f t="shared" si="25"/>
        <v>0</v>
      </c>
      <c r="V57" s="117">
        <f t="shared" si="25"/>
        <v>0</v>
      </c>
      <c r="W57" s="117">
        <f t="shared" si="25"/>
        <v>0</v>
      </c>
      <c r="X57" s="117">
        <f t="shared" si="25"/>
        <v>0</v>
      </c>
      <c r="Y57" s="117">
        <f t="shared" si="25"/>
        <v>0</v>
      </c>
      <c r="Z57" s="117">
        <f t="shared" si="25"/>
        <v>0</v>
      </c>
      <c r="AA57" s="117">
        <f t="shared" si="25"/>
        <v>0</v>
      </c>
      <c r="AB57" s="117">
        <f t="shared" si="25"/>
        <v>0</v>
      </c>
      <c r="AC57" s="117">
        <f t="shared" si="25"/>
        <v>0</v>
      </c>
      <c r="AD57" s="117">
        <f t="shared" si="25"/>
        <v>0</v>
      </c>
      <c r="AE57" s="117">
        <f t="shared" si="25"/>
        <v>0</v>
      </c>
      <c r="AF57" s="117">
        <f t="shared" si="25"/>
        <v>0</v>
      </c>
      <c r="AG57" s="117">
        <f t="shared" si="25"/>
        <v>0</v>
      </c>
      <c r="AH57" s="117">
        <f t="shared" si="25"/>
        <v>0</v>
      </c>
      <c r="AI57" s="117">
        <f t="shared" si="25"/>
        <v>0</v>
      </c>
    </row>
    <row r="58" spans="2:35" ht="20.100000000000001" hidden="1" customHeight="1" x14ac:dyDescent="0.2">
      <c r="D58" s="43" t="s">
        <v>0</v>
      </c>
      <c r="E58" s="98"/>
      <c r="F58" s="110">
        <v>5</v>
      </c>
      <c r="G58" s="110">
        <v>5</v>
      </c>
      <c r="H58" s="110">
        <v>5</v>
      </c>
      <c r="I58" s="110">
        <v>5</v>
      </c>
      <c r="J58" s="110">
        <v>5</v>
      </c>
      <c r="K58" s="110">
        <v>5</v>
      </c>
      <c r="L58" s="110">
        <v>5</v>
      </c>
      <c r="M58" s="110">
        <v>5</v>
      </c>
      <c r="N58" s="110">
        <v>5</v>
      </c>
      <c r="O58" s="110">
        <v>5</v>
      </c>
      <c r="P58" s="110">
        <v>5</v>
      </c>
      <c r="Q58" s="110">
        <v>5</v>
      </c>
      <c r="R58" s="110">
        <v>5</v>
      </c>
      <c r="S58" s="110">
        <v>5</v>
      </c>
      <c r="T58" s="110">
        <v>5</v>
      </c>
      <c r="U58" s="110">
        <v>5</v>
      </c>
      <c r="V58" s="110">
        <v>5</v>
      </c>
      <c r="W58" s="110">
        <v>5</v>
      </c>
      <c r="X58" s="110">
        <v>5</v>
      </c>
      <c r="Y58" s="110">
        <v>5</v>
      </c>
      <c r="Z58" s="110">
        <v>5</v>
      </c>
      <c r="AA58" s="110">
        <v>5</v>
      </c>
      <c r="AB58" s="110">
        <v>5</v>
      </c>
      <c r="AC58" s="110">
        <v>5</v>
      </c>
      <c r="AD58" s="110">
        <v>5</v>
      </c>
      <c r="AE58" s="110">
        <v>5</v>
      </c>
      <c r="AF58" s="110">
        <v>5</v>
      </c>
      <c r="AG58" s="110">
        <v>5</v>
      </c>
      <c r="AH58" s="110">
        <v>5</v>
      </c>
      <c r="AI58" s="110">
        <v>5</v>
      </c>
    </row>
    <row r="59" spans="2:35" s="7" customFormat="1" ht="20.100000000000001" customHeight="1" x14ac:dyDescent="0.2">
      <c r="B59" s="135"/>
      <c r="C59" s="59"/>
      <c r="D59" s="43"/>
      <c r="E59" s="114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"/>
      <c r="AA59" s="11"/>
      <c r="AB59" s="11"/>
      <c r="AC59" s="11"/>
    </row>
    <row r="60" spans="2:35" s="7" customFormat="1" ht="20.100000000000001" customHeight="1" x14ac:dyDescent="0.2">
      <c r="B60" s="254" t="s">
        <v>149</v>
      </c>
      <c r="C60" s="59"/>
      <c r="D60" s="33" t="s">
        <v>79</v>
      </c>
      <c r="E60" s="90"/>
      <c r="F60" s="120" t="s">
        <v>79</v>
      </c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1"/>
      <c r="AA60" s="11"/>
      <c r="AB60" s="11"/>
      <c r="AC60" s="11"/>
    </row>
    <row r="61" spans="2:35" s="7" customFormat="1" ht="20.100000000000001" customHeight="1" x14ac:dyDescent="0.2">
      <c r="B61" s="255"/>
      <c r="C61" s="59">
        <v>1</v>
      </c>
      <c r="D61" s="93" t="s">
        <v>80</v>
      </c>
      <c r="E61" s="90"/>
      <c r="F61" s="83">
        <v>2</v>
      </c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</row>
    <row r="62" spans="2:35" s="7" customFormat="1" ht="20.100000000000001" customHeight="1" x14ac:dyDescent="0.2">
      <c r="B62" s="255"/>
      <c r="C62" s="59">
        <v>1</v>
      </c>
      <c r="D62" s="93" t="s">
        <v>81</v>
      </c>
      <c r="E62" s="90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</row>
    <row r="63" spans="2:35" s="7" customFormat="1" ht="20.100000000000001" customHeight="1" x14ac:dyDescent="0.2">
      <c r="B63" s="255"/>
      <c r="C63" s="59">
        <v>2</v>
      </c>
      <c r="D63" s="94" t="s">
        <v>82</v>
      </c>
      <c r="E63" s="90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</row>
    <row r="64" spans="2:35" s="7" customFormat="1" ht="20.100000000000001" customHeight="1" x14ac:dyDescent="0.2">
      <c r="B64" s="255"/>
      <c r="C64" s="59">
        <v>2</v>
      </c>
      <c r="D64" s="94" t="s">
        <v>83</v>
      </c>
      <c r="E64" s="90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</row>
    <row r="65" spans="1:35" ht="20.100000000000001" customHeight="1" x14ac:dyDescent="0.2">
      <c r="B65" s="255"/>
      <c r="D65" s="43" t="s">
        <v>86</v>
      </c>
      <c r="E65" s="98"/>
      <c r="F65" s="117">
        <f>COUNTIF(F61:F63,2)/F67</f>
        <v>0.5</v>
      </c>
      <c r="G65" s="117">
        <f t="shared" ref="G65:AI65" si="26">COUNTIF(G61:G63,2)/G67</f>
        <v>0</v>
      </c>
      <c r="H65" s="117">
        <f t="shared" si="26"/>
        <v>0</v>
      </c>
      <c r="I65" s="117">
        <f t="shared" si="26"/>
        <v>0</v>
      </c>
      <c r="J65" s="117">
        <f t="shared" si="26"/>
        <v>0</v>
      </c>
      <c r="K65" s="117">
        <f t="shared" si="26"/>
        <v>0</v>
      </c>
      <c r="L65" s="117">
        <f t="shared" si="26"/>
        <v>0</v>
      </c>
      <c r="M65" s="117">
        <f t="shared" si="26"/>
        <v>0</v>
      </c>
      <c r="N65" s="117">
        <f t="shared" si="26"/>
        <v>0</v>
      </c>
      <c r="O65" s="117">
        <f t="shared" si="26"/>
        <v>0</v>
      </c>
      <c r="P65" s="117">
        <f t="shared" si="26"/>
        <v>0</v>
      </c>
      <c r="Q65" s="117">
        <f t="shared" si="26"/>
        <v>0</v>
      </c>
      <c r="R65" s="117">
        <f t="shared" si="26"/>
        <v>0</v>
      </c>
      <c r="S65" s="117">
        <f t="shared" si="26"/>
        <v>0</v>
      </c>
      <c r="T65" s="117">
        <f t="shared" si="26"/>
        <v>0</v>
      </c>
      <c r="U65" s="117">
        <f t="shared" si="26"/>
        <v>0</v>
      </c>
      <c r="V65" s="117">
        <f t="shared" si="26"/>
        <v>0</v>
      </c>
      <c r="W65" s="117">
        <f t="shared" si="26"/>
        <v>0</v>
      </c>
      <c r="X65" s="117">
        <f t="shared" si="26"/>
        <v>0</v>
      </c>
      <c r="Y65" s="117">
        <f t="shared" si="26"/>
        <v>0</v>
      </c>
      <c r="Z65" s="117">
        <f t="shared" si="26"/>
        <v>0</v>
      </c>
      <c r="AA65" s="117">
        <f t="shared" si="26"/>
        <v>0</v>
      </c>
      <c r="AB65" s="117">
        <f t="shared" si="26"/>
        <v>0</v>
      </c>
      <c r="AC65" s="117">
        <f t="shared" si="26"/>
        <v>0</v>
      </c>
      <c r="AD65" s="117">
        <f t="shared" si="26"/>
        <v>0</v>
      </c>
      <c r="AE65" s="117">
        <f t="shared" si="26"/>
        <v>0</v>
      </c>
      <c r="AF65" s="117">
        <f t="shared" si="26"/>
        <v>0</v>
      </c>
      <c r="AG65" s="117">
        <f t="shared" si="26"/>
        <v>0</v>
      </c>
      <c r="AH65" s="117">
        <f t="shared" si="26"/>
        <v>0</v>
      </c>
      <c r="AI65" s="117">
        <f t="shared" si="26"/>
        <v>0</v>
      </c>
    </row>
    <row r="66" spans="1:35" ht="20.100000000000001" customHeight="1" x14ac:dyDescent="0.2">
      <c r="B66" s="256"/>
      <c r="D66" s="43" t="s">
        <v>87</v>
      </c>
      <c r="E66" s="98"/>
      <c r="F66" s="117">
        <f>COUNTIF(F63:F64,2)/F67</f>
        <v>0</v>
      </c>
      <c r="G66" s="117">
        <f t="shared" ref="G66" si="27">COUNTIF(G63:G64,2)/G67</f>
        <v>0</v>
      </c>
      <c r="H66" s="117">
        <f t="shared" ref="H66" si="28">COUNTIF(H63:H64,2)/H67</f>
        <v>0</v>
      </c>
      <c r="I66" s="117">
        <f t="shared" ref="I66" si="29">COUNTIF(I63:I64,2)/I67</f>
        <v>0</v>
      </c>
      <c r="J66" s="117">
        <f t="shared" ref="J66" si="30">COUNTIF(J63:J64,2)/J67</f>
        <v>0</v>
      </c>
      <c r="K66" s="117">
        <f t="shared" ref="K66" si="31">COUNTIF(K63:K64,2)/K67</f>
        <v>0</v>
      </c>
      <c r="L66" s="117">
        <f t="shared" ref="L66" si="32">COUNTIF(L63:L64,2)/L67</f>
        <v>0</v>
      </c>
      <c r="M66" s="117">
        <f t="shared" ref="M66" si="33">COUNTIF(M63:M64,2)/M67</f>
        <v>0</v>
      </c>
      <c r="N66" s="117">
        <f t="shared" ref="N66" si="34">COUNTIF(N63:N64,2)/N67</f>
        <v>0</v>
      </c>
      <c r="O66" s="117">
        <f t="shared" ref="O66" si="35">COUNTIF(O63:O64,2)/O67</f>
        <v>0</v>
      </c>
      <c r="P66" s="117">
        <f t="shared" ref="P66" si="36">COUNTIF(P63:P64,2)/P67</f>
        <v>0</v>
      </c>
      <c r="Q66" s="117">
        <f t="shared" ref="Q66" si="37">COUNTIF(Q63:Q64,2)/Q67</f>
        <v>0</v>
      </c>
      <c r="R66" s="117">
        <f t="shared" ref="R66" si="38">COUNTIF(R63:R64,2)/R67</f>
        <v>0</v>
      </c>
      <c r="S66" s="117">
        <f t="shared" ref="S66" si="39">COUNTIF(S63:S64,2)/S67</f>
        <v>0</v>
      </c>
      <c r="T66" s="117">
        <f t="shared" ref="T66" si="40">COUNTIF(T63:T64,2)/T67</f>
        <v>0</v>
      </c>
      <c r="U66" s="117">
        <f t="shared" ref="U66" si="41">COUNTIF(U63:U64,2)/U67</f>
        <v>0</v>
      </c>
      <c r="V66" s="117">
        <f t="shared" ref="V66" si="42">COUNTIF(V63:V64,2)/V67</f>
        <v>0</v>
      </c>
      <c r="W66" s="117">
        <f t="shared" ref="W66" si="43">COUNTIF(W63:W64,2)/W67</f>
        <v>0</v>
      </c>
      <c r="X66" s="117">
        <f t="shared" ref="X66" si="44">COUNTIF(X63:X64,2)/X67</f>
        <v>0</v>
      </c>
      <c r="Y66" s="117">
        <f t="shared" ref="Y66:AI66" si="45">COUNTIF(Y63:Y64,2)/Y67</f>
        <v>0</v>
      </c>
      <c r="Z66" s="117">
        <f t="shared" si="45"/>
        <v>0</v>
      </c>
      <c r="AA66" s="117">
        <f t="shared" si="45"/>
        <v>0</v>
      </c>
      <c r="AB66" s="117">
        <f t="shared" si="45"/>
        <v>0</v>
      </c>
      <c r="AC66" s="117">
        <f t="shared" si="45"/>
        <v>0</v>
      </c>
      <c r="AD66" s="117">
        <f t="shared" si="45"/>
        <v>0</v>
      </c>
      <c r="AE66" s="117">
        <f t="shared" si="45"/>
        <v>0</v>
      </c>
      <c r="AF66" s="117">
        <f t="shared" si="45"/>
        <v>0</v>
      </c>
      <c r="AG66" s="117">
        <f t="shared" si="45"/>
        <v>0</v>
      </c>
      <c r="AH66" s="117">
        <f t="shared" si="45"/>
        <v>0</v>
      </c>
      <c r="AI66" s="117">
        <f t="shared" si="45"/>
        <v>0</v>
      </c>
    </row>
    <row r="67" spans="1:35" ht="20.100000000000001" hidden="1" customHeight="1" x14ac:dyDescent="0.2">
      <c r="D67" s="43" t="s">
        <v>0</v>
      </c>
      <c r="E67" s="98"/>
      <c r="F67" s="110">
        <v>2</v>
      </c>
      <c r="G67" s="110">
        <v>2</v>
      </c>
      <c r="H67" s="110">
        <v>2</v>
      </c>
      <c r="I67" s="110">
        <v>2</v>
      </c>
      <c r="J67" s="110">
        <v>2</v>
      </c>
      <c r="K67" s="110">
        <v>2</v>
      </c>
      <c r="L67" s="110">
        <v>2</v>
      </c>
      <c r="M67" s="110">
        <v>2</v>
      </c>
      <c r="N67" s="110">
        <v>2</v>
      </c>
      <c r="O67" s="110">
        <v>2</v>
      </c>
      <c r="P67" s="110">
        <v>2</v>
      </c>
      <c r="Q67" s="110">
        <v>2</v>
      </c>
      <c r="R67" s="110">
        <v>2</v>
      </c>
      <c r="S67" s="110">
        <v>2</v>
      </c>
      <c r="T67" s="110">
        <v>2</v>
      </c>
      <c r="U67" s="110">
        <v>2</v>
      </c>
      <c r="V67" s="110">
        <v>2</v>
      </c>
      <c r="W67" s="110">
        <v>2</v>
      </c>
      <c r="X67" s="110">
        <v>2</v>
      </c>
      <c r="Y67" s="110">
        <v>2</v>
      </c>
      <c r="Z67" s="110">
        <v>2</v>
      </c>
      <c r="AA67" s="110">
        <v>2</v>
      </c>
      <c r="AB67" s="110">
        <v>2</v>
      </c>
      <c r="AC67" s="110">
        <v>2</v>
      </c>
      <c r="AD67" s="110">
        <v>2</v>
      </c>
      <c r="AE67" s="110">
        <v>2</v>
      </c>
      <c r="AF67" s="110">
        <v>2</v>
      </c>
      <c r="AG67" s="110">
        <v>2</v>
      </c>
      <c r="AH67" s="110">
        <v>2</v>
      </c>
      <c r="AI67" s="110">
        <v>2</v>
      </c>
    </row>
    <row r="68" spans="1:35" ht="19.5" customHeight="1" x14ac:dyDescent="0.2">
      <c r="B68" s="16"/>
      <c r="C68" s="27"/>
      <c r="D68" s="20"/>
      <c r="E68" s="35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</row>
    <row r="69" spans="1:35" ht="19.5" customHeight="1" x14ac:dyDescent="0.3">
      <c r="A69" s="9"/>
      <c r="B69" s="257" t="s">
        <v>149</v>
      </c>
      <c r="C69" s="26"/>
      <c r="D69" s="31" t="s">
        <v>36</v>
      </c>
      <c r="E69" s="97" t="e">
        <f>BEGINBLAD!#REF!</f>
        <v>#REF!</v>
      </c>
      <c r="F69" s="244" t="s">
        <v>36</v>
      </c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</row>
    <row r="70" spans="1:35" s="7" customFormat="1" ht="20.100000000000001" customHeight="1" x14ac:dyDescent="0.2">
      <c r="A70" s="24"/>
      <c r="B70" s="258"/>
      <c r="C70" s="59">
        <v>1</v>
      </c>
      <c r="D70" s="29" t="s">
        <v>9</v>
      </c>
      <c r="E70" s="97"/>
      <c r="F70" s="83">
        <v>2</v>
      </c>
      <c r="G70" s="83">
        <v>1</v>
      </c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</row>
    <row r="71" spans="1:35" s="7" customFormat="1" ht="20.100000000000001" customHeight="1" x14ac:dyDescent="0.2">
      <c r="B71" s="258"/>
      <c r="C71" s="59">
        <v>1</v>
      </c>
      <c r="D71" s="29" t="s">
        <v>10</v>
      </c>
      <c r="E71" s="97"/>
      <c r="F71" s="83">
        <v>2</v>
      </c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</row>
    <row r="72" spans="1:35" s="7" customFormat="1" ht="20.100000000000001" customHeight="1" x14ac:dyDescent="0.2">
      <c r="A72" s="8"/>
      <c r="B72" s="258"/>
      <c r="C72" s="59">
        <v>1</v>
      </c>
      <c r="D72" s="29" t="s">
        <v>11</v>
      </c>
      <c r="E72" s="97"/>
      <c r="F72" s="83">
        <v>2</v>
      </c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</row>
    <row r="73" spans="1:35" s="7" customFormat="1" ht="20.100000000000001" customHeight="1" x14ac:dyDescent="0.2">
      <c r="A73" s="24"/>
      <c r="B73" s="258"/>
      <c r="C73" s="59">
        <v>1</v>
      </c>
      <c r="D73" s="29" t="s">
        <v>12</v>
      </c>
      <c r="E73" s="97"/>
      <c r="F73" s="83">
        <v>2</v>
      </c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</row>
    <row r="74" spans="1:35" s="7" customFormat="1" ht="20.100000000000001" customHeight="1" x14ac:dyDescent="0.2">
      <c r="A74" s="24"/>
      <c r="B74" s="258"/>
      <c r="C74" s="59">
        <v>2</v>
      </c>
      <c r="D74" s="30" t="s">
        <v>13</v>
      </c>
      <c r="E74" s="97"/>
      <c r="F74" s="83">
        <v>2</v>
      </c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</row>
    <row r="75" spans="1:35" s="7" customFormat="1" ht="20.100000000000001" customHeight="1" x14ac:dyDescent="0.2">
      <c r="B75" s="258"/>
      <c r="C75" s="59">
        <v>2</v>
      </c>
      <c r="D75" s="30" t="s">
        <v>14</v>
      </c>
      <c r="E75" s="97"/>
      <c r="F75" s="83">
        <v>2</v>
      </c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</row>
    <row r="76" spans="1:35" s="7" customFormat="1" ht="20.100000000000001" customHeight="1" x14ac:dyDescent="0.2">
      <c r="A76" s="25"/>
      <c r="B76" s="258"/>
      <c r="C76" s="59">
        <v>2</v>
      </c>
      <c r="D76" s="30" t="s">
        <v>15</v>
      </c>
      <c r="E76" s="97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</row>
    <row r="77" spans="1:35" s="7" customFormat="1" ht="20.100000000000001" customHeight="1" x14ac:dyDescent="0.2">
      <c r="A77" s="25"/>
      <c r="B77" s="258"/>
      <c r="C77" s="59">
        <v>2</v>
      </c>
      <c r="D77" s="116" t="s">
        <v>16</v>
      </c>
      <c r="E77" s="97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</row>
    <row r="78" spans="1:35" s="11" customFormat="1" ht="20.100000000000001" customHeight="1" x14ac:dyDescent="0.2">
      <c r="B78" s="258"/>
      <c r="C78" s="36"/>
      <c r="D78" s="43" t="s">
        <v>86</v>
      </c>
      <c r="E78" s="98"/>
      <c r="F78" s="117">
        <f>COUNTIF(F70:F73,2)/F80</f>
        <v>1</v>
      </c>
      <c r="G78" s="117">
        <f t="shared" ref="G78:AI78" si="46">COUNTIF(G70:G73,2)/G80</f>
        <v>0</v>
      </c>
      <c r="H78" s="117">
        <f t="shared" si="46"/>
        <v>0</v>
      </c>
      <c r="I78" s="117">
        <f t="shared" si="46"/>
        <v>0</v>
      </c>
      <c r="J78" s="117">
        <f t="shared" si="46"/>
        <v>0</v>
      </c>
      <c r="K78" s="117">
        <f t="shared" si="46"/>
        <v>0</v>
      </c>
      <c r="L78" s="117">
        <f t="shared" si="46"/>
        <v>0</v>
      </c>
      <c r="M78" s="117">
        <f t="shared" si="46"/>
        <v>0</v>
      </c>
      <c r="N78" s="117">
        <f t="shared" si="46"/>
        <v>0</v>
      </c>
      <c r="O78" s="117">
        <f t="shared" si="46"/>
        <v>0</v>
      </c>
      <c r="P78" s="117">
        <f t="shared" si="46"/>
        <v>0</v>
      </c>
      <c r="Q78" s="117">
        <f t="shared" si="46"/>
        <v>0</v>
      </c>
      <c r="R78" s="117">
        <f t="shared" si="46"/>
        <v>0</v>
      </c>
      <c r="S78" s="117">
        <f t="shared" si="46"/>
        <v>0</v>
      </c>
      <c r="T78" s="117">
        <f t="shared" si="46"/>
        <v>0</v>
      </c>
      <c r="U78" s="117">
        <f t="shared" si="46"/>
        <v>0</v>
      </c>
      <c r="V78" s="117">
        <f t="shared" si="46"/>
        <v>0</v>
      </c>
      <c r="W78" s="117">
        <f t="shared" si="46"/>
        <v>0</v>
      </c>
      <c r="X78" s="117">
        <f t="shared" si="46"/>
        <v>0</v>
      </c>
      <c r="Y78" s="117">
        <f t="shared" si="46"/>
        <v>0</v>
      </c>
      <c r="Z78" s="117">
        <f t="shared" si="46"/>
        <v>0</v>
      </c>
      <c r="AA78" s="117">
        <f t="shared" si="46"/>
        <v>0</v>
      </c>
      <c r="AB78" s="117">
        <f t="shared" si="46"/>
        <v>0</v>
      </c>
      <c r="AC78" s="117">
        <f t="shared" si="46"/>
        <v>0</v>
      </c>
      <c r="AD78" s="117">
        <f t="shared" si="46"/>
        <v>0</v>
      </c>
      <c r="AE78" s="117">
        <f t="shared" si="46"/>
        <v>0</v>
      </c>
      <c r="AF78" s="117">
        <f t="shared" si="46"/>
        <v>0</v>
      </c>
      <c r="AG78" s="117">
        <f t="shared" si="46"/>
        <v>0</v>
      </c>
      <c r="AH78" s="117">
        <f t="shared" si="46"/>
        <v>0</v>
      </c>
      <c r="AI78" s="117">
        <f t="shared" si="46"/>
        <v>0</v>
      </c>
    </row>
    <row r="79" spans="1:35" s="11" customFormat="1" ht="20.100000000000001" customHeight="1" x14ac:dyDescent="0.2">
      <c r="B79" s="259"/>
      <c r="C79" s="36"/>
      <c r="D79" s="43" t="s">
        <v>87</v>
      </c>
      <c r="E79" s="98"/>
      <c r="F79" s="117">
        <f>COUNTIF(F74:F77,2)/F80</f>
        <v>0.5</v>
      </c>
      <c r="G79" s="117">
        <f t="shared" ref="G79:AI79" si="47">COUNTIF(G74:G77,2)/G80</f>
        <v>0</v>
      </c>
      <c r="H79" s="117">
        <f t="shared" si="47"/>
        <v>0</v>
      </c>
      <c r="I79" s="117">
        <f t="shared" si="47"/>
        <v>0</v>
      </c>
      <c r="J79" s="117">
        <f t="shared" si="47"/>
        <v>0</v>
      </c>
      <c r="K79" s="117">
        <f t="shared" si="47"/>
        <v>0</v>
      </c>
      <c r="L79" s="117">
        <f t="shared" si="47"/>
        <v>0</v>
      </c>
      <c r="M79" s="117">
        <f t="shared" si="47"/>
        <v>0</v>
      </c>
      <c r="N79" s="117">
        <f t="shared" si="47"/>
        <v>0</v>
      </c>
      <c r="O79" s="117">
        <f t="shared" si="47"/>
        <v>0</v>
      </c>
      <c r="P79" s="117">
        <f t="shared" si="47"/>
        <v>0</v>
      </c>
      <c r="Q79" s="117">
        <f t="shared" si="47"/>
        <v>0</v>
      </c>
      <c r="R79" s="117">
        <f t="shared" si="47"/>
        <v>0</v>
      </c>
      <c r="S79" s="117">
        <f t="shared" si="47"/>
        <v>0</v>
      </c>
      <c r="T79" s="117">
        <f t="shared" si="47"/>
        <v>0</v>
      </c>
      <c r="U79" s="117">
        <f t="shared" si="47"/>
        <v>0</v>
      </c>
      <c r="V79" s="117">
        <f t="shared" si="47"/>
        <v>0</v>
      </c>
      <c r="W79" s="117">
        <f t="shared" si="47"/>
        <v>0</v>
      </c>
      <c r="X79" s="117">
        <f t="shared" si="47"/>
        <v>0</v>
      </c>
      <c r="Y79" s="117">
        <f t="shared" si="47"/>
        <v>0</v>
      </c>
      <c r="Z79" s="117">
        <f t="shared" si="47"/>
        <v>0</v>
      </c>
      <c r="AA79" s="117">
        <f t="shared" si="47"/>
        <v>0</v>
      </c>
      <c r="AB79" s="117">
        <f t="shared" si="47"/>
        <v>0</v>
      </c>
      <c r="AC79" s="117">
        <f t="shared" si="47"/>
        <v>0</v>
      </c>
      <c r="AD79" s="117">
        <f t="shared" si="47"/>
        <v>0</v>
      </c>
      <c r="AE79" s="117">
        <f t="shared" si="47"/>
        <v>0</v>
      </c>
      <c r="AF79" s="117">
        <f t="shared" si="47"/>
        <v>0</v>
      </c>
      <c r="AG79" s="117">
        <f t="shared" si="47"/>
        <v>0</v>
      </c>
      <c r="AH79" s="117">
        <f t="shared" si="47"/>
        <v>0</v>
      </c>
      <c r="AI79" s="117">
        <f t="shared" si="47"/>
        <v>0</v>
      </c>
    </row>
    <row r="80" spans="1:35" s="11" customFormat="1" ht="20.100000000000001" hidden="1" customHeight="1" x14ac:dyDescent="0.2">
      <c r="B80" s="137"/>
      <c r="C80" s="36"/>
      <c r="D80" s="43" t="s">
        <v>0</v>
      </c>
      <c r="E80" s="98"/>
      <c r="F80" s="110">
        <v>4</v>
      </c>
      <c r="G80" s="110">
        <v>4</v>
      </c>
      <c r="H80" s="110">
        <v>4</v>
      </c>
      <c r="I80" s="110">
        <v>4</v>
      </c>
      <c r="J80" s="110">
        <v>4</v>
      </c>
      <c r="K80" s="110">
        <v>4</v>
      </c>
      <c r="L80" s="110">
        <v>4</v>
      </c>
      <c r="M80" s="110">
        <v>4</v>
      </c>
      <c r="N80" s="110">
        <v>4</v>
      </c>
      <c r="O80" s="110">
        <v>4</v>
      </c>
      <c r="P80" s="110">
        <v>4</v>
      </c>
      <c r="Q80" s="110">
        <v>4</v>
      </c>
      <c r="R80" s="110">
        <v>4</v>
      </c>
      <c r="S80" s="110">
        <v>4</v>
      </c>
      <c r="T80" s="110">
        <v>4</v>
      </c>
      <c r="U80" s="110">
        <v>4</v>
      </c>
      <c r="V80" s="110">
        <v>4</v>
      </c>
      <c r="W80" s="110">
        <v>4</v>
      </c>
      <c r="X80" s="110">
        <v>4</v>
      </c>
      <c r="Y80" s="110">
        <v>4</v>
      </c>
      <c r="Z80" s="110">
        <v>4</v>
      </c>
      <c r="AA80" s="110">
        <v>4</v>
      </c>
      <c r="AB80" s="110">
        <v>4</v>
      </c>
      <c r="AC80" s="110">
        <v>4</v>
      </c>
      <c r="AD80" s="110">
        <v>4</v>
      </c>
      <c r="AE80" s="110">
        <v>4</v>
      </c>
      <c r="AF80" s="110">
        <v>4</v>
      </c>
      <c r="AG80" s="110">
        <v>4</v>
      </c>
      <c r="AH80" s="110">
        <v>4</v>
      </c>
      <c r="AI80" s="110">
        <v>4</v>
      </c>
    </row>
    <row r="81" spans="1:35" s="11" customFormat="1" ht="20.100000000000001" customHeight="1" x14ac:dyDescent="0.2">
      <c r="B81" s="136"/>
      <c r="C81" s="36"/>
      <c r="D81" s="43"/>
      <c r="E81" s="4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</row>
    <row r="82" spans="1:35" s="8" customFormat="1" ht="20.100000000000001" customHeight="1" x14ac:dyDescent="0.2">
      <c r="A82" s="7"/>
      <c r="B82" s="260" t="s">
        <v>149</v>
      </c>
      <c r="C82" s="59"/>
      <c r="D82" s="33" t="s">
        <v>17</v>
      </c>
      <c r="E82" s="98"/>
      <c r="F82" s="243" t="s">
        <v>17</v>
      </c>
      <c r="G82" s="243"/>
      <c r="H82" s="243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11"/>
      <c r="AA82" s="11"/>
      <c r="AB82" s="11"/>
      <c r="AC82" s="11"/>
    </row>
    <row r="83" spans="1:35" s="7" customFormat="1" ht="20.100000000000001" customHeight="1" x14ac:dyDescent="0.2">
      <c r="B83" s="261"/>
      <c r="C83" s="59">
        <v>1</v>
      </c>
      <c r="D83" s="29" t="s">
        <v>18</v>
      </c>
      <c r="E83" s="98"/>
      <c r="F83" s="83"/>
      <c r="G83" s="83">
        <v>2</v>
      </c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>
        <v>2</v>
      </c>
    </row>
    <row r="84" spans="1:35" s="7" customFormat="1" ht="20.100000000000001" customHeight="1" x14ac:dyDescent="0.2">
      <c r="B84" s="261"/>
      <c r="C84" s="59">
        <v>1</v>
      </c>
      <c r="D84" s="29" t="s">
        <v>19</v>
      </c>
      <c r="E84" s="98"/>
      <c r="F84" s="83"/>
      <c r="G84" s="83">
        <v>2</v>
      </c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>
        <v>2</v>
      </c>
    </row>
    <row r="85" spans="1:35" s="7" customFormat="1" ht="20.100000000000001" customHeight="1" x14ac:dyDescent="0.2">
      <c r="B85" s="261"/>
      <c r="C85" s="59">
        <v>1</v>
      </c>
      <c r="D85" s="29" t="s">
        <v>20</v>
      </c>
      <c r="E85" s="98"/>
      <c r="F85" s="83"/>
      <c r="G85" s="83">
        <v>2</v>
      </c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>
        <v>2</v>
      </c>
    </row>
    <row r="86" spans="1:35" s="7" customFormat="1" ht="20.100000000000001" customHeight="1" x14ac:dyDescent="0.2">
      <c r="B86" s="261"/>
      <c r="C86" s="59">
        <v>1</v>
      </c>
      <c r="D86" s="29" t="s">
        <v>21</v>
      </c>
      <c r="E86" s="98"/>
      <c r="F86" s="83">
        <v>2</v>
      </c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</row>
    <row r="87" spans="1:35" s="7" customFormat="1" ht="20.100000000000001" customHeight="1" x14ac:dyDescent="0.2">
      <c r="B87" s="261"/>
      <c r="C87" s="59">
        <v>2</v>
      </c>
      <c r="D87" s="30" t="s">
        <v>22</v>
      </c>
      <c r="E87" s="98"/>
      <c r="F87" s="83">
        <v>2</v>
      </c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</row>
    <row r="88" spans="1:35" s="7" customFormat="1" ht="20.100000000000001" customHeight="1" x14ac:dyDescent="0.2">
      <c r="B88" s="261"/>
      <c r="C88" s="59">
        <v>2</v>
      </c>
      <c r="D88" s="30" t="s">
        <v>23</v>
      </c>
      <c r="E88" s="98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>
        <v>1</v>
      </c>
    </row>
    <row r="89" spans="1:35" s="7" customFormat="1" ht="20.100000000000001" customHeight="1" x14ac:dyDescent="0.2">
      <c r="B89" s="261"/>
      <c r="C89" s="59">
        <v>2</v>
      </c>
      <c r="D89" s="30" t="s">
        <v>24</v>
      </c>
      <c r="E89" s="98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>
        <v>1</v>
      </c>
    </row>
    <row r="90" spans="1:35" s="7" customFormat="1" ht="20.100000000000001" customHeight="1" x14ac:dyDescent="0.2">
      <c r="B90" s="261"/>
      <c r="C90" s="59">
        <v>2</v>
      </c>
      <c r="D90" s="30" t="s">
        <v>25</v>
      </c>
      <c r="E90" s="98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I90" s="83">
        <v>2</v>
      </c>
    </row>
    <row r="91" spans="1:35" s="8" customFormat="1" ht="20.100000000000001" customHeight="1" x14ac:dyDescent="0.2">
      <c r="B91" s="261"/>
      <c r="C91" s="58"/>
      <c r="D91" s="43" t="s">
        <v>86</v>
      </c>
      <c r="E91" s="98"/>
      <c r="F91" s="117">
        <f>COUNTIF(F83:F86,2)/F93</f>
        <v>0.25</v>
      </c>
      <c r="G91" s="117">
        <f t="shared" ref="G91:AI91" si="48">COUNTIF(G83:G86,2)/G93</f>
        <v>0.75</v>
      </c>
      <c r="H91" s="117">
        <f t="shared" si="48"/>
        <v>0</v>
      </c>
      <c r="I91" s="117">
        <f t="shared" si="48"/>
        <v>0</v>
      </c>
      <c r="J91" s="117">
        <f t="shared" si="48"/>
        <v>0</v>
      </c>
      <c r="K91" s="117">
        <f t="shared" si="48"/>
        <v>0</v>
      </c>
      <c r="L91" s="117">
        <f t="shared" si="48"/>
        <v>0</v>
      </c>
      <c r="M91" s="117">
        <f t="shared" si="48"/>
        <v>0</v>
      </c>
      <c r="N91" s="117">
        <f t="shared" si="48"/>
        <v>0</v>
      </c>
      <c r="O91" s="117">
        <f t="shared" si="48"/>
        <v>0</v>
      </c>
      <c r="P91" s="117">
        <f t="shared" si="48"/>
        <v>0</v>
      </c>
      <c r="Q91" s="117">
        <f t="shared" si="48"/>
        <v>0</v>
      </c>
      <c r="R91" s="117">
        <f t="shared" si="48"/>
        <v>0</v>
      </c>
      <c r="S91" s="117">
        <f t="shared" si="48"/>
        <v>0</v>
      </c>
      <c r="T91" s="117">
        <f t="shared" si="48"/>
        <v>0</v>
      </c>
      <c r="U91" s="117">
        <f t="shared" si="48"/>
        <v>0</v>
      </c>
      <c r="V91" s="117">
        <f t="shared" si="48"/>
        <v>0</v>
      </c>
      <c r="W91" s="117">
        <f t="shared" si="48"/>
        <v>0</v>
      </c>
      <c r="X91" s="117">
        <f t="shared" si="48"/>
        <v>0</v>
      </c>
      <c r="Y91" s="117">
        <f t="shared" si="48"/>
        <v>0</v>
      </c>
      <c r="Z91" s="117">
        <f t="shared" si="48"/>
        <v>0</v>
      </c>
      <c r="AA91" s="117">
        <f t="shared" si="48"/>
        <v>0</v>
      </c>
      <c r="AB91" s="117">
        <f t="shared" si="48"/>
        <v>0</v>
      </c>
      <c r="AC91" s="117">
        <f t="shared" si="48"/>
        <v>0</v>
      </c>
      <c r="AD91" s="117">
        <f t="shared" si="48"/>
        <v>0</v>
      </c>
      <c r="AE91" s="117">
        <f t="shared" si="48"/>
        <v>0</v>
      </c>
      <c r="AF91" s="117">
        <f t="shared" si="48"/>
        <v>0</v>
      </c>
      <c r="AG91" s="117">
        <f t="shared" si="48"/>
        <v>0</v>
      </c>
      <c r="AH91" s="117">
        <f t="shared" si="48"/>
        <v>0</v>
      </c>
      <c r="AI91" s="117">
        <f t="shared" si="48"/>
        <v>0.75</v>
      </c>
    </row>
    <row r="92" spans="1:35" s="8" customFormat="1" ht="20.100000000000001" customHeight="1" x14ac:dyDescent="0.2">
      <c r="B92" s="262"/>
      <c r="C92" s="58"/>
      <c r="D92" s="43" t="s">
        <v>87</v>
      </c>
      <c r="E92" s="98"/>
      <c r="F92" s="117">
        <f>COUNTIF(F87:F90,2)/F93</f>
        <v>0.25</v>
      </c>
      <c r="G92" s="117">
        <f t="shared" ref="G92:Y92" si="49">COUNTIF(G87:G90,2)/G93</f>
        <v>0</v>
      </c>
      <c r="H92" s="117">
        <f t="shared" si="49"/>
        <v>0</v>
      </c>
      <c r="I92" s="117">
        <f t="shared" si="49"/>
        <v>0</v>
      </c>
      <c r="J92" s="117">
        <f t="shared" si="49"/>
        <v>0</v>
      </c>
      <c r="K92" s="117">
        <f t="shared" si="49"/>
        <v>0</v>
      </c>
      <c r="L92" s="117">
        <f t="shared" si="49"/>
        <v>0</v>
      </c>
      <c r="M92" s="117">
        <f t="shared" si="49"/>
        <v>0</v>
      </c>
      <c r="N92" s="117">
        <f t="shared" si="49"/>
        <v>0</v>
      </c>
      <c r="O92" s="117">
        <f t="shared" si="49"/>
        <v>0</v>
      </c>
      <c r="P92" s="117">
        <f t="shared" si="49"/>
        <v>0</v>
      </c>
      <c r="Q92" s="117">
        <f t="shared" si="49"/>
        <v>0</v>
      </c>
      <c r="R92" s="117">
        <f t="shared" si="49"/>
        <v>0</v>
      </c>
      <c r="S92" s="117">
        <f t="shared" si="49"/>
        <v>0</v>
      </c>
      <c r="T92" s="117">
        <f t="shared" si="49"/>
        <v>0</v>
      </c>
      <c r="U92" s="117">
        <f t="shared" si="49"/>
        <v>0</v>
      </c>
      <c r="V92" s="117">
        <f t="shared" si="49"/>
        <v>0</v>
      </c>
      <c r="W92" s="117">
        <f t="shared" si="49"/>
        <v>0</v>
      </c>
      <c r="X92" s="117">
        <f t="shared" si="49"/>
        <v>0</v>
      </c>
      <c r="Y92" s="117">
        <f t="shared" si="49"/>
        <v>0</v>
      </c>
      <c r="Z92" s="117">
        <f t="shared" ref="Z92:AI92" si="50">COUNTIF(Z87:Z90,2)/Z93</f>
        <v>0</v>
      </c>
      <c r="AA92" s="117">
        <f t="shared" si="50"/>
        <v>0</v>
      </c>
      <c r="AB92" s="117">
        <f t="shared" si="50"/>
        <v>0</v>
      </c>
      <c r="AC92" s="117">
        <f t="shared" si="50"/>
        <v>0</v>
      </c>
      <c r="AD92" s="117">
        <f t="shared" si="50"/>
        <v>0</v>
      </c>
      <c r="AE92" s="117">
        <f t="shared" si="50"/>
        <v>0</v>
      </c>
      <c r="AF92" s="117">
        <f t="shared" si="50"/>
        <v>0</v>
      </c>
      <c r="AG92" s="117">
        <f t="shared" si="50"/>
        <v>0</v>
      </c>
      <c r="AH92" s="117">
        <f t="shared" si="50"/>
        <v>0</v>
      </c>
      <c r="AI92" s="117">
        <f t="shared" si="50"/>
        <v>0.25</v>
      </c>
    </row>
    <row r="93" spans="1:35" s="8" customFormat="1" ht="20.100000000000001" hidden="1" customHeight="1" x14ac:dyDescent="0.2">
      <c r="B93" s="137"/>
      <c r="C93" s="58"/>
      <c r="D93" s="43" t="s">
        <v>0</v>
      </c>
      <c r="E93" s="98"/>
      <c r="F93" s="110">
        <v>4</v>
      </c>
      <c r="G93" s="110">
        <v>4</v>
      </c>
      <c r="H93" s="110">
        <v>4</v>
      </c>
      <c r="I93" s="110">
        <v>4</v>
      </c>
      <c r="J93" s="110">
        <v>4</v>
      </c>
      <c r="K93" s="110">
        <v>4</v>
      </c>
      <c r="L93" s="110">
        <v>4</v>
      </c>
      <c r="M93" s="110">
        <v>4</v>
      </c>
      <c r="N93" s="110">
        <v>4</v>
      </c>
      <c r="O93" s="110">
        <v>4</v>
      </c>
      <c r="P93" s="110">
        <v>4</v>
      </c>
      <c r="Q93" s="110">
        <v>4</v>
      </c>
      <c r="R93" s="110">
        <v>4</v>
      </c>
      <c r="S93" s="110">
        <v>4</v>
      </c>
      <c r="T93" s="110">
        <v>4</v>
      </c>
      <c r="U93" s="110">
        <v>4</v>
      </c>
      <c r="V93" s="110">
        <v>4</v>
      </c>
      <c r="W93" s="110">
        <v>4</v>
      </c>
      <c r="X93" s="110">
        <v>4</v>
      </c>
      <c r="Y93" s="110">
        <v>4</v>
      </c>
      <c r="Z93" s="110">
        <v>4</v>
      </c>
      <c r="AA93" s="110">
        <v>4</v>
      </c>
      <c r="AB93" s="110">
        <v>4</v>
      </c>
      <c r="AC93" s="110">
        <v>4</v>
      </c>
      <c r="AD93" s="110">
        <v>4</v>
      </c>
      <c r="AE93" s="110">
        <v>4</v>
      </c>
      <c r="AF93" s="110">
        <v>4</v>
      </c>
      <c r="AG93" s="110">
        <v>4</v>
      </c>
      <c r="AH93" s="110">
        <v>4</v>
      </c>
      <c r="AI93" s="110">
        <v>4</v>
      </c>
    </row>
    <row r="94" spans="1:35" s="11" customFormat="1" ht="20.100000000000001" customHeight="1" x14ac:dyDescent="0.2">
      <c r="B94" s="136"/>
      <c r="C94" s="36"/>
      <c r="D94" s="43"/>
      <c r="E94" s="4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</row>
    <row r="95" spans="1:35" s="7" customFormat="1" ht="20.100000000000001" customHeight="1" x14ac:dyDescent="0.2">
      <c r="B95" s="263" t="s">
        <v>149</v>
      </c>
      <c r="C95" s="59"/>
      <c r="D95" s="33" t="s">
        <v>5</v>
      </c>
      <c r="E95" s="4"/>
      <c r="F95" s="243" t="s">
        <v>5</v>
      </c>
      <c r="G95" s="243"/>
      <c r="H95" s="243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11"/>
      <c r="AA95" s="11"/>
      <c r="AB95" s="11"/>
      <c r="AC95" s="11"/>
    </row>
    <row r="96" spans="1:35" s="7" customFormat="1" ht="20.100000000000001" customHeight="1" x14ac:dyDescent="0.2">
      <c r="B96" s="264"/>
      <c r="C96" s="59">
        <v>1</v>
      </c>
      <c r="D96" s="29" t="s">
        <v>26</v>
      </c>
      <c r="E96" s="4"/>
      <c r="F96" s="83">
        <v>2</v>
      </c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</row>
    <row r="97" spans="2:35" s="7" customFormat="1" ht="20.100000000000001" customHeight="1" x14ac:dyDescent="0.2">
      <c r="B97" s="264"/>
      <c r="C97" s="59">
        <v>1</v>
      </c>
      <c r="D97" s="29" t="s">
        <v>27</v>
      </c>
      <c r="E97" s="4"/>
      <c r="F97" s="83">
        <v>2</v>
      </c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</row>
    <row r="98" spans="2:35" s="7" customFormat="1" ht="20.100000000000001" customHeight="1" x14ac:dyDescent="0.2">
      <c r="B98" s="264"/>
      <c r="C98" s="59">
        <v>1</v>
      </c>
      <c r="D98" s="29" t="s">
        <v>28</v>
      </c>
      <c r="E98" s="4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</row>
    <row r="99" spans="2:35" s="7" customFormat="1" ht="20.100000000000001" customHeight="1" x14ac:dyDescent="0.2">
      <c r="B99" s="264"/>
      <c r="C99" s="59">
        <v>2</v>
      </c>
      <c r="D99" s="30" t="s">
        <v>29</v>
      </c>
      <c r="E99" s="4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</row>
    <row r="100" spans="2:35" s="7" customFormat="1" ht="20.100000000000001" customHeight="1" x14ac:dyDescent="0.2">
      <c r="B100" s="264"/>
      <c r="C100" s="59">
        <v>2</v>
      </c>
      <c r="D100" s="30" t="s">
        <v>30</v>
      </c>
      <c r="E100" s="4"/>
      <c r="F100" s="83">
        <v>2</v>
      </c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83"/>
      <c r="AH100" s="83"/>
      <c r="AI100" s="83"/>
    </row>
    <row r="101" spans="2:35" s="7" customFormat="1" ht="20.100000000000001" customHeight="1" x14ac:dyDescent="0.2">
      <c r="B101" s="264"/>
      <c r="C101" s="59">
        <v>2</v>
      </c>
      <c r="D101" s="30" t="s">
        <v>31</v>
      </c>
      <c r="E101" s="4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</row>
    <row r="102" spans="2:35" ht="20.100000000000001" customHeight="1" x14ac:dyDescent="0.2">
      <c r="B102" s="264"/>
      <c r="D102" s="43" t="s">
        <v>86</v>
      </c>
      <c r="E102" s="98"/>
      <c r="F102" s="117">
        <f>COUNTIF(F96:F98,2)/F104</f>
        <v>0.66666666666666663</v>
      </c>
      <c r="G102" s="117">
        <f t="shared" ref="G102:AI102" si="51">COUNTIF(G96:G98,2)/G104</f>
        <v>0</v>
      </c>
      <c r="H102" s="117">
        <f t="shared" si="51"/>
        <v>0</v>
      </c>
      <c r="I102" s="117">
        <f t="shared" si="51"/>
        <v>0</v>
      </c>
      <c r="J102" s="117">
        <f t="shared" si="51"/>
        <v>0</v>
      </c>
      <c r="K102" s="117">
        <f t="shared" si="51"/>
        <v>0</v>
      </c>
      <c r="L102" s="117">
        <f t="shared" si="51"/>
        <v>0</v>
      </c>
      <c r="M102" s="117">
        <f t="shared" si="51"/>
        <v>0</v>
      </c>
      <c r="N102" s="117">
        <f t="shared" si="51"/>
        <v>0</v>
      </c>
      <c r="O102" s="117">
        <f t="shared" si="51"/>
        <v>0</v>
      </c>
      <c r="P102" s="117">
        <f t="shared" si="51"/>
        <v>0</v>
      </c>
      <c r="Q102" s="117">
        <f t="shared" si="51"/>
        <v>0</v>
      </c>
      <c r="R102" s="117">
        <f t="shared" si="51"/>
        <v>0</v>
      </c>
      <c r="S102" s="117">
        <f t="shared" si="51"/>
        <v>0</v>
      </c>
      <c r="T102" s="117">
        <f t="shared" si="51"/>
        <v>0</v>
      </c>
      <c r="U102" s="117">
        <f t="shared" si="51"/>
        <v>0</v>
      </c>
      <c r="V102" s="117">
        <f t="shared" si="51"/>
        <v>0</v>
      </c>
      <c r="W102" s="117">
        <f t="shared" si="51"/>
        <v>0</v>
      </c>
      <c r="X102" s="117">
        <f t="shared" si="51"/>
        <v>0</v>
      </c>
      <c r="Y102" s="117">
        <f t="shared" si="51"/>
        <v>0</v>
      </c>
      <c r="Z102" s="117">
        <f t="shared" si="51"/>
        <v>0</v>
      </c>
      <c r="AA102" s="117">
        <f t="shared" si="51"/>
        <v>0</v>
      </c>
      <c r="AB102" s="117">
        <f t="shared" si="51"/>
        <v>0</v>
      </c>
      <c r="AC102" s="117">
        <f t="shared" si="51"/>
        <v>0</v>
      </c>
      <c r="AD102" s="117">
        <f t="shared" si="51"/>
        <v>0</v>
      </c>
      <c r="AE102" s="117">
        <f t="shared" si="51"/>
        <v>0</v>
      </c>
      <c r="AF102" s="117">
        <f t="shared" si="51"/>
        <v>0</v>
      </c>
      <c r="AG102" s="117">
        <f t="shared" si="51"/>
        <v>0</v>
      </c>
      <c r="AH102" s="117">
        <f t="shared" si="51"/>
        <v>0</v>
      </c>
      <c r="AI102" s="117">
        <f t="shared" si="51"/>
        <v>0</v>
      </c>
    </row>
    <row r="103" spans="2:35" ht="20.100000000000001" customHeight="1" x14ac:dyDescent="0.2">
      <c r="B103" s="265"/>
      <c r="D103" s="43" t="s">
        <v>87</v>
      </c>
      <c r="E103" s="98"/>
      <c r="F103" s="117">
        <f>COUNTIF(F99:F101,2)/F104</f>
        <v>0.33333333333333331</v>
      </c>
      <c r="G103" s="117">
        <f t="shared" ref="G103:AI103" si="52">COUNTIF(G99:G101,2)/G104</f>
        <v>0</v>
      </c>
      <c r="H103" s="117">
        <f t="shared" si="52"/>
        <v>0</v>
      </c>
      <c r="I103" s="117">
        <f t="shared" si="52"/>
        <v>0</v>
      </c>
      <c r="J103" s="117">
        <f t="shared" si="52"/>
        <v>0</v>
      </c>
      <c r="K103" s="117">
        <f t="shared" si="52"/>
        <v>0</v>
      </c>
      <c r="L103" s="117">
        <f t="shared" si="52"/>
        <v>0</v>
      </c>
      <c r="M103" s="117">
        <f t="shared" si="52"/>
        <v>0</v>
      </c>
      <c r="N103" s="117">
        <f t="shared" si="52"/>
        <v>0</v>
      </c>
      <c r="O103" s="117">
        <f t="shared" si="52"/>
        <v>0</v>
      </c>
      <c r="P103" s="117">
        <f t="shared" si="52"/>
        <v>0</v>
      </c>
      <c r="Q103" s="117">
        <f t="shared" si="52"/>
        <v>0</v>
      </c>
      <c r="R103" s="117">
        <f t="shared" si="52"/>
        <v>0</v>
      </c>
      <c r="S103" s="117">
        <f t="shared" si="52"/>
        <v>0</v>
      </c>
      <c r="T103" s="117">
        <f t="shared" si="52"/>
        <v>0</v>
      </c>
      <c r="U103" s="117">
        <f t="shared" si="52"/>
        <v>0</v>
      </c>
      <c r="V103" s="117">
        <f t="shared" si="52"/>
        <v>0</v>
      </c>
      <c r="W103" s="117">
        <f t="shared" si="52"/>
        <v>0</v>
      </c>
      <c r="X103" s="117">
        <f t="shared" si="52"/>
        <v>0</v>
      </c>
      <c r="Y103" s="117">
        <f t="shared" si="52"/>
        <v>0</v>
      </c>
      <c r="Z103" s="117">
        <f t="shared" si="52"/>
        <v>0</v>
      </c>
      <c r="AA103" s="117">
        <f t="shared" si="52"/>
        <v>0</v>
      </c>
      <c r="AB103" s="117">
        <f t="shared" si="52"/>
        <v>0</v>
      </c>
      <c r="AC103" s="117">
        <f t="shared" si="52"/>
        <v>0</v>
      </c>
      <c r="AD103" s="117">
        <f t="shared" si="52"/>
        <v>0</v>
      </c>
      <c r="AE103" s="117">
        <f t="shared" si="52"/>
        <v>0</v>
      </c>
      <c r="AF103" s="117">
        <f t="shared" si="52"/>
        <v>0</v>
      </c>
      <c r="AG103" s="117">
        <f t="shared" si="52"/>
        <v>0</v>
      </c>
      <c r="AH103" s="117">
        <f t="shared" si="52"/>
        <v>0</v>
      </c>
      <c r="AI103" s="117">
        <f t="shared" si="52"/>
        <v>0</v>
      </c>
    </row>
    <row r="104" spans="2:35" ht="20.100000000000001" hidden="1" customHeight="1" x14ac:dyDescent="0.2">
      <c r="D104" s="43" t="s">
        <v>0</v>
      </c>
      <c r="E104" s="98"/>
      <c r="F104" s="110">
        <v>3</v>
      </c>
      <c r="G104" s="110">
        <v>3</v>
      </c>
      <c r="H104" s="110">
        <v>3</v>
      </c>
      <c r="I104" s="110">
        <v>3</v>
      </c>
      <c r="J104" s="110">
        <v>3</v>
      </c>
      <c r="K104" s="110">
        <v>3</v>
      </c>
      <c r="L104" s="110">
        <v>3</v>
      </c>
      <c r="M104" s="110">
        <v>3</v>
      </c>
      <c r="N104" s="110">
        <v>3</v>
      </c>
      <c r="O104" s="110">
        <v>3</v>
      </c>
      <c r="P104" s="110">
        <v>3</v>
      </c>
      <c r="Q104" s="110">
        <v>3</v>
      </c>
      <c r="R104" s="110">
        <v>3</v>
      </c>
      <c r="S104" s="110">
        <v>3</v>
      </c>
      <c r="T104" s="110">
        <v>3</v>
      </c>
      <c r="U104" s="110">
        <v>3</v>
      </c>
      <c r="V104" s="110">
        <v>3</v>
      </c>
      <c r="W104" s="110">
        <v>3</v>
      </c>
      <c r="X104" s="110">
        <v>3</v>
      </c>
      <c r="Y104" s="110">
        <v>3</v>
      </c>
      <c r="Z104" s="110">
        <v>3</v>
      </c>
      <c r="AA104" s="110">
        <v>3</v>
      </c>
      <c r="AB104" s="110">
        <v>3</v>
      </c>
      <c r="AC104" s="110">
        <v>3</v>
      </c>
      <c r="AD104" s="110">
        <v>3</v>
      </c>
      <c r="AE104" s="110">
        <v>3</v>
      </c>
      <c r="AF104" s="110">
        <v>3</v>
      </c>
      <c r="AG104" s="110">
        <v>3</v>
      </c>
      <c r="AH104" s="110">
        <v>3</v>
      </c>
      <c r="AI104" s="110">
        <v>3</v>
      </c>
    </row>
    <row r="105" spans="2:35" s="8" customFormat="1" ht="20.100000000000001" customHeight="1" x14ac:dyDescent="0.2">
      <c r="B105" s="135"/>
      <c r="C105" s="58"/>
      <c r="D105" s="43"/>
      <c r="E105" s="4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"/>
      <c r="AA105" s="11"/>
      <c r="AB105" s="11"/>
      <c r="AC105" s="11"/>
    </row>
    <row r="106" spans="2:35" s="7" customFormat="1" ht="20.100000000000001" customHeight="1" x14ac:dyDescent="0.2">
      <c r="B106" s="263" t="s">
        <v>149</v>
      </c>
      <c r="C106" s="59"/>
      <c r="D106" s="33" t="s">
        <v>1</v>
      </c>
      <c r="E106" s="4"/>
      <c r="F106" s="243" t="s">
        <v>1</v>
      </c>
      <c r="G106" s="243"/>
      <c r="H106" s="243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11"/>
      <c r="AA106" s="11"/>
      <c r="AB106" s="11"/>
      <c r="AC106" s="11"/>
    </row>
    <row r="107" spans="2:35" s="7" customFormat="1" ht="20.100000000000001" customHeight="1" x14ac:dyDescent="0.2">
      <c r="B107" s="264"/>
      <c r="C107" s="59">
        <v>1</v>
      </c>
      <c r="D107" s="29" t="s">
        <v>32</v>
      </c>
      <c r="E107" s="4"/>
      <c r="F107" s="83">
        <v>2</v>
      </c>
      <c r="G107" s="83">
        <v>2</v>
      </c>
      <c r="H107" s="83">
        <v>2</v>
      </c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</row>
    <row r="108" spans="2:35" s="7" customFormat="1" ht="20.100000000000001" customHeight="1" x14ac:dyDescent="0.2">
      <c r="B108" s="264"/>
      <c r="C108" s="59">
        <v>1</v>
      </c>
      <c r="D108" s="29" t="s">
        <v>33</v>
      </c>
      <c r="E108" s="4"/>
      <c r="F108" s="83">
        <v>2</v>
      </c>
      <c r="G108" s="83">
        <v>2</v>
      </c>
      <c r="H108" s="83">
        <v>2</v>
      </c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</row>
    <row r="109" spans="2:35" s="7" customFormat="1" ht="20.100000000000001" customHeight="1" x14ac:dyDescent="0.2">
      <c r="B109" s="264"/>
      <c r="C109" s="59">
        <v>2</v>
      </c>
      <c r="D109" s="30" t="s">
        <v>34</v>
      </c>
      <c r="E109" s="4"/>
      <c r="F109" s="83">
        <v>2</v>
      </c>
      <c r="G109" s="83">
        <v>2</v>
      </c>
      <c r="H109" s="83">
        <v>2</v>
      </c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  <c r="AH109" s="83"/>
      <c r="AI109" s="83"/>
    </row>
    <row r="110" spans="2:35" s="7" customFormat="1" ht="20.100000000000001" customHeight="1" x14ac:dyDescent="0.2">
      <c r="B110" s="264"/>
      <c r="C110" s="59">
        <v>2</v>
      </c>
      <c r="D110" s="30" t="s">
        <v>35</v>
      </c>
      <c r="E110" s="4"/>
      <c r="F110" s="83"/>
      <c r="G110" s="83"/>
      <c r="H110" s="83">
        <v>2</v>
      </c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</row>
    <row r="111" spans="2:35" ht="20.100000000000001" customHeight="1" x14ac:dyDescent="0.2">
      <c r="B111" s="264"/>
      <c r="D111" s="43" t="s">
        <v>86</v>
      </c>
      <c r="E111" s="98"/>
      <c r="F111" s="117">
        <f>COUNTIF(F107:F108,2)/F113</f>
        <v>1</v>
      </c>
      <c r="G111" s="117">
        <f t="shared" ref="G111:AI111" si="53">COUNTIF(G107:G108,2)/G113</f>
        <v>1</v>
      </c>
      <c r="H111" s="117">
        <f t="shared" si="53"/>
        <v>1</v>
      </c>
      <c r="I111" s="117">
        <f t="shared" si="53"/>
        <v>0</v>
      </c>
      <c r="J111" s="117">
        <f t="shared" si="53"/>
        <v>0</v>
      </c>
      <c r="K111" s="117">
        <f t="shared" si="53"/>
        <v>0</v>
      </c>
      <c r="L111" s="117">
        <f t="shared" si="53"/>
        <v>0</v>
      </c>
      <c r="M111" s="117">
        <f t="shared" si="53"/>
        <v>0</v>
      </c>
      <c r="N111" s="117">
        <f t="shared" si="53"/>
        <v>0</v>
      </c>
      <c r="O111" s="117">
        <f t="shared" si="53"/>
        <v>0</v>
      </c>
      <c r="P111" s="117">
        <f t="shared" si="53"/>
        <v>0</v>
      </c>
      <c r="Q111" s="117">
        <f t="shared" si="53"/>
        <v>0</v>
      </c>
      <c r="R111" s="117">
        <f t="shared" si="53"/>
        <v>0</v>
      </c>
      <c r="S111" s="117">
        <f t="shared" si="53"/>
        <v>0</v>
      </c>
      <c r="T111" s="117">
        <f t="shared" si="53"/>
        <v>0</v>
      </c>
      <c r="U111" s="117">
        <f t="shared" si="53"/>
        <v>0</v>
      </c>
      <c r="V111" s="117">
        <f t="shared" si="53"/>
        <v>0</v>
      </c>
      <c r="W111" s="117">
        <f t="shared" si="53"/>
        <v>0</v>
      </c>
      <c r="X111" s="117">
        <f t="shared" si="53"/>
        <v>0</v>
      </c>
      <c r="Y111" s="117">
        <f t="shared" si="53"/>
        <v>0</v>
      </c>
      <c r="Z111" s="117">
        <f t="shared" si="53"/>
        <v>0</v>
      </c>
      <c r="AA111" s="117">
        <f t="shared" si="53"/>
        <v>0</v>
      </c>
      <c r="AB111" s="117">
        <f t="shared" si="53"/>
        <v>0</v>
      </c>
      <c r="AC111" s="117">
        <f t="shared" si="53"/>
        <v>0</v>
      </c>
      <c r="AD111" s="117">
        <f t="shared" si="53"/>
        <v>0</v>
      </c>
      <c r="AE111" s="117">
        <f t="shared" si="53"/>
        <v>0</v>
      </c>
      <c r="AF111" s="117">
        <f t="shared" si="53"/>
        <v>0</v>
      </c>
      <c r="AG111" s="117">
        <f t="shared" si="53"/>
        <v>0</v>
      </c>
      <c r="AH111" s="117">
        <f t="shared" si="53"/>
        <v>0</v>
      </c>
      <c r="AI111" s="117">
        <f t="shared" si="53"/>
        <v>0</v>
      </c>
    </row>
    <row r="112" spans="2:35" ht="20.100000000000001" customHeight="1" x14ac:dyDescent="0.2">
      <c r="B112" s="265"/>
      <c r="D112" s="43" t="s">
        <v>87</v>
      </c>
      <c r="E112" s="98"/>
      <c r="F112" s="117">
        <f>COUNTIF(F109:F110,2)/F113</f>
        <v>0.5</v>
      </c>
      <c r="G112" s="117">
        <f t="shared" ref="G112:AI112" si="54">COUNTIF(G109:G110,2)/G113</f>
        <v>0.5</v>
      </c>
      <c r="H112" s="117">
        <f t="shared" si="54"/>
        <v>1</v>
      </c>
      <c r="I112" s="117">
        <f t="shared" si="54"/>
        <v>0</v>
      </c>
      <c r="J112" s="117">
        <f t="shared" si="54"/>
        <v>0</v>
      </c>
      <c r="K112" s="117">
        <f t="shared" si="54"/>
        <v>0</v>
      </c>
      <c r="L112" s="117">
        <f t="shared" si="54"/>
        <v>0</v>
      </c>
      <c r="M112" s="117">
        <f t="shared" si="54"/>
        <v>0</v>
      </c>
      <c r="N112" s="117">
        <f t="shared" si="54"/>
        <v>0</v>
      </c>
      <c r="O112" s="117">
        <f t="shared" si="54"/>
        <v>0</v>
      </c>
      <c r="P112" s="117">
        <f t="shared" si="54"/>
        <v>0</v>
      </c>
      <c r="Q112" s="117">
        <f t="shared" si="54"/>
        <v>0</v>
      </c>
      <c r="R112" s="117">
        <f t="shared" si="54"/>
        <v>0</v>
      </c>
      <c r="S112" s="117">
        <f t="shared" si="54"/>
        <v>0</v>
      </c>
      <c r="T112" s="117">
        <f t="shared" si="54"/>
        <v>0</v>
      </c>
      <c r="U112" s="117">
        <f t="shared" si="54"/>
        <v>0</v>
      </c>
      <c r="V112" s="117">
        <f t="shared" si="54"/>
        <v>0</v>
      </c>
      <c r="W112" s="117">
        <f t="shared" si="54"/>
        <v>0</v>
      </c>
      <c r="X112" s="117">
        <f t="shared" si="54"/>
        <v>0</v>
      </c>
      <c r="Y112" s="117">
        <f t="shared" si="54"/>
        <v>0</v>
      </c>
      <c r="Z112" s="117">
        <f t="shared" si="54"/>
        <v>0</v>
      </c>
      <c r="AA112" s="117">
        <f t="shared" si="54"/>
        <v>0</v>
      </c>
      <c r="AB112" s="117">
        <f t="shared" si="54"/>
        <v>0</v>
      </c>
      <c r="AC112" s="117">
        <f t="shared" si="54"/>
        <v>0</v>
      </c>
      <c r="AD112" s="117">
        <f t="shared" si="54"/>
        <v>0</v>
      </c>
      <c r="AE112" s="117">
        <f t="shared" si="54"/>
        <v>0</v>
      </c>
      <c r="AF112" s="117">
        <f t="shared" si="54"/>
        <v>0</v>
      </c>
      <c r="AG112" s="117">
        <f t="shared" si="54"/>
        <v>0</v>
      </c>
      <c r="AH112" s="117">
        <f t="shared" si="54"/>
        <v>0</v>
      </c>
      <c r="AI112" s="117">
        <f t="shared" si="54"/>
        <v>0</v>
      </c>
    </row>
    <row r="113" spans="2:35" ht="20.100000000000001" hidden="1" customHeight="1" x14ac:dyDescent="0.2">
      <c r="D113" s="43" t="s">
        <v>0</v>
      </c>
      <c r="E113" s="98"/>
      <c r="F113" s="110">
        <v>2</v>
      </c>
      <c r="G113" s="110">
        <v>2</v>
      </c>
      <c r="H113" s="110">
        <v>2</v>
      </c>
      <c r="I113" s="110">
        <v>2</v>
      </c>
      <c r="J113" s="110">
        <v>2</v>
      </c>
      <c r="K113" s="110">
        <v>2</v>
      </c>
      <c r="L113" s="110">
        <v>2</v>
      </c>
      <c r="M113" s="110">
        <v>2</v>
      </c>
      <c r="N113" s="110">
        <v>2</v>
      </c>
      <c r="O113" s="110">
        <v>2</v>
      </c>
      <c r="P113" s="110">
        <v>2</v>
      </c>
      <c r="Q113" s="110">
        <v>2</v>
      </c>
      <c r="R113" s="110">
        <v>2</v>
      </c>
      <c r="S113" s="110">
        <v>2</v>
      </c>
      <c r="T113" s="110">
        <v>2</v>
      </c>
      <c r="U113" s="110">
        <v>2</v>
      </c>
      <c r="V113" s="110">
        <v>2</v>
      </c>
      <c r="W113" s="110">
        <v>2</v>
      </c>
      <c r="X113" s="110">
        <v>2</v>
      </c>
      <c r="Y113" s="110">
        <v>2</v>
      </c>
      <c r="Z113" s="110">
        <v>2</v>
      </c>
      <c r="AA113" s="110">
        <v>2</v>
      </c>
      <c r="AB113" s="110">
        <v>2</v>
      </c>
      <c r="AC113" s="110">
        <v>2</v>
      </c>
      <c r="AD113" s="110">
        <v>2</v>
      </c>
      <c r="AE113" s="110">
        <v>2</v>
      </c>
      <c r="AF113" s="110">
        <v>2</v>
      </c>
      <c r="AG113" s="110">
        <v>2</v>
      </c>
      <c r="AH113" s="110">
        <v>2</v>
      </c>
      <c r="AI113" s="110">
        <v>2</v>
      </c>
    </row>
    <row r="114" spans="2:35" ht="20.100000000000001" customHeight="1" x14ac:dyDescent="0.2">
      <c r="F114" s="124"/>
      <c r="G114" s="124"/>
      <c r="H114" s="124"/>
      <c r="I114" s="124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2"/>
      <c r="AA114" s="2"/>
      <c r="AB114" s="2"/>
      <c r="AC114" s="2"/>
    </row>
    <row r="115" spans="2:35" ht="20.100000000000001" customHeight="1" x14ac:dyDescent="0.3">
      <c r="B115" s="237" t="s">
        <v>149</v>
      </c>
      <c r="D115" s="115" t="s">
        <v>88</v>
      </c>
      <c r="F115" s="124"/>
      <c r="G115" s="124"/>
      <c r="H115" s="124"/>
      <c r="I115" s="124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2"/>
      <c r="AA115" s="2"/>
      <c r="AB115" s="2"/>
      <c r="AC115" s="2"/>
    </row>
    <row r="116" spans="2:35" ht="20.100000000000001" customHeight="1" x14ac:dyDescent="0.2">
      <c r="B116" s="238"/>
      <c r="D116" s="131" t="s">
        <v>89</v>
      </c>
      <c r="F116" s="126"/>
      <c r="G116" s="126"/>
      <c r="H116" s="126"/>
      <c r="I116" s="126"/>
      <c r="J116" s="127"/>
      <c r="K116" s="127"/>
      <c r="L116" s="127"/>
      <c r="M116" s="127"/>
      <c r="N116" s="127"/>
      <c r="O116" s="127"/>
      <c r="P116" s="127"/>
      <c r="Q116" s="127"/>
      <c r="R116" s="127"/>
      <c r="S116" s="127"/>
      <c r="T116" s="127"/>
      <c r="U116" s="127"/>
      <c r="V116" s="127"/>
      <c r="W116" s="127"/>
      <c r="X116" s="127"/>
      <c r="Y116" s="127"/>
      <c r="Z116" s="127"/>
      <c r="AA116" s="127"/>
      <c r="AB116" s="127"/>
      <c r="AC116" s="127"/>
      <c r="AD116" s="127"/>
      <c r="AE116" s="127"/>
      <c r="AF116" s="127"/>
      <c r="AG116" s="127"/>
      <c r="AH116" s="127"/>
      <c r="AI116" s="127"/>
    </row>
    <row r="117" spans="2:35" ht="20.100000000000001" customHeight="1" x14ac:dyDescent="0.2">
      <c r="B117" s="238"/>
      <c r="D117" s="131" t="s">
        <v>90</v>
      </c>
      <c r="F117" s="126">
        <v>2</v>
      </c>
      <c r="G117" s="126"/>
      <c r="H117" s="126"/>
      <c r="I117" s="126"/>
      <c r="J117" s="127"/>
      <c r="K117" s="127"/>
      <c r="L117" s="127"/>
      <c r="M117" s="127"/>
      <c r="N117" s="127"/>
      <c r="O117" s="127"/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  <c r="AG117" s="127"/>
      <c r="AH117" s="127"/>
      <c r="AI117" s="127"/>
    </row>
    <row r="118" spans="2:35" ht="20.100000000000001" customHeight="1" x14ac:dyDescent="0.2">
      <c r="B118" s="238"/>
      <c r="D118" s="131" t="s">
        <v>91</v>
      </c>
      <c r="F118" s="126">
        <v>2</v>
      </c>
      <c r="G118" s="126"/>
      <c r="H118" s="126"/>
      <c r="I118" s="126"/>
      <c r="J118" s="127"/>
      <c r="K118" s="127"/>
      <c r="L118" s="127"/>
      <c r="M118" s="127"/>
      <c r="N118" s="127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</row>
    <row r="119" spans="2:35" ht="20.100000000000001" customHeight="1" x14ac:dyDescent="0.2">
      <c r="B119" s="238"/>
      <c r="D119" s="131" t="s">
        <v>92</v>
      </c>
      <c r="F119" s="126">
        <v>2</v>
      </c>
      <c r="G119" s="126"/>
      <c r="H119" s="126"/>
      <c r="I119" s="126"/>
      <c r="J119" s="127"/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</row>
    <row r="120" spans="2:35" ht="20.100000000000001" customHeight="1" x14ac:dyDescent="0.2">
      <c r="B120" s="238"/>
      <c r="D120" s="131" t="s">
        <v>93</v>
      </c>
      <c r="F120" s="126"/>
      <c r="G120" s="126"/>
      <c r="H120" s="126"/>
      <c r="I120" s="126"/>
      <c r="J120" s="127"/>
      <c r="K120" s="127"/>
      <c r="L120" s="127"/>
      <c r="M120" s="127"/>
      <c r="N120" s="127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</row>
    <row r="121" spans="2:35" ht="20.100000000000001" customHeight="1" x14ac:dyDescent="0.2">
      <c r="B121" s="238"/>
      <c r="D121" s="131" t="s">
        <v>94</v>
      </c>
      <c r="F121" s="126"/>
      <c r="G121" s="126"/>
      <c r="H121" s="126"/>
      <c r="I121" s="126"/>
      <c r="J121" s="127"/>
      <c r="K121" s="127"/>
      <c r="L121" s="127"/>
      <c r="M121" s="127"/>
      <c r="N121" s="127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</row>
    <row r="122" spans="2:35" ht="20.100000000000001" customHeight="1" x14ac:dyDescent="0.2">
      <c r="B122" s="238"/>
      <c r="D122" s="131" t="s">
        <v>95</v>
      </c>
      <c r="F122" s="126"/>
      <c r="G122" s="126"/>
      <c r="H122" s="126"/>
      <c r="I122" s="126"/>
      <c r="J122" s="127"/>
      <c r="K122" s="127"/>
      <c r="L122" s="127"/>
      <c r="M122" s="127"/>
      <c r="N122" s="127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</row>
    <row r="123" spans="2:35" ht="20.100000000000001" customHeight="1" x14ac:dyDescent="0.2">
      <c r="B123" s="238"/>
      <c r="D123" s="131" t="s">
        <v>96</v>
      </c>
      <c r="F123" s="126"/>
      <c r="G123" s="126"/>
      <c r="H123" s="126"/>
      <c r="I123" s="126"/>
      <c r="J123" s="127"/>
      <c r="K123" s="127"/>
      <c r="L123" s="127"/>
      <c r="M123" s="127"/>
      <c r="N123" s="127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</row>
    <row r="124" spans="2:35" ht="20.100000000000001" customHeight="1" x14ac:dyDescent="0.2">
      <c r="B124" s="238"/>
      <c r="D124" s="131" t="s">
        <v>97</v>
      </c>
      <c r="F124" s="126"/>
      <c r="G124" s="126"/>
      <c r="H124" s="126"/>
      <c r="I124" s="126"/>
      <c r="J124" s="127"/>
      <c r="K124" s="127"/>
      <c r="L124" s="127"/>
      <c r="M124" s="127"/>
      <c r="N124" s="127"/>
      <c r="O124" s="127"/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  <c r="AF124" s="127"/>
      <c r="AG124" s="127"/>
      <c r="AH124" s="127"/>
      <c r="AI124" s="127"/>
    </row>
    <row r="125" spans="2:35" ht="20.100000000000001" customHeight="1" x14ac:dyDescent="0.2">
      <c r="B125" s="238"/>
      <c r="D125" s="131" t="s">
        <v>98</v>
      </c>
      <c r="F125" s="126"/>
      <c r="G125" s="126"/>
      <c r="H125" s="126"/>
      <c r="I125" s="126"/>
      <c r="J125" s="127"/>
      <c r="K125" s="127"/>
      <c r="L125" s="127"/>
      <c r="M125" s="127"/>
      <c r="N125" s="127"/>
      <c r="O125" s="127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  <c r="Z125" s="127"/>
      <c r="AA125" s="127"/>
      <c r="AB125" s="127"/>
      <c r="AC125" s="127"/>
      <c r="AD125" s="127"/>
      <c r="AE125" s="127"/>
      <c r="AF125" s="127"/>
      <c r="AG125" s="127"/>
      <c r="AH125" s="127"/>
      <c r="AI125" s="127"/>
    </row>
    <row r="126" spans="2:35" ht="20.100000000000001" customHeight="1" x14ac:dyDescent="0.2">
      <c r="B126" s="238"/>
      <c r="D126" s="131" t="s">
        <v>99</v>
      </c>
      <c r="F126" s="126"/>
      <c r="G126" s="126"/>
      <c r="H126" s="126"/>
      <c r="I126" s="126"/>
      <c r="J126" s="127"/>
      <c r="K126" s="127"/>
      <c r="L126" s="127"/>
      <c r="M126" s="127"/>
      <c r="N126" s="127"/>
      <c r="O126" s="127"/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  <c r="AG126" s="127"/>
      <c r="AH126" s="127"/>
      <c r="AI126" s="127"/>
    </row>
    <row r="127" spans="2:35" ht="20.100000000000001" customHeight="1" x14ac:dyDescent="0.2">
      <c r="B127" s="238"/>
      <c r="D127" s="131" t="s">
        <v>100</v>
      </c>
      <c r="F127" s="126"/>
      <c r="G127" s="126"/>
      <c r="H127" s="126"/>
      <c r="I127" s="126"/>
      <c r="J127" s="127"/>
      <c r="K127" s="127"/>
      <c r="L127" s="127"/>
      <c r="M127" s="127"/>
      <c r="N127" s="127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Z127" s="127"/>
      <c r="AA127" s="127"/>
      <c r="AB127" s="127"/>
      <c r="AC127" s="127"/>
      <c r="AD127" s="127"/>
      <c r="AE127" s="127"/>
      <c r="AF127" s="127"/>
      <c r="AG127" s="127"/>
      <c r="AH127" s="127"/>
      <c r="AI127" s="127"/>
    </row>
    <row r="128" spans="2:35" ht="20.100000000000001" customHeight="1" x14ac:dyDescent="0.2">
      <c r="B128" s="238"/>
      <c r="D128" s="131" t="s">
        <v>101</v>
      </c>
      <c r="F128" s="126"/>
      <c r="G128" s="126"/>
      <c r="H128" s="126"/>
      <c r="I128" s="126"/>
      <c r="J128" s="127"/>
      <c r="K128" s="127"/>
      <c r="L128" s="127"/>
      <c r="M128" s="127"/>
      <c r="N128" s="127"/>
      <c r="O128" s="127"/>
      <c r="P128" s="127"/>
      <c r="Q128" s="127"/>
      <c r="R128" s="127"/>
      <c r="S128" s="127"/>
      <c r="T128" s="127"/>
      <c r="U128" s="127"/>
      <c r="V128" s="127"/>
      <c r="W128" s="127"/>
      <c r="X128" s="127"/>
      <c r="Y128" s="127"/>
      <c r="Z128" s="127"/>
      <c r="AA128" s="127"/>
      <c r="AB128" s="127"/>
      <c r="AC128" s="127"/>
      <c r="AD128" s="127"/>
      <c r="AE128" s="127"/>
      <c r="AF128" s="127"/>
      <c r="AG128" s="127"/>
      <c r="AH128" s="127"/>
      <c r="AI128" s="127"/>
    </row>
    <row r="129" spans="2:35" ht="20.100000000000001" customHeight="1" x14ac:dyDescent="0.2">
      <c r="B129" s="238"/>
      <c r="D129" s="131" t="s">
        <v>102</v>
      </c>
      <c r="F129" s="126"/>
      <c r="G129" s="126"/>
      <c r="H129" s="126"/>
      <c r="I129" s="126"/>
      <c r="J129" s="127"/>
      <c r="K129" s="127"/>
      <c r="L129" s="127"/>
      <c r="M129" s="127"/>
      <c r="N129" s="127"/>
      <c r="O129" s="127"/>
      <c r="P129" s="127"/>
      <c r="Q129" s="127"/>
      <c r="R129" s="127"/>
      <c r="S129" s="127"/>
      <c r="T129" s="127"/>
      <c r="U129" s="127"/>
      <c r="V129" s="127"/>
      <c r="W129" s="127"/>
      <c r="X129" s="127"/>
      <c r="Y129" s="127"/>
      <c r="Z129" s="127"/>
      <c r="AA129" s="127"/>
      <c r="AB129" s="127"/>
      <c r="AC129" s="127"/>
      <c r="AD129" s="127"/>
      <c r="AE129" s="127"/>
      <c r="AF129" s="127"/>
      <c r="AG129" s="127"/>
      <c r="AH129" s="127"/>
      <c r="AI129" s="127"/>
    </row>
    <row r="130" spans="2:35" ht="20.100000000000001" customHeight="1" x14ac:dyDescent="0.2">
      <c r="B130" s="238"/>
      <c r="D130" s="133" t="s">
        <v>103</v>
      </c>
      <c r="F130" s="126"/>
      <c r="G130" s="126"/>
      <c r="H130" s="126"/>
      <c r="I130" s="126"/>
      <c r="J130" s="127"/>
      <c r="K130" s="127"/>
      <c r="L130" s="127"/>
      <c r="M130" s="127"/>
      <c r="N130" s="127"/>
      <c r="O130" s="127"/>
      <c r="P130" s="127"/>
      <c r="Q130" s="127"/>
      <c r="R130" s="127"/>
      <c r="S130" s="127"/>
      <c r="T130" s="127"/>
      <c r="U130" s="127"/>
      <c r="V130" s="127"/>
      <c r="W130" s="127"/>
      <c r="X130" s="127"/>
      <c r="Y130" s="127"/>
      <c r="Z130" s="127"/>
      <c r="AA130" s="127"/>
      <c r="AB130" s="127"/>
      <c r="AC130" s="127"/>
      <c r="AD130" s="127"/>
      <c r="AE130" s="127"/>
      <c r="AF130" s="127"/>
      <c r="AG130" s="127"/>
      <c r="AH130" s="127"/>
      <c r="AI130" s="127"/>
    </row>
    <row r="131" spans="2:35" ht="20.100000000000001" customHeight="1" x14ac:dyDescent="0.2">
      <c r="B131" s="238"/>
      <c r="D131" s="133" t="s">
        <v>104</v>
      </c>
      <c r="F131" s="126"/>
      <c r="G131" s="126"/>
      <c r="H131" s="126"/>
      <c r="I131" s="126"/>
      <c r="J131" s="127"/>
      <c r="K131" s="127"/>
      <c r="L131" s="127"/>
      <c r="M131" s="127"/>
      <c r="N131" s="127"/>
      <c r="O131" s="127"/>
      <c r="P131" s="127"/>
      <c r="Q131" s="127"/>
      <c r="R131" s="127"/>
      <c r="S131" s="127"/>
      <c r="T131" s="127"/>
      <c r="U131" s="127"/>
      <c r="V131" s="127"/>
      <c r="W131" s="127"/>
      <c r="X131" s="127"/>
      <c r="Y131" s="127"/>
      <c r="Z131" s="127"/>
      <c r="AA131" s="127"/>
      <c r="AB131" s="127"/>
      <c r="AC131" s="127"/>
      <c r="AD131" s="127"/>
      <c r="AE131" s="127"/>
      <c r="AF131" s="127"/>
      <c r="AG131" s="127"/>
      <c r="AH131" s="127"/>
      <c r="AI131" s="127"/>
    </row>
    <row r="132" spans="2:35" ht="20.100000000000001" customHeight="1" x14ac:dyDescent="0.2">
      <c r="B132" s="238"/>
      <c r="D132" s="133" t="s">
        <v>105</v>
      </c>
      <c r="F132" s="126"/>
      <c r="G132" s="126"/>
      <c r="H132" s="126"/>
      <c r="I132" s="126"/>
      <c r="J132" s="127"/>
      <c r="K132" s="127"/>
      <c r="L132" s="127"/>
      <c r="M132" s="127"/>
      <c r="N132" s="127"/>
      <c r="O132" s="127"/>
      <c r="P132" s="127"/>
      <c r="Q132" s="127"/>
      <c r="R132" s="127"/>
      <c r="S132" s="127"/>
      <c r="T132" s="127"/>
      <c r="U132" s="127"/>
      <c r="V132" s="127"/>
      <c r="W132" s="127"/>
      <c r="X132" s="127"/>
      <c r="Y132" s="127"/>
      <c r="Z132" s="127"/>
      <c r="AA132" s="127"/>
      <c r="AB132" s="127"/>
      <c r="AC132" s="127"/>
      <c r="AD132" s="127"/>
      <c r="AE132" s="127"/>
      <c r="AF132" s="127"/>
      <c r="AG132" s="127"/>
      <c r="AH132" s="127"/>
      <c r="AI132" s="127"/>
    </row>
    <row r="133" spans="2:35" ht="20.100000000000001" customHeight="1" x14ac:dyDescent="0.2">
      <c r="B133" s="238"/>
      <c r="D133" s="133" t="s">
        <v>106</v>
      </c>
      <c r="F133" s="126"/>
      <c r="G133" s="126"/>
      <c r="H133" s="126"/>
      <c r="I133" s="126"/>
      <c r="J133" s="127"/>
      <c r="K133" s="127"/>
      <c r="L133" s="127"/>
      <c r="M133" s="127"/>
      <c r="N133" s="127"/>
      <c r="O133" s="127"/>
      <c r="P133" s="127"/>
      <c r="Q133" s="127"/>
      <c r="R133" s="127"/>
      <c r="S133" s="127"/>
      <c r="T133" s="127"/>
      <c r="U133" s="127"/>
      <c r="V133" s="127"/>
      <c r="W133" s="127"/>
      <c r="X133" s="127"/>
      <c r="Y133" s="127"/>
      <c r="Z133" s="127"/>
      <c r="AA133" s="127"/>
      <c r="AB133" s="127"/>
      <c r="AC133" s="127"/>
      <c r="AD133" s="127"/>
      <c r="AE133" s="127"/>
      <c r="AF133" s="127"/>
      <c r="AG133" s="127"/>
      <c r="AH133" s="127"/>
      <c r="AI133" s="127"/>
    </row>
    <row r="134" spans="2:35" ht="20.100000000000001" customHeight="1" x14ac:dyDescent="0.2">
      <c r="B134" s="238"/>
      <c r="D134" s="133" t="s">
        <v>107</v>
      </c>
      <c r="F134" s="126"/>
      <c r="G134" s="126"/>
      <c r="H134" s="126"/>
      <c r="I134" s="126"/>
      <c r="J134" s="127"/>
      <c r="K134" s="127"/>
      <c r="L134" s="127"/>
      <c r="M134" s="127"/>
      <c r="N134" s="127"/>
      <c r="O134" s="127"/>
      <c r="P134" s="127"/>
      <c r="Q134" s="127"/>
      <c r="R134" s="127"/>
      <c r="S134" s="127"/>
      <c r="T134" s="127"/>
      <c r="U134" s="127"/>
      <c r="V134" s="127"/>
      <c r="W134" s="127"/>
      <c r="X134" s="127"/>
      <c r="Y134" s="127"/>
      <c r="Z134" s="127"/>
      <c r="AA134" s="127"/>
      <c r="AB134" s="127"/>
      <c r="AC134" s="127"/>
      <c r="AD134" s="127"/>
      <c r="AE134" s="127"/>
      <c r="AF134" s="127"/>
      <c r="AG134" s="127"/>
      <c r="AH134" s="127"/>
      <c r="AI134" s="127"/>
    </row>
    <row r="135" spans="2:35" ht="20.100000000000001" customHeight="1" x14ac:dyDescent="0.2">
      <c r="B135" s="238"/>
      <c r="D135" s="133" t="s">
        <v>108</v>
      </c>
      <c r="F135" s="126"/>
      <c r="G135" s="126"/>
      <c r="H135" s="126"/>
      <c r="I135" s="126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127"/>
      <c r="AH135" s="127"/>
      <c r="AI135" s="127"/>
    </row>
    <row r="136" spans="2:35" ht="20.100000000000001" customHeight="1" x14ac:dyDescent="0.2">
      <c r="B136" s="238"/>
      <c r="D136" s="133" t="s">
        <v>109</v>
      </c>
      <c r="F136" s="126"/>
      <c r="G136" s="126"/>
      <c r="H136" s="126"/>
      <c r="I136" s="126"/>
      <c r="J136" s="127"/>
      <c r="K136" s="127"/>
      <c r="L136" s="127"/>
      <c r="M136" s="127"/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  <c r="AD136" s="127"/>
      <c r="AE136" s="127"/>
      <c r="AF136" s="127"/>
      <c r="AG136" s="127"/>
      <c r="AH136" s="127"/>
      <c r="AI136" s="127"/>
    </row>
    <row r="137" spans="2:35" ht="20.100000000000001" customHeight="1" x14ac:dyDescent="0.2">
      <c r="B137" s="238"/>
      <c r="D137" s="133" t="s">
        <v>110</v>
      </c>
      <c r="F137" s="126"/>
      <c r="G137" s="126"/>
      <c r="H137" s="126"/>
      <c r="I137" s="126"/>
      <c r="J137" s="127"/>
      <c r="K137" s="127"/>
      <c r="L137" s="127"/>
      <c r="M137" s="127"/>
      <c r="N137" s="127"/>
      <c r="O137" s="127"/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  <c r="Z137" s="127"/>
      <c r="AA137" s="127"/>
      <c r="AB137" s="127"/>
      <c r="AC137" s="127"/>
      <c r="AD137" s="127"/>
      <c r="AE137" s="127"/>
      <c r="AF137" s="127"/>
      <c r="AG137" s="127"/>
      <c r="AH137" s="127"/>
      <c r="AI137" s="127"/>
    </row>
    <row r="138" spans="2:35" ht="20.100000000000001" customHeight="1" x14ac:dyDescent="0.2">
      <c r="B138" s="238"/>
      <c r="D138" s="133" t="s">
        <v>111</v>
      </c>
      <c r="F138" s="126"/>
      <c r="G138" s="126"/>
      <c r="H138" s="126"/>
      <c r="I138" s="126"/>
      <c r="J138" s="127"/>
      <c r="K138" s="127"/>
      <c r="L138" s="127"/>
      <c r="M138" s="127"/>
      <c r="N138" s="127"/>
      <c r="O138" s="127"/>
      <c r="P138" s="127"/>
      <c r="Q138" s="127"/>
      <c r="R138" s="127"/>
      <c r="S138" s="127"/>
      <c r="T138" s="127"/>
      <c r="U138" s="127"/>
      <c r="V138" s="127"/>
      <c r="W138" s="127"/>
      <c r="X138" s="127"/>
      <c r="Y138" s="127"/>
      <c r="Z138" s="127"/>
      <c r="AA138" s="127"/>
      <c r="AB138" s="127"/>
      <c r="AC138" s="127"/>
      <c r="AD138" s="127"/>
      <c r="AE138" s="127"/>
      <c r="AF138" s="127"/>
      <c r="AG138" s="127"/>
      <c r="AH138" s="127"/>
      <c r="AI138" s="127"/>
    </row>
    <row r="139" spans="2:35" ht="20.100000000000001" customHeight="1" x14ac:dyDescent="0.2">
      <c r="B139" s="238"/>
      <c r="D139" s="133" t="s">
        <v>112</v>
      </c>
      <c r="F139" s="126"/>
      <c r="G139" s="126"/>
      <c r="H139" s="126"/>
      <c r="I139" s="126"/>
      <c r="J139" s="127"/>
      <c r="K139" s="127"/>
      <c r="L139" s="127"/>
      <c r="M139" s="127"/>
      <c r="N139" s="127"/>
      <c r="O139" s="127"/>
      <c r="P139" s="127"/>
      <c r="Q139" s="127"/>
      <c r="R139" s="127"/>
      <c r="S139" s="127"/>
      <c r="T139" s="127"/>
      <c r="U139" s="127"/>
      <c r="V139" s="127"/>
      <c r="W139" s="127"/>
      <c r="X139" s="127"/>
      <c r="Y139" s="127"/>
      <c r="Z139" s="127"/>
      <c r="AA139" s="127"/>
      <c r="AB139" s="127"/>
      <c r="AC139" s="127"/>
      <c r="AD139" s="127"/>
      <c r="AE139" s="127"/>
      <c r="AF139" s="127"/>
      <c r="AG139" s="127"/>
      <c r="AH139" s="127"/>
      <c r="AI139" s="127"/>
    </row>
    <row r="140" spans="2:35" ht="20.100000000000001" customHeight="1" x14ac:dyDescent="0.2">
      <c r="B140" s="238"/>
      <c r="D140" s="133" t="s">
        <v>113</v>
      </c>
      <c r="F140" s="126"/>
      <c r="G140" s="126"/>
      <c r="H140" s="126"/>
      <c r="I140" s="126"/>
      <c r="J140" s="127"/>
      <c r="K140" s="127"/>
      <c r="L140" s="127"/>
      <c r="M140" s="127"/>
      <c r="N140" s="127"/>
      <c r="O140" s="127"/>
      <c r="P140" s="127"/>
      <c r="Q140" s="127"/>
      <c r="R140" s="127"/>
      <c r="S140" s="127"/>
      <c r="T140" s="127"/>
      <c r="U140" s="127"/>
      <c r="V140" s="127"/>
      <c r="W140" s="127"/>
      <c r="X140" s="127"/>
      <c r="Y140" s="127"/>
      <c r="Z140" s="127"/>
      <c r="AA140" s="127"/>
      <c r="AB140" s="127"/>
      <c r="AC140" s="127"/>
      <c r="AD140" s="127"/>
      <c r="AE140" s="127"/>
      <c r="AF140" s="127"/>
      <c r="AG140" s="127"/>
      <c r="AH140" s="127"/>
      <c r="AI140" s="127"/>
    </row>
    <row r="141" spans="2:35" ht="20.100000000000001" customHeight="1" x14ac:dyDescent="0.2">
      <c r="B141" s="238"/>
      <c r="D141" s="133" t="s">
        <v>114</v>
      </c>
      <c r="F141" s="126">
        <v>2</v>
      </c>
      <c r="G141" s="126"/>
      <c r="H141" s="126"/>
      <c r="I141" s="126"/>
      <c r="J141" s="127"/>
      <c r="K141" s="127"/>
      <c r="L141" s="127"/>
      <c r="M141" s="127"/>
      <c r="N141" s="127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Z141" s="127"/>
      <c r="AA141" s="127"/>
      <c r="AB141" s="127"/>
      <c r="AC141" s="127"/>
      <c r="AD141" s="127"/>
      <c r="AE141" s="127"/>
      <c r="AF141" s="127"/>
      <c r="AG141" s="127"/>
      <c r="AH141" s="127"/>
      <c r="AI141" s="127"/>
    </row>
    <row r="142" spans="2:35" ht="20.100000000000001" customHeight="1" x14ac:dyDescent="0.2">
      <c r="B142" s="238"/>
      <c r="D142" s="133" t="s">
        <v>115</v>
      </c>
      <c r="F142" s="126"/>
      <c r="G142" s="126"/>
      <c r="H142" s="126"/>
      <c r="I142" s="126"/>
      <c r="J142" s="127"/>
      <c r="K142" s="127"/>
      <c r="L142" s="127"/>
      <c r="M142" s="127"/>
      <c r="N142" s="127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Z142" s="127"/>
      <c r="AA142" s="127"/>
      <c r="AB142" s="127"/>
      <c r="AC142" s="127"/>
      <c r="AD142" s="127"/>
      <c r="AE142" s="127"/>
      <c r="AF142" s="127"/>
      <c r="AG142" s="127"/>
      <c r="AH142" s="127"/>
      <c r="AI142" s="127"/>
    </row>
    <row r="143" spans="2:35" ht="20.100000000000001" customHeight="1" x14ac:dyDescent="0.2">
      <c r="B143" s="238"/>
      <c r="D143" s="133" t="s">
        <v>116</v>
      </c>
      <c r="F143" s="126"/>
      <c r="G143" s="126"/>
      <c r="H143" s="126"/>
      <c r="I143" s="126"/>
      <c r="J143" s="127"/>
      <c r="K143" s="127"/>
      <c r="L143" s="127"/>
      <c r="M143" s="127"/>
      <c r="N143" s="127"/>
      <c r="O143" s="127"/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  <c r="Z143" s="127"/>
      <c r="AA143" s="127"/>
      <c r="AB143" s="127"/>
      <c r="AC143" s="127"/>
      <c r="AD143" s="127"/>
      <c r="AE143" s="127"/>
      <c r="AF143" s="127"/>
      <c r="AG143" s="127"/>
      <c r="AH143" s="127"/>
      <c r="AI143" s="127"/>
    </row>
    <row r="144" spans="2:35" ht="20.100000000000001" customHeight="1" x14ac:dyDescent="0.2">
      <c r="B144" s="238"/>
      <c r="D144" s="43" t="s">
        <v>86</v>
      </c>
      <c r="E144" s="98"/>
      <c r="F144" s="117">
        <f>COUNTIF(F116:F129,2)/F146</f>
        <v>0.21428571428571427</v>
      </c>
      <c r="G144" s="117">
        <f t="shared" ref="G144:Y144" si="55">COUNTIF(G116:G129,2)/G146</f>
        <v>0</v>
      </c>
      <c r="H144" s="117">
        <f t="shared" si="55"/>
        <v>0</v>
      </c>
      <c r="I144" s="117">
        <f t="shared" si="55"/>
        <v>0</v>
      </c>
      <c r="J144" s="117">
        <f t="shared" si="55"/>
        <v>0</v>
      </c>
      <c r="K144" s="117">
        <f t="shared" si="55"/>
        <v>0</v>
      </c>
      <c r="L144" s="117">
        <f t="shared" si="55"/>
        <v>0</v>
      </c>
      <c r="M144" s="117">
        <f t="shared" si="55"/>
        <v>0</v>
      </c>
      <c r="N144" s="117">
        <f t="shared" si="55"/>
        <v>0</v>
      </c>
      <c r="O144" s="117">
        <f t="shared" si="55"/>
        <v>0</v>
      </c>
      <c r="P144" s="117">
        <f t="shared" si="55"/>
        <v>0</v>
      </c>
      <c r="Q144" s="117">
        <f t="shared" si="55"/>
        <v>0</v>
      </c>
      <c r="R144" s="117">
        <f t="shared" si="55"/>
        <v>0</v>
      </c>
      <c r="S144" s="117">
        <f t="shared" si="55"/>
        <v>0</v>
      </c>
      <c r="T144" s="117">
        <f t="shared" si="55"/>
        <v>0</v>
      </c>
      <c r="U144" s="117">
        <f t="shared" si="55"/>
        <v>0</v>
      </c>
      <c r="V144" s="117">
        <f t="shared" si="55"/>
        <v>0</v>
      </c>
      <c r="W144" s="117">
        <f t="shared" si="55"/>
        <v>0</v>
      </c>
      <c r="X144" s="117">
        <f t="shared" si="55"/>
        <v>0</v>
      </c>
      <c r="Y144" s="117">
        <f t="shared" si="55"/>
        <v>0</v>
      </c>
      <c r="Z144" s="117">
        <f t="shared" ref="Z144:AI144" si="56">COUNTIF(Z116:Z129,2)/Z146</f>
        <v>0</v>
      </c>
      <c r="AA144" s="117">
        <f t="shared" si="56"/>
        <v>0</v>
      </c>
      <c r="AB144" s="117">
        <f t="shared" si="56"/>
        <v>0</v>
      </c>
      <c r="AC144" s="117">
        <f t="shared" si="56"/>
        <v>0</v>
      </c>
      <c r="AD144" s="117">
        <f t="shared" si="56"/>
        <v>0</v>
      </c>
      <c r="AE144" s="117">
        <f t="shared" si="56"/>
        <v>0</v>
      </c>
      <c r="AF144" s="117">
        <f t="shared" si="56"/>
        <v>0</v>
      </c>
      <c r="AG144" s="117">
        <f t="shared" si="56"/>
        <v>0</v>
      </c>
      <c r="AH144" s="117">
        <f t="shared" si="56"/>
        <v>0</v>
      </c>
      <c r="AI144" s="117">
        <f t="shared" si="56"/>
        <v>0</v>
      </c>
    </row>
    <row r="145" spans="2:35" ht="20.100000000000001" customHeight="1" x14ac:dyDescent="0.2">
      <c r="B145" s="239"/>
      <c r="D145" s="43" t="s">
        <v>87</v>
      </c>
      <c r="E145" s="98"/>
      <c r="F145" s="117">
        <f>COUNTIF(F130:F143,2)/F146</f>
        <v>7.1428571428571425E-2</v>
      </c>
      <c r="G145" s="117">
        <f t="shared" ref="G145:Y145" si="57">COUNTIF(G130:G143,2)/G146</f>
        <v>0</v>
      </c>
      <c r="H145" s="117">
        <f t="shared" si="57"/>
        <v>0</v>
      </c>
      <c r="I145" s="117">
        <f t="shared" si="57"/>
        <v>0</v>
      </c>
      <c r="J145" s="117">
        <f t="shared" si="57"/>
        <v>0</v>
      </c>
      <c r="K145" s="117">
        <f t="shared" si="57"/>
        <v>0</v>
      </c>
      <c r="L145" s="117">
        <f t="shared" si="57"/>
        <v>0</v>
      </c>
      <c r="M145" s="117">
        <f t="shared" si="57"/>
        <v>0</v>
      </c>
      <c r="N145" s="117">
        <f t="shared" si="57"/>
        <v>0</v>
      </c>
      <c r="O145" s="117">
        <f t="shared" si="57"/>
        <v>0</v>
      </c>
      <c r="P145" s="117">
        <f t="shared" si="57"/>
        <v>0</v>
      </c>
      <c r="Q145" s="117">
        <f t="shared" si="57"/>
        <v>0</v>
      </c>
      <c r="R145" s="117">
        <f t="shared" si="57"/>
        <v>0</v>
      </c>
      <c r="S145" s="117">
        <f t="shared" si="57"/>
        <v>0</v>
      </c>
      <c r="T145" s="117">
        <f t="shared" si="57"/>
        <v>0</v>
      </c>
      <c r="U145" s="117">
        <f t="shared" si="57"/>
        <v>0</v>
      </c>
      <c r="V145" s="117">
        <f t="shared" si="57"/>
        <v>0</v>
      </c>
      <c r="W145" s="117">
        <f t="shared" si="57"/>
        <v>0</v>
      </c>
      <c r="X145" s="117">
        <f t="shared" si="57"/>
        <v>0</v>
      </c>
      <c r="Y145" s="117">
        <f t="shared" si="57"/>
        <v>0</v>
      </c>
      <c r="Z145" s="117">
        <f t="shared" ref="Z145:AI145" si="58">COUNTIF(Z130:Z143,2)/Z146</f>
        <v>0</v>
      </c>
      <c r="AA145" s="117">
        <f t="shared" si="58"/>
        <v>0</v>
      </c>
      <c r="AB145" s="117">
        <f t="shared" si="58"/>
        <v>0</v>
      </c>
      <c r="AC145" s="117">
        <f t="shared" si="58"/>
        <v>0</v>
      </c>
      <c r="AD145" s="117">
        <f t="shared" si="58"/>
        <v>0</v>
      </c>
      <c r="AE145" s="117">
        <f t="shared" si="58"/>
        <v>0</v>
      </c>
      <c r="AF145" s="117">
        <f t="shared" si="58"/>
        <v>0</v>
      </c>
      <c r="AG145" s="117">
        <f t="shared" si="58"/>
        <v>0</v>
      </c>
      <c r="AH145" s="117">
        <f t="shared" si="58"/>
        <v>0</v>
      </c>
      <c r="AI145" s="117">
        <f t="shared" si="58"/>
        <v>0</v>
      </c>
    </row>
    <row r="146" spans="2:35" ht="20.100000000000001" hidden="1" customHeight="1" x14ac:dyDescent="0.2">
      <c r="D146" s="43" t="s">
        <v>0</v>
      </c>
      <c r="E146" s="98"/>
      <c r="F146" s="110">
        <v>14</v>
      </c>
      <c r="G146" s="110">
        <v>14</v>
      </c>
      <c r="H146" s="110">
        <v>14</v>
      </c>
      <c r="I146" s="110">
        <v>14</v>
      </c>
      <c r="J146" s="110">
        <v>14</v>
      </c>
      <c r="K146" s="110">
        <v>14</v>
      </c>
      <c r="L146" s="110">
        <v>14</v>
      </c>
      <c r="M146" s="110">
        <v>14</v>
      </c>
      <c r="N146" s="110">
        <v>14</v>
      </c>
      <c r="O146" s="110">
        <v>14</v>
      </c>
      <c r="P146" s="110">
        <v>14</v>
      </c>
      <c r="Q146" s="110">
        <v>14</v>
      </c>
      <c r="R146" s="110">
        <v>14</v>
      </c>
      <c r="S146" s="110">
        <v>14</v>
      </c>
      <c r="T146" s="110">
        <v>14</v>
      </c>
      <c r="U146" s="110">
        <v>14</v>
      </c>
      <c r="V146" s="110">
        <v>14</v>
      </c>
      <c r="W146" s="110">
        <v>14</v>
      </c>
      <c r="X146" s="110">
        <v>14</v>
      </c>
      <c r="Y146" s="110">
        <v>14</v>
      </c>
      <c r="Z146" s="110">
        <v>14</v>
      </c>
      <c r="AA146" s="110">
        <v>14</v>
      </c>
      <c r="AB146" s="110">
        <v>14</v>
      </c>
      <c r="AC146" s="110">
        <v>14</v>
      </c>
      <c r="AD146" s="110">
        <v>14</v>
      </c>
      <c r="AE146" s="110">
        <v>14</v>
      </c>
      <c r="AF146" s="110">
        <v>14</v>
      </c>
      <c r="AG146" s="110">
        <v>14</v>
      </c>
      <c r="AH146" s="110">
        <v>14</v>
      </c>
      <c r="AI146" s="110">
        <v>14</v>
      </c>
    </row>
    <row r="147" spans="2:35" ht="20.100000000000001" customHeight="1" x14ac:dyDescent="0.2">
      <c r="F147" s="14"/>
      <c r="G147" s="14"/>
      <c r="H147" s="14"/>
      <c r="I147" s="14"/>
      <c r="J147" s="89"/>
      <c r="K147" s="89"/>
      <c r="L147" s="89"/>
      <c r="M147" s="89"/>
      <c r="N147" s="89"/>
      <c r="O147" s="89"/>
      <c r="P147" s="89"/>
      <c r="Q147" s="89"/>
      <c r="R147" s="89"/>
      <c r="S147" s="89"/>
      <c r="T147" s="89"/>
      <c r="U147" s="89"/>
      <c r="V147" s="89"/>
      <c r="W147" s="89"/>
      <c r="X147" s="89"/>
      <c r="Y147" s="89"/>
      <c r="Z147" s="2"/>
      <c r="AA147" s="2"/>
      <c r="AB147" s="2"/>
      <c r="AC147" s="2"/>
    </row>
    <row r="148" spans="2:35" ht="20.100000000000001" customHeight="1" x14ac:dyDescent="0.3">
      <c r="B148" s="237" t="s">
        <v>150</v>
      </c>
      <c r="D148" s="115" t="s">
        <v>4</v>
      </c>
      <c r="F148" s="14"/>
      <c r="G148" s="14"/>
      <c r="H148" s="14"/>
      <c r="I148" s="14"/>
      <c r="J148" s="89"/>
      <c r="K148" s="89"/>
      <c r="L148" s="89"/>
      <c r="M148" s="89"/>
      <c r="N148" s="89"/>
      <c r="O148" s="89"/>
      <c r="P148" s="89"/>
      <c r="Q148" s="89"/>
      <c r="R148" s="89"/>
      <c r="S148" s="89"/>
      <c r="T148" s="89"/>
      <c r="U148" s="89"/>
      <c r="V148" s="89"/>
      <c r="W148" s="89"/>
      <c r="X148" s="89"/>
      <c r="Y148" s="89"/>
      <c r="Z148" s="2"/>
      <c r="AA148" s="2"/>
      <c r="AB148" s="2"/>
      <c r="AC148" s="2"/>
    </row>
    <row r="149" spans="2:35" ht="20.100000000000001" customHeight="1" x14ac:dyDescent="0.2">
      <c r="B149" s="238"/>
      <c r="D149" s="131" t="s">
        <v>117</v>
      </c>
      <c r="F149" s="126">
        <v>2</v>
      </c>
      <c r="G149" s="126"/>
      <c r="H149" s="126"/>
      <c r="I149" s="126"/>
      <c r="J149" s="127"/>
      <c r="K149" s="127"/>
      <c r="L149" s="127"/>
      <c r="M149" s="127"/>
      <c r="N149" s="127"/>
      <c r="O149" s="127"/>
      <c r="P149" s="127"/>
      <c r="Q149" s="127"/>
      <c r="R149" s="127"/>
      <c r="S149" s="127"/>
      <c r="T149" s="127"/>
      <c r="U149" s="127"/>
      <c r="V149" s="127"/>
      <c r="W149" s="127"/>
      <c r="X149" s="127"/>
      <c r="Y149" s="201">
        <v>2</v>
      </c>
      <c r="Z149" s="127"/>
      <c r="AA149" s="127"/>
      <c r="AB149" s="127"/>
      <c r="AC149" s="127"/>
      <c r="AD149" s="127"/>
      <c r="AE149" s="127"/>
      <c r="AF149" s="127"/>
      <c r="AG149" s="127"/>
      <c r="AH149" s="127"/>
      <c r="AI149" s="201">
        <v>2</v>
      </c>
    </row>
    <row r="150" spans="2:35" ht="20.100000000000001" customHeight="1" x14ac:dyDescent="0.2">
      <c r="B150" s="238"/>
      <c r="D150" s="131" t="s">
        <v>118</v>
      </c>
      <c r="F150" s="126">
        <v>2</v>
      </c>
      <c r="G150" s="126"/>
      <c r="H150" s="126"/>
      <c r="I150" s="126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201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201"/>
    </row>
    <row r="151" spans="2:35" ht="20.100000000000001" customHeight="1" x14ac:dyDescent="0.2">
      <c r="B151" s="238"/>
      <c r="D151" s="131" t="s">
        <v>119</v>
      </c>
      <c r="F151" s="126">
        <v>2</v>
      </c>
      <c r="G151" s="126"/>
      <c r="H151" s="126"/>
      <c r="I151" s="126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7"/>
      <c r="AA151" s="127"/>
      <c r="AB151" s="127"/>
      <c r="AC151" s="127"/>
      <c r="AD151" s="127"/>
      <c r="AE151" s="127"/>
      <c r="AF151" s="127"/>
      <c r="AG151" s="127"/>
      <c r="AH151" s="127"/>
      <c r="AI151" s="127"/>
    </row>
    <row r="152" spans="2:35" ht="20.100000000000001" customHeight="1" x14ac:dyDescent="0.2">
      <c r="B152" s="238"/>
      <c r="D152" s="131" t="s">
        <v>120</v>
      </c>
      <c r="F152" s="126"/>
      <c r="G152" s="126"/>
      <c r="H152" s="126"/>
      <c r="I152" s="126"/>
      <c r="J152" s="127"/>
      <c r="K152" s="127"/>
      <c r="L152" s="127"/>
      <c r="M152" s="127"/>
      <c r="N152" s="127"/>
      <c r="O152" s="127"/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  <c r="Z152" s="127"/>
      <c r="AA152" s="127"/>
      <c r="AB152" s="127"/>
      <c r="AC152" s="127"/>
      <c r="AD152" s="127"/>
      <c r="AE152" s="127"/>
      <c r="AF152" s="127"/>
      <c r="AG152" s="127"/>
      <c r="AH152" s="127"/>
      <c r="AI152" s="127"/>
    </row>
    <row r="153" spans="2:35" ht="20.100000000000001" customHeight="1" x14ac:dyDescent="0.2">
      <c r="B153" s="238"/>
      <c r="D153" s="131" t="s">
        <v>121</v>
      </c>
      <c r="F153" s="126"/>
      <c r="G153" s="126"/>
      <c r="H153" s="126"/>
      <c r="I153" s="126"/>
      <c r="J153" s="127"/>
      <c r="K153" s="127"/>
      <c r="L153" s="127"/>
      <c r="M153" s="127"/>
      <c r="N153" s="127"/>
      <c r="O153" s="127"/>
      <c r="P153" s="127"/>
      <c r="Q153" s="127"/>
      <c r="R153" s="127"/>
      <c r="S153" s="127"/>
      <c r="T153" s="127"/>
      <c r="U153" s="127"/>
      <c r="V153" s="127"/>
      <c r="W153" s="127"/>
      <c r="X153" s="127"/>
      <c r="Y153" s="127"/>
      <c r="Z153" s="127"/>
      <c r="AA153" s="127"/>
      <c r="AB153" s="127"/>
      <c r="AC153" s="127"/>
      <c r="AD153" s="127"/>
      <c r="AE153" s="127"/>
      <c r="AF153" s="127"/>
      <c r="AG153" s="127"/>
      <c r="AH153" s="127"/>
      <c r="AI153" s="127"/>
    </row>
    <row r="154" spans="2:35" ht="20.100000000000001" customHeight="1" x14ac:dyDescent="0.2">
      <c r="B154" s="238"/>
      <c r="D154" s="131" t="s">
        <v>122</v>
      </c>
      <c r="F154" s="126"/>
      <c r="G154" s="126"/>
      <c r="H154" s="126"/>
      <c r="I154" s="126"/>
      <c r="J154" s="127"/>
      <c r="K154" s="127"/>
      <c r="L154" s="127"/>
      <c r="M154" s="127"/>
      <c r="N154" s="127"/>
      <c r="O154" s="127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  <c r="Z154" s="127"/>
      <c r="AA154" s="127"/>
      <c r="AB154" s="127"/>
      <c r="AC154" s="127"/>
      <c r="AD154" s="127"/>
      <c r="AE154" s="127"/>
      <c r="AF154" s="127"/>
      <c r="AG154" s="127"/>
      <c r="AH154" s="127"/>
      <c r="AI154" s="127"/>
    </row>
    <row r="155" spans="2:35" ht="20.100000000000001" customHeight="1" x14ac:dyDescent="0.2">
      <c r="B155" s="238"/>
      <c r="D155" s="131" t="s">
        <v>123</v>
      </c>
      <c r="F155" s="126"/>
      <c r="G155" s="126"/>
      <c r="H155" s="126"/>
      <c r="I155" s="126"/>
      <c r="J155" s="127"/>
      <c r="K155" s="127"/>
      <c r="L155" s="127"/>
      <c r="M155" s="127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  <c r="AA155" s="127"/>
      <c r="AB155" s="127"/>
      <c r="AC155" s="127"/>
      <c r="AD155" s="127"/>
      <c r="AE155" s="127"/>
      <c r="AF155" s="127"/>
      <c r="AG155" s="127"/>
      <c r="AH155" s="127"/>
      <c r="AI155" s="127"/>
    </row>
    <row r="156" spans="2:35" ht="20.100000000000001" customHeight="1" x14ac:dyDescent="0.2">
      <c r="B156" s="238"/>
      <c r="D156" s="131" t="s">
        <v>124</v>
      </c>
      <c r="F156" s="126"/>
      <c r="G156" s="126"/>
      <c r="H156" s="126"/>
      <c r="I156" s="126"/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  <c r="AB156" s="127"/>
      <c r="AC156" s="127"/>
      <c r="AD156" s="127"/>
      <c r="AE156" s="127"/>
      <c r="AF156" s="127"/>
      <c r="AG156" s="127"/>
      <c r="AH156" s="127"/>
      <c r="AI156" s="127"/>
    </row>
    <row r="157" spans="2:35" ht="20.100000000000001" customHeight="1" x14ac:dyDescent="0.2">
      <c r="B157" s="238"/>
      <c r="D157" s="131" t="s">
        <v>125</v>
      </c>
      <c r="F157" s="126"/>
      <c r="G157" s="126"/>
      <c r="H157" s="126"/>
      <c r="I157" s="126"/>
      <c r="J157" s="127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  <c r="AA157" s="127"/>
      <c r="AB157" s="127"/>
      <c r="AC157" s="127"/>
      <c r="AD157" s="127"/>
      <c r="AE157" s="127"/>
      <c r="AF157" s="127"/>
      <c r="AG157" s="127"/>
      <c r="AH157" s="127"/>
      <c r="AI157" s="127"/>
    </row>
    <row r="158" spans="2:35" ht="20.100000000000001" customHeight="1" x14ac:dyDescent="0.2">
      <c r="B158" s="238"/>
      <c r="D158" s="131" t="s">
        <v>126</v>
      </c>
      <c r="F158" s="126"/>
      <c r="G158" s="126"/>
      <c r="H158" s="126"/>
      <c r="I158" s="126"/>
      <c r="J158" s="127"/>
      <c r="K158" s="127"/>
      <c r="L158" s="127"/>
      <c r="M158" s="127"/>
      <c r="N158" s="127"/>
      <c r="O158" s="127"/>
      <c r="P158" s="127"/>
      <c r="Q158" s="127"/>
      <c r="R158" s="127"/>
      <c r="S158" s="127"/>
      <c r="T158" s="127"/>
      <c r="U158" s="127"/>
      <c r="V158" s="127"/>
      <c r="W158" s="127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127"/>
      <c r="AI158" s="127"/>
    </row>
    <row r="159" spans="2:35" ht="20.100000000000001" customHeight="1" x14ac:dyDescent="0.2">
      <c r="B159" s="238"/>
      <c r="D159" s="131" t="s">
        <v>127</v>
      </c>
      <c r="F159" s="126"/>
      <c r="G159" s="126"/>
      <c r="H159" s="126"/>
      <c r="I159" s="126"/>
      <c r="J159" s="127"/>
      <c r="K159" s="127"/>
      <c r="L159" s="127"/>
      <c r="M159" s="127"/>
      <c r="N159" s="127"/>
      <c r="O159" s="127"/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127"/>
      <c r="AI159" s="127"/>
    </row>
    <row r="160" spans="2:35" ht="20.100000000000001" customHeight="1" x14ac:dyDescent="0.2">
      <c r="B160" s="238"/>
      <c r="D160" s="133" t="s">
        <v>128</v>
      </c>
      <c r="F160" s="126"/>
      <c r="G160" s="126"/>
      <c r="H160" s="126"/>
      <c r="I160" s="126"/>
      <c r="J160" s="127"/>
      <c r="K160" s="127"/>
      <c r="L160" s="127"/>
      <c r="M160" s="127"/>
      <c r="N160" s="127"/>
      <c r="O160" s="127"/>
      <c r="P160" s="127"/>
      <c r="Q160" s="127"/>
      <c r="R160" s="127"/>
      <c r="S160" s="127"/>
      <c r="T160" s="127"/>
      <c r="U160" s="127"/>
      <c r="V160" s="127"/>
      <c r="W160" s="127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127"/>
      <c r="AI160" s="127"/>
    </row>
    <row r="161" spans="2:35" ht="20.100000000000001" customHeight="1" x14ac:dyDescent="0.2">
      <c r="B161" s="238"/>
      <c r="D161" s="133" t="s">
        <v>129</v>
      </c>
      <c r="F161" s="126"/>
      <c r="G161" s="126"/>
      <c r="H161" s="126"/>
      <c r="I161" s="126"/>
      <c r="J161" s="127"/>
      <c r="K161" s="127"/>
      <c r="L161" s="127"/>
      <c r="M161" s="127"/>
      <c r="N161" s="127"/>
      <c r="O161" s="127"/>
      <c r="P161" s="127"/>
      <c r="Q161" s="127"/>
      <c r="R161" s="127"/>
      <c r="S161" s="127"/>
      <c r="T161" s="127"/>
      <c r="U161" s="127"/>
      <c r="V161" s="127"/>
      <c r="W161" s="127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127"/>
      <c r="AI161" s="127"/>
    </row>
    <row r="162" spans="2:35" ht="20.100000000000001" customHeight="1" x14ac:dyDescent="0.2">
      <c r="B162" s="238"/>
      <c r="D162" s="133" t="s">
        <v>130</v>
      </c>
      <c r="F162" s="126"/>
      <c r="G162" s="126"/>
      <c r="H162" s="126"/>
      <c r="I162" s="126"/>
      <c r="J162" s="127"/>
      <c r="K162" s="127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</row>
    <row r="163" spans="2:35" ht="20.100000000000001" customHeight="1" x14ac:dyDescent="0.2">
      <c r="B163" s="238"/>
      <c r="D163" s="133" t="s">
        <v>131</v>
      </c>
      <c r="F163" s="126"/>
      <c r="G163" s="126"/>
      <c r="H163" s="126"/>
      <c r="I163" s="126"/>
      <c r="J163" s="127"/>
      <c r="K163" s="127"/>
      <c r="L163" s="127"/>
      <c r="M163" s="127"/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  <c r="AA163" s="127"/>
      <c r="AB163" s="127"/>
      <c r="AC163" s="127"/>
      <c r="AD163" s="127"/>
      <c r="AE163" s="127"/>
      <c r="AF163" s="127"/>
      <c r="AG163" s="127"/>
      <c r="AH163" s="127"/>
      <c r="AI163" s="127"/>
    </row>
    <row r="164" spans="2:35" ht="20.100000000000001" customHeight="1" x14ac:dyDescent="0.2">
      <c r="B164" s="238"/>
      <c r="D164" s="133" t="s">
        <v>132</v>
      </c>
      <c r="F164" s="126"/>
      <c r="G164" s="126"/>
      <c r="H164" s="126"/>
      <c r="I164" s="126"/>
      <c r="J164" s="127"/>
      <c r="K164" s="127"/>
      <c r="L164" s="127"/>
      <c r="M164" s="127"/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7"/>
      <c r="AB164" s="127"/>
      <c r="AC164" s="127"/>
      <c r="AD164" s="127"/>
      <c r="AE164" s="127"/>
      <c r="AF164" s="127"/>
      <c r="AG164" s="127"/>
      <c r="AH164" s="127"/>
      <c r="AI164" s="127"/>
    </row>
    <row r="165" spans="2:35" ht="20.100000000000001" customHeight="1" x14ac:dyDescent="0.2">
      <c r="B165" s="238"/>
      <c r="D165" s="133" t="s">
        <v>133</v>
      </c>
      <c r="F165" s="126"/>
      <c r="G165" s="126"/>
      <c r="H165" s="126"/>
      <c r="I165" s="126"/>
      <c r="J165" s="127"/>
      <c r="K165" s="127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</row>
    <row r="166" spans="2:35" ht="20.100000000000001" customHeight="1" x14ac:dyDescent="0.2">
      <c r="B166" s="238"/>
      <c r="D166" s="133" t="s">
        <v>134</v>
      </c>
      <c r="F166" s="126">
        <v>2</v>
      </c>
      <c r="G166" s="126"/>
      <c r="H166" s="126"/>
      <c r="I166" s="126"/>
      <c r="J166" s="127"/>
      <c r="K166" s="127"/>
      <c r="L166" s="127"/>
      <c r="M166" s="127"/>
      <c r="N166" s="127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Z166" s="127"/>
      <c r="AA166" s="127"/>
      <c r="AB166" s="127"/>
      <c r="AC166" s="127"/>
      <c r="AD166" s="127"/>
      <c r="AE166" s="127"/>
      <c r="AF166" s="127"/>
      <c r="AG166" s="127"/>
      <c r="AH166" s="127"/>
      <c r="AI166" s="127"/>
    </row>
    <row r="167" spans="2:35" ht="20.100000000000001" customHeight="1" x14ac:dyDescent="0.2">
      <c r="B167" s="238"/>
      <c r="D167" s="133" t="s">
        <v>135</v>
      </c>
      <c r="F167" s="126"/>
      <c r="G167" s="126"/>
      <c r="H167" s="126"/>
      <c r="I167" s="126"/>
      <c r="J167" s="127"/>
      <c r="K167" s="127"/>
      <c r="L167" s="127"/>
      <c r="M167" s="127"/>
      <c r="N167" s="127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Z167" s="127"/>
      <c r="AA167" s="127"/>
      <c r="AB167" s="127"/>
      <c r="AC167" s="127"/>
      <c r="AD167" s="127"/>
      <c r="AE167" s="127"/>
      <c r="AF167" s="127"/>
      <c r="AG167" s="127"/>
      <c r="AH167" s="127"/>
      <c r="AI167" s="127"/>
    </row>
    <row r="168" spans="2:35" ht="20.100000000000001" customHeight="1" x14ac:dyDescent="0.2">
      <c r="B168" s="238"/>
      <c r="D168" s="133" t="s">
        <v>136</v>
      </c>
      <c r="F168" s="126"/>
      <c r="G168" s="126"/>
      <c r="H168" s="126"/>
      <c r="I168" s="126"/>
      <c r="J168" s="127"/>
      <c r="K168" s="127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</row>
    <row r="169" spans="2:35" ht="20.100000000000001" customHeight="1" x14ac:dyDescent="0.2">
      <c r="B169" s="238"/>
      <c r="D169" s="133" t="s">
        <v>137</v>
      </c>
      <c r="F169" s="126"/>
      <c r="G169" s="126"/>
      <c r="H169" s="126"/>
      <c r="I169" s="126"/>
      <c r="J169" s="127"/>
      <c r="K169" s="127"/>
      <c r="L169" s="127"/>
      <c r="M169" s="127"/>
      <c r="N169" s="127"/>
      <c r="O169" s="127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127"/>
      <c r="AI169" s="127"/>
    </row>
    <row r="170" spans="2:35" ht="20.100000000000001" customHeight="1" x14ac:dyDescent="0.2">
      <c r="B170" s="238"/>
      <c r="D170" s="133" t="s">
        <v>138</v>
      </c>
      <c r="F170" s="126"/>
      <c r="G170" s="126"/>
      <c r="H170" s="126"/>
      <c r="I170" s="126"/>
      <c r="J170" s="127"/>
      <c r="K170" s="127"/>
      <c r="L170" s="127"/>
      <c r="M170" s="127"/>
      <c r="N170" s="127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127"/>
      <c r="AI170" s="127"/>
    </row>
    <row r="171" spans="2:35" ht="20.100000000000001" customHeight="1" x14ac:dyDescent="0.2">
      <c r="B171" s="238"/>
      <c r="D171" s="43" t="s">
        <v>86</v>
      </c>
      <c r="E171" s="98"/>
      <c r="F171" s="179">
        <f>COUNTIF(F149:F159,2)/F173</f>
        <v>0.27272727272727271</v>
      </c>
      <c r="G171" s="179">
        <f t="shared" ref="G171:Y171" si="59">COUNTIF(G149:G159,2)/G173</f>
        <v>0</v>
      </c>
      <c r="H171" s="179">
        <f t="shared" si="59"/>
        <v>0</v>
      </c>
      <c r="I171" s="179">
        <f t="shared" si="59"/>
        <v>0</v>
      </c>
      <c r="J171" s="179">
        <f t="shared" si="59"/>
        <v>0</v>
      </c>
      <c r="K171" s="179">
        <f t="shared" si="59"/>
        <v>0</v>
      </c>
      <c r="L171" s="179">
        <f t="shared" si="59"/>
        <v>0</v>
      </c>
      <c r="M171" s="179">
        <f t="shared" si="59"/>
        <v>0</v>
      </c>
      <c r="N171" s="179">
        <f t="shared" si="59"/>
        <v>0</v>
      </c>
      <c r="O171" s="179">
        <f t="shared" si="59"/>
        <v>0</v>
      </c>
      <c r="P171" s="179">
        <f t="shared" si="59"/>
        <v>0</v>
      </c>
      <c r="Q171" s="179">
        <f t="shared" si="59"/>
        <v>0</v>
      </c>
      <c r="R171" s="179">
        <f t="shared" si="59"/>
        <v>0</v>
      </c>
      <c r="S171" s="179">
        <f t="shared" si="59"/>
        <v>0</v>
      </c>
      <c r="T171" s="179">
        <f t="shared" si="59"/>
        <v>0</v>
      </c>
      <c r="U171" s="179">
        <f t="shared" si="59"/>
        <v>0</v>
      </c>
      <c r="V171" s="179">
        <f t="shared" si="59"/>
        <v>0</v>
      </c>
      <c r="W171" s="179">
        <f t="shared" si="59"/>
        <v>0</v>
      </c>
      <c r="X171" s="179">
        <f t="shared" si="59"/>
        <v>0</v>
      </c>
      <c r="Y171" s="179">
        <f t="shared" si="59"/>
        <v>9.0909090909090912E-2</v>
      </c>
      <c r="Z171" s="179">
        <f t="shared" ref="Z171:AI171" si="60">COUNTIF(Z149:Z159,2)/Z173</f>
        <v>0</v>
      </c>
      <c r="AA171" s="179">
        <f t="shared" si="60"/>
        <v>0</v>
      </c>
      <c r="AB171" s="179">
        <f t="shared" si="60"/>
        <v>0</v>
      </c>
      <c r="AC171" s="179">
        <f t="shared" si="60"/>
        <v>0</v>
      </c>
      <c r="AD171" s="179">
        <f t="shared" si="60"/>
        <v>0</v>
      </c>
      <c r="AE171" s="179">
        <f t="shared" si="60"/>
        <v>0</v>
      </c>
      <c r="AF171" s="179">
        <f t="shared" si="60"/>
        <v>0</v>
      </c>
      <c r="AG171" s="179">
        <f t="shared" si="60"/>
        <v>0</v>
      </c>
      <c r="AH171" s="179">
        <f t="shared" si="60"/>
        <v>0</v>
      </c>
      <c r="AI171" s="179">
        <f t="shared" si="60"/>
        <v>9.0909090909090912E-2</v>
      </c>
    </row>
    <row r="172" spans="2:35" ht="20.100000000000001" customHeight="1" x14ac:dyDescent="0.2">
      <c r="B172" s="239"/>
      <c r="D172" s="43" t="s">
        <v>87</v>
      </c>
      <c r="E172" s="98"/>
      <c r="F172" s="179">
        <f>COUNTIF(F160:F170,2)/F173</f>
        <v>9.0909090909090912E-2</v>
      </c>
      <c r="G172" s="179">
        <f t="shared" ref="G172:Y172" si="61">COUNTIF(G160:G170,2)/G173</f>
        <v>0</v>
      </c>
      <c r="H172" s="179">
        <f t="shared" si="61"/>
        <v>0</v>
      </c>
      <c r="I172" s="179">
        <f t="shared" si="61"/>
        <v>0</v>
      </c>
      <c r="J172" s="179">
        <f t="shared" si="61"/>
        <v>0</v>
      </c>
      <c r="K172" s="179">
        <f t="shared" si="61"/>
        <v>0</v>
      </c>
      <c r="L172" s="179">
        <f t="shared" si="61"/>
        <v>0</v>
      </c>
      <c r="M172" s="179">
        <f t="shared" si="61"/>
        <v>0</v>
      </c>
      <c r="N172" s="179">
        <f t="shared" si="61"/>
        <v>0</v>
      </c>
      <c r="O172" s="179">
        <f t="shared" si="61"/>
        <v>0</v>
      </c>
      <c r="P172" s="179">
        <f t="shared" si="61"/>
        <v>0</v>
      </c>
      <c r="Q172" s="179">
        <f t="shared" si="61"/>
        <v>0</v>
      </c>
      <c r="R172" s="179">
        <f t="shared" si="61"/>
        <v>0</v>
      </c>
      <c r="S172" s="179">
        <f t="shared" si="61"/>
        <v>0</v>
      </c>
      <c r="T172" s="179">
        <f t="shared" si="61"/>
        <v>0</v>
      </c>
      <c r="U172" s="179">
        <f t="shared" si="61"/>
        <v>0</v>
      </c>
      <c r="V172" s="179">
        <f t="shared" si="61"/>
        <v>0</v>
      </c>
      <c r="W172" s="179">
        <f t="shared" si="61"/>
        <v>0</v>
      </c>
      <c r="X172" s="179">
        <f t="shared" si="61"/>
        <v>0</v>
      </c>
      <c r="Y172" s="179">
        <f t="shared" si="61"/>
        <v>0</v>
      </c>
      <c r="Z172" s="179">
        <f t="shared" ref="Z172:AI172" si="62">COUNTIF(Z160:Z170,2)/Z173</f>
        <v>0</v>
      </c>
      <c r="AA172" s="179">
        <f t="shared" si="62"/>
        <v>0</v>
      </c>
      <c r="AB172" s="179">
        <f t="shared" si="62"/>
        <v>0</v>
      </c>
      <c r="AC172" s="179">
        <f t="shared" si="62"/>
        <v>0</v>
      </c>
      <c r="AD172" s="179">
        <f t="shared" si="62"/>
        <v>0</v>
      </c>
      <c r="AE172" s="179">
        <f t="shared" si="62"/>
        <v>0</v>
      </c>
      <c r="AF172" s="179">
        <f t="shared" si="62"/>
        <v>0</v>
      </c>
      <c r="AG172" s="179">
        <f t="shared" si="62"/>
        <v>0</v>
      </c>
      <c r="AH172" s="179">
        <f t="shared" si="62"/>
        <v>0</v>
      </c>
      <c r="AI172" s="179">
        <f t="shared" si="62"/>
        <v>0</v>
      </c>
    </row>
    <row r="173" spans="2:35" ht="20.100000000000001" hidden="1" customHeight="1" x14ac:dyDescent="0.2">
      <c r="D173" s="43" t="s">
        <v>0</v>
      </c>
      <c r="E173" s="98"/>
      <c r="F173" s="110">
        <v>11</v>
      </c>
      <c r="G173" s="110">
        <v>11</v>
      </c>
      <c r="H173" s="110">
        <v>11</v>
      </c>
      <c r="I173" s="110">
        <v>11</v>
      </c>
      <c r="J173" s="110">
        <v>11</v>
      </c>
      <c r="K173" s="110">
        <v>11</v>
      </c>
      <c r="L173" s="110">
        <v>11</v>
      </c>
      <c r="M173" s="110">
        <v>11</v>
      </c>
      <c r="N173" s="110">
        <v>11</v>
      </c>
      <c r="O173" s="110">
        <v>11</v>
      </c>
      <c r="P173" s="110">
        <v>11</v>
      </c>
      <c r="Q173" s="110">
        <v>11</v>
      </c>
      <c r="R173" s="110">
        <v>11</v>
      </c>
      <c r="S173" s="110">
        <v>11</v>
      </c>
      <c r="T173" s="110">
        <v>11</v>
      </c>
      <c r="U173" s="110">
        <v>11</v>
      </c>
      <c r="V173" s="110">
        <v>11</v>
      </c>
      <c r="W173" s="110">
        <v>11</v>
      </c>
      <c r="X173" s="110">
        <v>11</v>
      </c>
      <c r="Y173" s="110">
        <v>11</v>
      </c>
      <c r="Z173" s="110">
        <v>11</v>
      </c>
      <c r="AA173" s="110">
        <v>11</v>
      </c>
      <c r="AB173" s="110">
        <v>11</v>
      </c>
      <c r="AC173" s="110">
        <v>11</v>
      </c>
      <c r="AD173" s="110">
        <v>11</v>
      </c>
      <c r="AE173" s="110">
        <v>11</v>
      </c>
      <c r="AF173" s="110">
        <v>11</v>
      </c>
      <c r="AG173" s="110">
        <v>11</v>
      </c>
      <c r="AH173" s="110">
        <v>11</v>
      </c>
      <c r="AI173" s="110">
        <v>11</v>
      </c>
    </row>
    <row r="174" spans="2:35" ht="20.100000000000001" customHeight="1" x14ac:dyDescent="0.2">
      <c r="Z174" s="2"/>
      <c r="AA174" s="2"/>
      <c r="AB174" s="2"/>
      <c r="AC174" s="2"/>
    </row>
  </sheetData>
  <sheetProtection sheet="1" objects="1" scenarios="1"/>
  <dataConsolidate/>
  <mergeCells count="18">
    <mergeCell ref="B95:B103"/>
    <mergeCell ref="B106:B112"/>
    <mergeCell ref="B148:B172"/>
    <mergeCell ref="F6:AI6"/>
    <mergeCell ref="Q3:Y3"/>
    <mergeCell ref="F106:Y106"/>
    <mergeCell ref="F82:Y82"/>
    <mergeCell ref="F95:Y95"/>
    <mergeCell ref="F69:Y69"/>
    <mergeCell ref="F3:O3"/>
    <mergeCell ref="B6:B18"/>
    <mergeCell ref="B21:B31"/>
    <mergeCell ref="B34:B42"/>
    <mergeCell ref="B45:B57"/>
    <mergeCell ref="B115:B145"/>
    <mergeCell ref="B60:B66"/>
    <mergeCell ref="B69:B79"/>
    <mergeCell ref="B82:B92"/>
  </mergeCells>
  <conditionalFormatting sqref="I68:Y68">
    <cfRule type="cellIs" dxfId="371" priority="641" operator="equal">
      <formula>0</formula>
    </cfRule>
  </conditionalFormatting>
  <conditionalFormatting sqref="F82 F95 F106 F70:Y77 F83:Y90 F96:Y101 F107:Y110 F105:Y105 F61:Y64 F46:Y55 F116:Y143 F149:Y170">
    <cfRule type="cellIs" dxfId="370" priority="503" operator="equal">
      <formula>2</formula>
    </cfRule>
    <cfRule type="cellIs" dxfId="369" priority="504" operator="equal">
      <formula>1</formula>
    </cfRule>
  </conditionalFormatting>
  <conditionalFormatting sqref="F5:AI5">
    <cfRule type="cellIs" dxfId="368" priority="32" operator="equal">
      <formula>0</formula>
    </cfRule>
  </conditionalFormatting>
  <conditionalFormatting sqref="D64">
    <cfRule type="cellIs" dxfId="367" priority="386" operator="equal">
      <formula>"+"</formula>
    </cfRule>
    <cfRule type="cellIs" dxfId="366" priority="387" operator="equal">
      <formula>"0"</formula>
    </cfRule>
    <cfRule type="cellIs" dxfId="365" priority="388" operator="equal">
      <formula>"-"</formula>
    </cfRule>
  </conditionalFormatting>
  <conditionalFormatting sqref="D7">
    <cfRule type="cellIs" dxfId="364" priority="497" operator="equal">
      <formula>"+"</formula>
    </cfRule>
    <cfRule type="cellIs" dxfId="363" priority="498" operator="equal">
      <formula>"0"</formula>
    </cfRule>
    <cfRule type="cellIs" dxfId="362" priority="499" operator="equal">
      <formula>"-"</formula>
    </cfRule>
  </conditionalFormatting>
  <conditionalFormatting sqref="D8">
    <cfRule type="cellIs" dxfId="361" priority="494" operator="equal">
      <formula>"+"</formula>
    </cfRule>
    <cfRule type="cellIs" dxfId="360" priority="495" operator="equal">
      <formula>"0"</formula>
    </cfRule>
    <cfRule type="cellIs" dxfId="359" priority="496" operator="equal">
      <formula>"-"</formula>
    </cfRule>
  </conditionalFormatting>
  <conditionalFormatting sqref="D9">
    <cfRule type="cellIs" dxfId="358" priority="491" operator="equal">
      <formula>"+"</formula>
    </cfRule>
    <cfRule type="cellIs" dxfId="357" priority="492" operator="equal">
      <formula>"0"</formula>
    </cfRule>
    <cfRule type="cellIs" dxfId="356" priority="493" operator="equal">
      <formula>"-"</formula>
    </cfRule>
  </conditionalFormatting>
  <conditionalFormatting sqref="D10">
    <cfRule type="cellIs" dxfId="355" priority="488" operator="equal">
      <formula>"+"</formula>
    </cfRule>
    <cfRule type="cellIs" dxfId="354" priority="489" operator="equal">
      <formula>"0"</formula>
    </cfRule>
    <cfRule type="cellIs" dxfId="353" priority="490" operator="equal">
      <formula>"-"</formula>
    </cfRule>
  </conditionalFormatting>
  <conditionalFormatting sqref="D11">
    <cfRule type="cellIs" dxfId="352" priority="485" operator="equal">
      <formula>"+"</formula>
    </cfRule>
    <cfRule type="cellIs" dxfId="351" priority="486" operator="equal">
      <formula>"0"</formula>
    </cfRule>
    <cfRule type="cellIs" dxfId="350" priority="487" operator="equal">
      <formula>"-"</formula>
    </cfRule>
  </conditionalFormatting>
  <conditionalFormatting sqref="D12">
    <cfRule type="cellIs" dxfId="349" priority="482" operator="equal">
      <formula>"+"</formula>
    </cfRule>
    <cfRule type="cellIs" dxfId="348" priority="483" operator="equal">
      <formula>"0"</formula>
    </cfRule>
    <cfRule type="cellIs" dxfId="347" priority="484" operator="equal">
      <formula>"-"</formula>
    </cfRule>
  </conditionalFormatting>
  <conditionalFormatting sqref="D13">
    <cfRule type="cellIs" dxfId="346" priority="479" operator="equal">
      <formula>"+"</formula>
    </cfRule>
    <cfRule type="cellIs" dxfId="345" priority="480" operator="equal">
      <formula>"0"</formula>
    </cfRule>
    <cfRule type="cellIs" dxfId="344" priority="481" operator="equal">
      <formula>"-"</formula>
    </cfRule>
  </conditionalFormatting>
  <conditionalFormatting sqref="D14">
    <cfRule type="cellIs" dxfId="343" priority="476" operator="equal">
      <formula>"+"</formula>
    </cfRule>
    <cfRule type="cellIs" dxfId="342" priority="477" operator="equal">
      <formula>"0"</formula>
    </cfRule>
    <cfRule type="cellIs" dxfId="341" priority="478" operator="equal">
      <formula>"-"</formula>
    </cfRule>
  </conditionalFormatting>
  <conditionalFormatting sqref="D15">
    <cfRule type="cellIs" dxfId="340" priority="473" operator="equal">
      <formula>"+"</formula>
    </cfRule>
    <cfRule type="cellIs" dxfId="339" priority="474" operator="equal">
      <formula>"0"</formula>
    </cfRule>
    <cfRule type="cellIs" dxfId="338" priority="475" operator="equal">
      <formula>"-"</formula>
    </cfRule>
  </conditionalFormatting>
  <conditionalFormatting sqref="D16:D20">
    <cfRule type="cellIs" dxfId="337" priority="470" operator="equal">
      <formula>"+"</formula>
    </cfRule>
    <cfRule type="cellIs" dxfId="336" priority="471" operator="equal">
      <formula>"0"</formula>
    </cfRule>
    <cfRule type="cellIs" dxfId="335" priority="472" operator="equal">
      <formula>"-"</formula>
    </cfRule>
  </conditionalFormatting>
  <conditionalFormatting sqref="D22">
    <cfRule type="cellIs" dxfId="334" priority="467" operator="equal">
      <formula>"+"</formula>
    </cfRule>
    <cfRule type="cellIs" dxfId="333" priority="468" operator="equal">
      <formula>"0"</formula>
    </cfRule>
    <cfRule type="cellIs" dxfId="332" priority="469" operator="equal">
      <formula>"-"</formula>
    </cfRule>
  </conditionalFormatting>
  <conditionalFormatting sqref="D23">
    <cfRule type="cellIs" dxfId="331" priority="464" operator="equal">
      <formula>"+"</formula>
    </cfRule>
    <cfRule type="cellIs" dxfId="330" priority="465" operator="equal">
      <formula>"0"</formula>
    </cfRule>
    <cfRule type="cellIs" dxfId="329" priority="466" operator="equal">
      <formula>"-"</formula>
    </cfRule>
  </conditionalFormatting>
  <conditionalFormatting sqref="D24">
    <cfRule type="cellIs" dxfId="328" priority="461" operator="equal">
      <formula>"+"</formula>
    </cfRule>
    <cfRule type="cellIs" dxfId="327" priority="462" operator="equal">
      <formula>"0"</formula>
    </cfRule>
    <cfRule type="cellIs" dxfId="326" priority="463" operator="equal">
      <formula>"-"</formula>
    </cfRule>
  </conditionalFormatting>
  <conditionalFormatting sqref="D25">
    <cfRule type="cellIs" dxfId="325" priority="458" operator="equal">
      <formula>"+"</formula>
    </cfRule>
    <cfRule type="cellIs" dxfId="324" priority="459" operator="equal">
      <formula>"0"</formula>
    </cfRule>
    <cfRule type="cellIs" dxfId="323" priority="460" operator="equal">
      <formula>"-"</formula>
    </cfRule>
  </conditionalFormatting>
  <conditionalFormatting sqref="D26">
    <cfRule type="cellIs" dxfId="322" priority="455" operator="equal">
      <formula>"+"</formula>
    </cfRule>
    <cfRule type="cellIs" dxfId="321" priority="456" operator="equal">
      <formula>"0"</formula>
    </cfRule>
    <cfRule type="cellIs" dxfId="320" priority="457" operator="equal">
      <formula>"-"</formula>
    </cfRule>
  </conditionalFormatting>
  <conditionalFormatting sqref="D27">
    <cfRule type="cellIs" dxfId="319" priority="452" operator="equal">
      <formula>"+"</formula>
    </cfRule>
    <cfRule type="cellIs" dxfId="318" priority="453" operator="equal">
      <formula>"0"</formula>
    </cfRule>
    <cfRule type="cellIs" dxfId="317" priority="454" operator="equal">
      <formula>"-"</formula>
    </cfRule>
  </conditionalFormatting>
  <conditionalFormatting sqref="D28">
    <cfRule type="cellIs" dxfId="316" priority="449" operator="equal">
      <formula>"+"</formula>
    </cfRule>
    <cfRule type="cellIs" dxfId="315" priority="450" operator="equal">
      <formula>"0"</formula>
    </cfRule>
    <cfRule type="cellIs" dxfId="314" priority="451" operator="equal">
      <formula>"-"</formula>
    </cfRule>
  </conditionalFormatting>
  <conditionalFormatting sqref="D29 D33">
    <cfRule type="cellIs" dxfId="313" priority="446" operator="equal">
      <formula>"+"</formula>
    </cfRule>
    <cfRule type="cellIs" dxfId="312" priority="447" operator="equal">
      <formula>"0"</formula>
    </cfRule>
    <cfRule type="cellIs" dxfId="311" priority="448" operator="equal">
      <formula>"-"</formula>
    </cfRule>
  </conditionalFormatting>
  <conditionalFormatting sqref="D35">
    <cfRule type="cellIs" dxfId="310" priority="443" operator="equal">
      <formula>"+"</formula>
    </cfRule>
    <cfRule type="cellIs" dxfId="309" priority="444" operator="equal">
      <formula>"0"</formula>
    </cfRule>
    <cfRule type="cellIs" dxfId="308" priority="445" operator="equal">
      <formula>"-"</formula>
    </cfRule>
  </conditionalFormatting>
  <conditionalFormatting sqref="D36">
    <cfRule type="cellIs" dxfId="307" priority="440" operator="equal">
      <formula>"+"</formula>
    </cfRule>
    <cfRule type="cellIs" dxfId="306" priority="441" operator="equal">
      <formula>"0"</formula>
    </cfRule>
    <cfRule type="cellIs" dxfId="305" priority="442" operator="equal">
      <formula>"-"</formula>
    </cfRule>
  </conditionalFormatting>
  <conditionalFormatting sqref="D37">
    <cfRule type="cellIs" dxfId="304" priority="437" operator="equal">
      <formula>"+"</formula>
    </cfRule>
    <cfRule type="cellIs" dxfId="303" priority="438" operator="equal">
      <formula>"0"</formula>
    </cfRule>
    <cfRule type="cellIs" dxfId="302" priority="439" operator="equal">
      <formula>"-"</formula>
    </cfRule>
  </conditionalFormatting>
  <conditionalFormatting sqref="D38">
    <cfRule type="cellIs" dxfId="301" priority="434" operator="equal">
      <formula>"+"</formula>
    </cfRule>
    <cfRule type="cellIs" dxfId="300" priority="435" operator="equal">
      <formula>"0"</formula>
    </cfRule>
    <cfRule type="cellIs" dxfId="299" priority="436" operator="equal">
      <formula>"-"</formula>
    </cfRule>
  </conditionalFormatting>
  <conditionalFormatting sqref="D39">
    <cfRule type="cellIs" dxfId="298" priority="431" operator="equal">
      <formula>"+"</formula>
    </cfRule>
    <cfRule type="cellIs" dxfId="297" priority="432" operator="equal">
      <formula>"0"</formula>
    </cfRule>
    <cfRule type="cellIs" dxfId="296" priority="433" operator="equal">
      <formula>"-"</formula>
    </cfRule>
  </conditionalFormatting>
  <conditionalFormatting sqref="D40 D44">
    <cfRule type="cellIs" dxfId="295" priority="428" operator="equal">
      <formula>"+"</formula>
    </cfRule>
    <cfRule type="cellIs" dxfId="294" priority="429" operator="equal">
      <formula>"0"</formula>
    </cfRule>
    <cfRule type="cellIs" dxfId="293" priority="430" operator="equal">
      <formula>"-"</formula>
    </cfRule>
  </conditionalFormatting>
  <conditionalFormatting sqref="D46">
    <cfRule type="cellIs" dxfId="292" priority="425" operator="equal">
      <formula>"+"</formula>
    </cfRule>
    <cfRule type="cellIs" dxfId="291" priority="426" operator="equal">
      <formula>"0"</formula>
    </cfRule>
    <cfRule type="cellIs" dxfId="290" priority="427" operator="equal">
      <formula>"-"</formula>
    </cfRule>
  </conditionalFormatting>
  <conditionalFormatting sqref="D47">
    <cfRule type="cellIs" dxfId="289" priority="422" operator="equal">
      <formula>"+"</formula>
    </cfRule>
    <cfRule type="cellIs" dxfId="288" priority="423" operator="equal">
      <formula>"0"</formula>
    </cfRule>
    <cfRule type="cellIs" dxfId="287" priority="424" operator="equal">
      <formula>"-"</formula>
    </cfRule>
  </conditionalFormatting>
  <conditionalFormatting sqref="D48">
    <cfRule type="cellIs" dxfId="286" priority="419" operator="equal">
      <formula>"+"</formula>
    </cfRule>
    <cfRule type="cellIs" dxfId="285" priority="420" operator="equal">
      <formula>"0"</formula>
    </cfRule>
    <cfRule type="cellIs" dxfId="284" priority="421" operator="equal">
      <formula>"-"</formula>
    </cfRule>
  </conditionalFormatting>
  <conditionalFormatting sqref="D49">
    <cfRule type="cellIs" dxfId="283" priority="416" operator="equal">
      <formula>"+"</formula>
    </cfRule>
    <cfRule type="cellIs" dxfId="282" priority="417" operator="equal">
      <formula>"0"</formula>
    </cfRule>
    <cfRule type="cellIs" dxfId="281" priority="418" operator="equal">
      <formula>"-"</formula>
    </cfRule>
  </conditionalFormatting>
  <conditionalFormatting sqref="D50">
    <cfRule type="cellIs" dxfId="280" priority="413" operator="equal">
      <formula>"+"</formula>
    </cfRule>
    <cfRule type="cellIs" dxfId="279" priority="414" operator="equal">
      <formula>"0"</formula>
    </cfRule>
    <cfRule type="cellIs" dxfId="278" priority="415" operator="equal">
      <formula>"-"</formula>
    </cfRule>
  </conditionalFormatting>
  <conditionalFormatting sqref="D51">
    <cfRule type="cellIs" dxfId="277" priority="410" operator="equal">
      <formula>"+"</formula>
    </cfRule>
    <cfRule type="cellIs" dxfId="276" priority="411" operator="equal">
      <formula>"0"</formula>
    </cfRule>
    <cfRule type="cellIs" dxfId="275" priority="412" operator="equal">
      <formula>"-"</formula>
    </cfRule>
  </conditionalFormatting>
  <conditionalFormatting sqref="D52">
    <cfRule type="cellIs" dxfId="274" priority="407" operator="equal">
      <formula>"+"</formula>
    </cfRule>
    <cfRule type="cellIs" dxfId="273" priority="408" operator="equal">
      <formula>"0"</formula>
    </cfRule>
    <cfRule type="cellIs" dxfId="272" priority="409" operator="equal">
      <formula>"-"</formula>
    </cfRule>
  </conditionalFormatting>
  <conditionalFormatting sqref="D53">
    <cfRule type="cellIs" dxfId="271" priority="404" operator="equal">
      <formula>"+"</formula>
    </cfRule>
    <cfRule type="cellIs" dxfId="270" priority="405" operator="equal">
      <formula>"0"</formula>
    </cfRule>
    <cfRule type="cellIs" dxfId="269" priority="406" operator="equal">
      <formula>"-"</formula>
    </cfRule>
  </conditionalFormatting>
  <conditionalFormatting sqref="D54">
    <cfRule type="cellIs" dxfId="268" priority="401" operator="equal">
      <formula>"+"</formula>
    </cfRule>
    <cfRule type="cellIs" dxfId="267" priority="402" operator="equal">
      <formula>"0"</formula>
    </cfRule>
    <cfRule type="cellIs" dxfId="266" priority="403" operator="equal">
      <formula>"-"</formula>
    </cfRule>
  </conditionalFormatting>
  <conditionalFormatting sqref="D55 D59">
    <cfRule type="cellIs" dxfId="265" priority="398" operator="equal">
      <formula>"+"</formula>
    </cfRule>
    <cfRule type="cellIs" dxfId="264" priority="399" operator="equal">
      <formula>"0"</formula>
    </cfRule>
    <cfRule type="cellIs" dxfId="263" priority="400" operator="equal">
      <formula>"-"</formula>
    </cfRule>
  </conditionalFormatting>
  <conditionalFormatting sqref="D61">
    <cfRule type="cellIs" dxfId="262" priority="395" operator="equal">
      <formula>"+"</formula>
    </cfRule>
    <cfRule type="cellIs" dxfId="261" priority="396" operator="equal">
      <formula>"0"</formula>
    </cfRule>
    <cfRule type="cellIs" dxfId="260" priority="397" operator="equal">
      <formula>"-"</formula>
    </cfRule>
  </conditionalFormatting>
  <conditionalFormatting sqref="D62">
    <cfRule type="cellIs" dxfId="259" priority="392" operator="equal">
      <formula>"+"</formula>
    </cfRule>
    <cfRule type="cellIs" dxfId="258" priority="393" operator="equal">
      <formula>"0"</formula>
    </cfRule>
    <cfRule type="cellIs" dxfId="257" priority="394" operator="equal">
      <formula>"-"</formula>
    </cfRule>
  </conditionalFormatting>
  <conditionalFormatting sqref="D63">
    <cfRule type="cellIs" dxfId="256" priority="389" operator="equal">
      <formula>"+"</formula>
    </cfRule>
    <cfRule type="cellIs" dxfId="255" priority="390" operator="equal">
      <formula>"0"</formula>
    </cfRule>
    <cfRule type="cellIs" dxfId="254" priority="391" operator="equal">
      <formula>"-"</formula>
    </cfRule>
  </conditionalFormatting>
  <conditionalFormatting sqref="F92:Y92 F144:Y145 F171:Y172 F17:AI18 F30:AI31 F41:AI42 F56:AI57 F65:AI66 F78:AI79 F91:AI91 F102:AI103 F111:AI112">
    <cfRule type="cellIs" dxfId="253" priority="384" operator="greaterThan">
      <formula>0.7</formula>
    </cfRule>
    <cfRule type="cellIs" dxfId="252" priority="385" operator="greaterThan">
      <formula>0</formula>
    </cfRule>
  </conditionalFormatting>
  <conditionalFormatting sqref="F7:Y16 F22:Y29">
    <cfRule type="cellIs" dxfId="251" priority="382" operator="equal">
      <formula>1</formula>
    </cfRule>
    <cfRule type="cellIs" dxfId="250" priority="383" operator="equal">
      <formula>2</formula>
    </cfRule>
  </conditionalFormatting>
  <conditionalFormatting sqref="D30:D32">
    <cfRule type="cellIs" dxfId="249" priority="379" operator="equal">
      <formula>"+"</formula>
    </cfRule>
    <cfRule type="cellIs" dxfId="248" priority="380" operator="equal">
      <formula>"0"</formula>
    </cfRule>
    <cfRule type="cellIs" dxfId="247" priority="381" operator="equal">
      <formula>"-"</formula>
    </cfRule>
  </conditionalFormatting>
  <conditionalFormatting sqref="D111:D113">
    <cfRule type="cellIs" dxfId="246" priority="296" operator="equal">
      <formula>"+"</formula>
    </cfRule>
    <cfRule type="cellIs" dxfId="245" priority="297" operator="equal">
      <formula>"0"</formula>
    </cfRule>
    <cfRule type="cellIs" dxfId="244" priority="298" operator="equal">
      <formula>"-"</formula>
    </cfRule>
  </conditionalFormatting>
  <conditionalFormatting sqref="D102:D104">
    <cfRule type="cellIs" dxfId="243" priority="291" operator="equal">
      <formula>"+"</formula>
    </cfRule>
    <cfRule type="cellIs" dxfId="242" priority="292" operator="equal">
      <formula>"0"</formula>
    </cfRule>
    <cfRule type="cellIs" dxfId="241" priority="293" operator="equal">
      <formula>"-"</formula>
    </cfRule>
  </conditionalFormatting>
  <conditionalFormatting sqref="D94">
    <cfRule type="cellIs" dxfId="240" priority="286" operator="equal">
      <formula>"+"</formula>
    </cfRule>
    <cfRule type="cellIs" dxfId="239" priority="287" operator="equal">
      <formula>"0"</formula>
    </cfRule>
    <cfRule type="cellIs" dxfId="238" priority="288" operator="equal">
      <formula>"-"</formula>
    </cfRule>
  </conditionalFormatting>
  <conditionalFormatting sqref="D91:D93">
    <cfRule type="cellIs" dxfId="237" priority="283" operator="equal">
      <formula>"+"</formula>
    </cfRule>
    <cfRule type="cellIs" dxfId="236" priority="284" operator="equal">
      <formula>"0"</formula>
    </cfRule>
    <cfRule type="cellIs" dxfId="235" priority="285" operator="equal">
      <formula>"-"</formula>
    </cfRule>
  </conditionalFormatting>
  <conditionalFormatting sqref="D81">
    <cfRule type="cellIs" dxfId="234" priority="278" operator="equal">
      <formula>"+"</formula>
    </cfRule>
    <cfRule type="cellIs" dxfId="233" priority="279" operator="equal">
      <formula>"0"</formula>
    </cfRule>
    <cfRule type="cellIs" dxfId="232" priority="280" operator="equal">
      <formula>"-"</formula>
    </cfRule>
  </conditionalFormatting>
  <conditionalFormatting sqref="D78:D80">
    <cfRule type="cellIs" dxfId="231" priority="275" operator="equal">
      <formula>"+"</formula>
    </cfRule>
    <cfRule type="cellIs" dxfId="230" priority="276" operator="equal">
      <formula>"0"</formula>
    </cfRule>
    <cfRule type="cellIs" dxfId="229" priority="277" operator="equal">
      <formula>"-"</formula>
    </cfRule>
  </conditionalFormatting>
  <conditionalFormatting sqref="D65:D67">
    <cfRule type="cellIs" dxfId="228" priority="270" operator="equal">
      <formula>"+"</formula>
    </cfRule>
    <cfRule type="cellIs" dxfId="227" priority="271" operator="equal">
      <formula>"0"</formula>
    </cfRule>
    <cfRule type="cellIs" dxfId="226" priority="272" operator="equal">
      <formula>"-"</formula>
    </cfRule>
  </conditionalFormatting>
  <conditionalFormatting sqref="D56:D58">
    <cfRule type="cellIs" dxfId="225" priority="258" operator="equal">
      <formula>"+"</formula>
    </cfRule>
    <cfRule type="cellIs" dxfId="224" priority="259" operator="equal">
      <formula>"0"</formula>
    </cfRule>
    <cfRule type="cellIs" dxfId="223" priority="260" operator="equal">
      <formula>"-"</formula>
    </cfRule>
  </conditionalFormatting>
  <conditionalFormatting sqref="D41:D43">
    <cfRule type="cellIs" dxfId="222" priority="251" operator="equal">
      <formula>"+"</formula>
    </cfRule>
    <cfRule type="cellIs" dxfId="221" priority="252" operator="equal">
      <formula>"0"</formula>
    </cfRule>
    <cfRule type="cellIs" dxfId="220" priority="253" operator="equal">
      <formula>"-"</formula>
    </cfRule>
  </conditionalFormatting>
  <conditionalFormatting sqref="D116">
    <cfRule type="cellIs" dxfId="219" priority="246" operator="equal">
      <formula>"+"</formula>
    </cfRule>
    <cfRule type="cellIs" dxfId="218" priority="247" operator="equal">
      <formula>"0"</formula>
    </cfRule>
    <cfRule type="cellIs" dxfId="217" priority="248" operator="equal">
      <formula>"-"</formula>
    </cfRule>
  </conditionalFormatting>
  <conditionalFormatting sqref="D117">
    <cfRule type="cellIs" dxfId="216" priority="243" operator="equal">
      <formula>"+"</formula>
    </cfRule>
    <cfRule type="cellIs" dxfId="215" priority="244" operator="equal">
      <formula>"0"</formula>
    </cfRule>
    <cfRule type="cellIs" dxfId="214" priority="245" operator="equal">
      <formula>"-"</formula>
    </cfRule>
  </conditionalFormatting>
  <conditionalFormatting sqref="D118">
    <cfRule type="cellIs" dxfId="213" priority="240" operator="equal">
      <formula>"+"</formula>
    </cfRule>
    <cfRule type="cellIs" dxfId="212" priority="241" operator="equal">
      <formula>"0"</formula>
    </cfRule>
    <cfRule type="cellIs" dxfId="211" priority="242" operator="equal">
      <formula>"-"</formula>
    </cfRule>
  </conditionalFormatting>
  <conditionalFormatting sqref="D119">
    <cfRule type="cellIs" dxfId="210" priority="237" operator="equal">
      <formula>"+"</formula>
    </cfRule>
    <cfRule type="cellIs" dxfId="209" priority="238" operator="equal">
      <formula>"0"</formula>
    </cfRule>
    <cfRule type="cellIs" dxfId="208" priority="239" operator="equal">
      <formula>"-"</formula>
    </cfRule>
  </conditionalFormatting>
  <conditionalFormatting sqref="D121">
    <cfRule type="cellIs" dxfId="207" priority="234" operator="equal">
      <formula>"+"</formula>
    </cfRule>
    <cfRule type="cellIs" dxfId="206" priority="235" operator="equal">
      <formula>"0"</formula>
    </cfRule>
    <cfRule type="cellIs" dxfId="205" priority="236" operator="equal">
      <formula>"-"</formula>
    </cfRule>
  </conditionalFormatting>
  <conditionalFormatting sqref="D120">
    <cfRule type="cellIs" dxfId="204" priority="231" operator="equal">
      <formula>"+"</formula>
    </cfRule>
    <cfRule type="cellIs" dxfId="203" priority="232" operator="equal">
      <formula>"0"</formula>
    </cfRule>
    <cfRule type="cellIs" dxfId="202" priority="233" operator="equal">
      <formula>"-"</formula>
    </cfRule>
  </conditionalFormatting>
  <conditionalFormatting sqref="D122">
    <cfRule type="cellIs" dxfId="201" priority="228" operator="equal">
      <formula>"+"</formula>
    </cfRule>
    <cfRule type="cellIs" dxfId="200" priority="229" operator="equal">
      <formula>"0"</formula>
    </cfRule>
    <cfRule type="cellIs" dxfId="199" priority="230" operator="equal">
      <formula>"-"</formula>
    </cfRule>
  </conditionalFormatting>
  <conditionalFormatting sqref="D123">
    <cfRule type="cellIs" dxfId="198" priority="225" operator="equal">
      <formula>"+"</formula>
    </cfRule>
    <cfRule type="cellIs" dxfId="197" priority="226" operator="equal">
      <formula>"0"</formula>
    </cfRule>
    <cfRule type="cellIs" dxfId="196" priority="227" operator="equal">
      <formula>"-"</formula>
    </cfRule>
  </conditionalFormatting>
  <conditionalFormatting sqref="D124">
    <cfRule type="cellIs" dxfId="195" priority="222" operator="equal">
      <formula>"+"</formula>
    </cfRule>
    <cfRule type="cellIs" dxfId="194" priority="223" operator="equal">
      <formula>"0"</formula>
    </cfRule>
    <cfRule type="cellIs" dxfId="193" priority="224" operator="equal">
      <formula>"-"</formula>
    </cfRule>
  </conditionalFormatting>
  <conditionalFormatting sqref="D125">
    <cfRule type="cellIs" dxfId="192" priority="219" operator="equal">
      <formula>"+"</formula>
    </cfRule>
    <cfRule type="cellIs" dxfId="191" priority="220" operator="equal">
      <formula>"0"</formula>
    </cfRule>
    <cfRule type="cellIs" dxfId="190" priority="221" operator="equal">
      <formula>"-"</formula>
    </cfRule>
  </conditionalFormatting>
  <conditionalFormatting sqref="D126">
    <cfRule type="cellIs" dxfId="189" priority="216" operator="equal">
      <formula>"+"</formula>
    </cfRule>
    <cfRule type="cellIs" dxfId="188" priority="217" operator="equal">
      <formula>"0"</formula>
    </cfRule>
    <cfRule type="cellIs" dxfId="187" priority="218" operator="equal">
      <formula>"-"</formula>
    </cfRule>
  </conditionalFormatting>
  <conditionalFormatting sqref="D127">
    <cfRule type="cellIs" dxfId="186" priority="213" operator="equal">
      <formula>"+"</formula>
    </cfRule>
    <cfRule type="cellIs" dxfId="185" priority="214" operator="equal">
      <formula>"0"</formula>
    </cfRule>
    <cfRule type="cellIs" dxfId="184" priority="215" operator="equal">
      <formula>"-"</formula>
    </cfRule>
  </conditionalFormatting>
  <conditionalFormatting sqref="D128">
    <cfRule type="cellIs" dxfId="183" priority="210" operator="equal">
      <formula>"+"</formula>
    </cfRule>
    <cfRule type="cellIs" dxfId="182" priority="211" operator="equal">
      <formula>"0"</formula>
    </cfRule>
    <cfRule type="cellIs" dxfId="181" priority="212" operator="equal">
      <formula>"-"</formula>
    </cfRule>
  </conditionalFormatting>
  <conditionalFormatting sqref="D129">
    <cfRule type="cellIs" dxfId="180" priority="207" operator="equal">
      <formula>"+"</formula>
    </cfRule>
    <cfRule type="cellIs" dxfId="179" priority="208" operator="equal">
      <formula>"0"</formula>
    </cfRule>
    <cfRule type="cellIs" dxfId="178" priority="209" operator="equal">
      <formula>"-"</formula>
    </cfRule>
  </conditionalFormatting>
  <conditionalFormatting sqref="D130">
    <cfRule type="cellIs" dxfId="177" priority="204" operator="equal">
      <formula>"+"</formula>
    </cfRule>
    <cfRule type="cellIs" dxfId="176" priority="205" operator="equal">
      <formula>"0"</formula>
    </cfRule>
    <cfRule type="cellIs" dxfId="175" priority="206" operator="equal">
      <formula>"-"</formula>
    </cfRule>
  </conditionalFormatting>
  <conditionalFormatting sqref="D131">
    <cfRule type="cellIs" dxfId="174" priority="201" operator="equal">
      <formula>"+"</formula>
    </cfRule>
    <cfRule type="cellIs" dxfId="173" priority="202" operator="equal">
      <formula>"0"</formula>
    </cfRule>
    <cfRule type="cellIs" dxfId="172" priority="203" operator="equal">
      <formula>"-"</formula>
    </cfRule>
  </conditionalFormatting>
  <conditionalFormatting sqref="D132">
    <cfRule type="cellIs" dxfId="171" priority="198" operator="equal">
      <formula>"+"</formula>
    </cfRule>
    <cfRule type="cellIs" dxfId="170" priority="199" operator="equal">
      <formula>"0"</formula>
    </cfRule>
    <cfRule type="cellIs" dxfId="169" priority="200" operator="equal">
      <formula>"-"</formula>
    </cfRule>
  </conditionalFormatting>
  <conditionalFormatting sqref="D133">
    <cfRule type="cellIs" dxfId="168" priority="195" operator="equal">
      <formula>"+"</formula>
    </cfRule>
    <cfRule type="cellIs" dxfId="167" priority="196" operator="equal">
      <formula>"0"</formula>
    </cfRule>
    <cfRule type="cellIs" dxfId="166" priority="197" operator="equal">
      <formula>"-"</formula>
    </cfRule>
  </conditionalFormatting>
  <conditionalFormatting sqref="D134">
    <cfRule type="cellIs" dxfId="165" priority="192" operator="equal">
      <formula>"+"</formula>
    </cfRule>
    <cfRule type="cellIs" dxfId="164" priority="193" operator="equal">
      <formula>"0"</formula>
    </cfRule>
    <cfRule type="cellIs" dxfId="163" priority="194" operator="equal">
      <formula>"-"</formula>
    </cfRule>
  </conditionalFormatting>
  <conditionalFormatting sqref="D135">
    <cfRule type="cellIs" dxfId="162" priority="189" operator="equal">
      <formula>"+"</formula>
    </cfRule>
    <cfRule type="cellIs" dxfId="161" priority="190" operator="equal">
      <formula>"0"</formula>
    </cfRule>
    <cfRule type="cellIs" dxfId="160" priority="191" operator="equal">
      <formula>"-"</formula>
    </cfRule>
  </conditionalFormatting>
  <conditionalFormatting sqref="D136">
    <cfRule type="cellIs" dxfId="159" priority="186" operator="equal">
      <formula>"+"</formula>
    </cfRule>
    <cfRule type="cellIs" dxfId="158" priority="187" operator="equal">
      <formula>"0"</formula>
    </cfRule>
    <cfRule type="cellIs" dxfId="157" priority="188" operator="equal">
      <formula>"-"</formula>
    </cfRule>
  </conditionalFormatting>
  <conditionalFormatting sqref="D137">
    <cfRule type="cellIs" dxfId="156" priority="183" operator="equal">
      <formula>"+"</formula>
    </cfRule>
    <cfRule type="cellIs" dxfId="155" priority="184" operator="equal">
      <formula>"0"</formula>
    </cfRule>
    <cfRule type="cellIs" dxfId="154" priority="185" operator="equal">
      <formula>"-"</formula>
    </cfRule>
  </conditionalFormatting>
  <conditionalFormatting sqref="D138">
    <cfRule type="cellIs" dxfId="153" priority="180" operator="equal">
      <formula>"+"</formula>
    </cfRule>
    <cfRule type="cellIs" dxfId="152" priority="181" operator="equal">
      <formula>"0"</formula>
    </cfRule>
    <cfRule type="cellIs" dxfId="151" priority="182" operator="equal">
      <formula>"-"</formula>
    </cfRule>
  </conditionalFormatting>
  <conditionalFormatting sqref="D139">
    <cfRule type="cellIs" dxfId="150" priority="177" operator="equal">
      <formula>"+"</formula>
    </cfRule>
    <cfRule type="cellIs" dxfId="149" priority="178" operator="equal">
      <formula>"0"</formula>
    </cfRule>
    <cfRule type="cellIs" dxfId="148" priority="179" operator="equal">
      <formula>"-"</formula>
    </cfRule>
  </conditionalFormatting>
  <conditionalFormatting sqref="D140">
    <cfRule type="cellIs" dxfId="147" priority="174" operator="equal">
      <formula>"+"</formula>
    </cfRule>
    <cfRule type="cellIs" dxfId="146" priority="175" operator="equal">
      <formula>"0"</formula>
    </cfRule>
    <cfRule type="cellIs" dxfId="145" priority="176" operator="equal">
      <formula>"-"</formula>
    </cfRule>
  </conditionalFormatting>
  <conditionalFormatting sqref="D141">
    <cfRule type="cellIs" dxfId="144" priority="171" operator="equal">
      <formula>"+"</formula>
    </cfRule>
    <cfRule type="cellIs" dxfId="143" priority="172" operator="equal">
      <formula>"0"</formula>
    </cfRule>
    <cfRule type="cellIs" dxfId="142" priority="173" operator="equal">
      <formula>"-"</formula>
    </cfRule>
  </conditionalFormatting>
  <conditionalFormatting sqref="D142">
    <cfRule type="cellIs" dxfId="141" priority="168" operator="equal">
      <formula>"+"</formula>
    </cfRule>
    <cfRule type="cellIs" dxfId="140" priority="169" operator="equal">
      <formula>"0"</formula>
    </cfRule>
    <cfRule type="cellIs" dxfId="139" priority="170" operator="equal">
      <formula>"-"</formula>
    </cfRule>
  </conditionalFormatting>
  <conditionalFormatting sqref="D143">
    <cfRule type="cellIs" dxfId="138" priority="165" operator="equal">
      <formula>"+"</formula>
    </cfRule>
    <cfRule type="cellIs" dxfId="137" priority="166" operator="equal">
      <formula>"0"</formula>
    </cfRule>
    <cfRule type="cellIs" dxfId="136" priority="167" operator="equal">
      <formula>"-"</formula>
    </cfRule>
  </conditionalFormatting>
  <conditionalFormatting sqref="D144:D146">
    <cfRule type="cellIs" dxfId="135" priority="162" operator="equal">
      <formula>"+"</formula>
    </cfRule>
    <cfRule type="cellIs" dxfId="134" priority="163" operator="equal">
      <formula>"0"</formula>
    </cfRule>
    <cfRule type="cellIs" dxfId="133" priority="164" operator="equal">
      <formula>"-"</formula>
    </cfRule>
  </conditionalFormatting>
  <conditionalFormatting sqref="D149">
    <cfRule type="cellIs" dxfId="132" priority="155" operator="equal">
      <formula>"+"</formula>
    </cfRule>
    <cfRule type="cellIs" dxfId="131" priority="156" operator="equal">
      <formula>"0"</formula>
    </cfRule>
    <cfRule type="cellIs" dxfId="130" priority="157" operator="equal">
      <formula>"-"</formula>
    </cfRule>
  </conditionalFormatting>
  <conditionalFormatting sqref="D150">
    <cfRule type="cellIs" dxfId="129" priority="152" operator="equal">
      <formula>"+"</formula>
    </cfRule>
    <cfRule type="cellIs" dxfId="128" priority="153" operator="equal">
      <formula>"0"</formula>
    </cfRule>
    <cfRule type="cellIs" dxfId="127" priority="154" operator="equal">
      <formula>"-"</formula>
    </cfRule>
  </conditionalFormatting>
  <conditionalFormatting sqref="D151">
    <cfRule type="cellIs" dxfId="126" priority="149" operator="equal">
      <formula>"+"</formula>
    </cfRule>
    <cfRule type="cellIs" dxfId="125" priority="150" operator="equal">
      <formula>"0"</formula>
    </cfRule>
    <cfRule type="cellIs" dxfId="124" priority="151" operator="equal">
      <formula>"-"</formula>
    </cfRule>
  </conditionalFormatting>
  <conditionalFormatting sqref="D152">
    <cfRule type="cellIs" dxfId="123" priority="146" operator="equal">
      <formula>"+"</formula>
    </cfRule>
    <cfRule type="cellIs" dxfId="122" priority="147" operator="equal">
      <formula>"0"</formula>
    </cfRule>
    <cfRule type="cellIs" dxfId="121" priority="148" operator="equal">
      <formula>"-"</formula>
    </cfRule>
  </conditionalFormatting>
  <conditionalFormatting sqref="D153">
    <cfRule type="cellIs" dxfId="120" priority="143" operator="equal">
      <formula>"+"</formula>
    </cfRule>
    <cfRule type="cellIs" dxfId="119" priority="144" operator="equal">
      <formula>"0"</formula>
    </cfRule>
    <cfRule type="cellIs" dxfId="118" priority="145" operator="equal">
      <formula>"-"</formula>
    </cfRule>
  </conditionalFormatting>
  <conditionalFormatting sqref="D154">
    <cfRule type="cellIs" dxfId="117" priority="140" operator="equal">
      <formula>"+"</formula>
    </cfRule>
    <cfRule type="cellIs" dxfId="116" priority="141" operator="equal">
      <formula>"0"</formula>
    </cfRule>
    <cfRule type="cellIs" dxfId="115" priority="142" operator="equal">
      <formula>"-"</formula>
    </cfRule>
  </conditionalFormatting>
  <conditionalFormatting sqref="D155">
    <cfRule type="cellIs" dxfId="114" priority="137" operator="equal">
      <formula>"+"</formula>
    </cfRule>
    <cfRule type="cellIs" dxfId="113" priority="138" operator="equal">
      <formula>"0"</formula>
    </cfRule>
    <cfRule type="cellIs" dxfId="112" priority="139" operator="equal">
      <formula>"-"</formula>
    </cfRule>
  </conditionalFormatting>
  <conditionalFormatting sqref="D156">
    <cfRule type="cellIs" dxfId="111" priority="134" operator="equal">
      <formula>"+"</formula>
    </cfRule>
    <cfRule type="cellIs" dxfId="110" priority="135" operator="equal">
      <formula>"0"</formula>
    </cfRule>
    <cfRule type="cellIs" dxfId="109" priority="136" operator="equal">
      <formula>"-"</formula>
    </cfRule>
  </conditionalFormatting>
  <conditionalFormatting sqref="D157">
    <cfRule type="cellIs" dxfId="108" priority="131" operator="equal">
      <formula>"+"</formula>
    </cfRule>
    <cfRule type="cellIs" dxfId="107" priority="132" operator="equal">
      <formula>"0"</formula>
    </cfRule>
    <cfRule type="cellIs" dxfId="106" priority="133" operator="equal">
      <formula>"-"</formula>
    </cfRule>
  </conditionalFormatting>
  <conditionalFormatting sqref="D158">
    <cfRule type="cellIs" dxfId="105" priority="128" operator="equal">
      <formula>"+"</formula>
    </cfRule>
    <cfRule type="cellIs" dxfId="104" priority="129" operator="equal">
      <formula>"0"</formula>
    </cfRule>
    <cfRule type="cellIs" dxfId="103" priority="130" operator="equal">
      <formula>"-"</formula>
    </cfRule>
  </conditionalFormatting>
  <conditionalFormatting sqref="D159">
    <cfRule type="cellIs" dxfId="102" priority="125" operator="equal">
      <formula>"+"</formula>
    </cfRule>
    <cfRule type="cellIs" dxfId="101" priority="126" operator="equal">
      <formula>"0"</formula>
    </cfRule>
    <cfRule type="cellIs" dxfId="100" priority="127" operator="equal">
      <formula>"-"</formula>
    </cfRule>
  </conditionalFormatting>
  <conditionalFormatting sqref="D160">
    <cfRule type="cellIs" dxfId="99" priority="122" operator="equal">
      <formula>"+"</formula>
    </cfRule>
    <cfRule type="cellIs" dxfId="98" priority="123" operator="equal">
      <formula>"0"</formula>
    </cfRule>
    <cfRule type="cellIs" dxfId="97" priority="124" operator="equal">
      <formula>"-"</formula>
    </cfRule>
  </conditionalFormatting>
  <conditionalFormatting sqref="D161">
    <cfRule type="cellIs" dxfId="96" priority="119" operator="equal">
      <formula>"+"</formula>
    </cfRule>
    <cfRule type="cellIs" dxfId="95" priority="120" operator="equal">
      <formula>"0"</formula>
    </cfRule>
    <cfRule type="cellIs" dxfId="94" priority="121" operator="equal">
      <formula>"-"</formula>
    </cfRule>
  </conditionalFormatting>
  <conditionalFormatting sqref="D162">
    <cfRule type="cellIs" dxfId="93" priority="116" operator="equal">
      <formula>"+"</formula>
    </cfRule>
    <cfRule type="cellIs" dxfId="92" priority="117" operator="equal">
      <formula>"0"</formula>
    </cfRule>
    <cfRule type="cellIs" dxfId="91" priority="118" operator="equal">
      <formula>"-"</formula>
    </cfRule>
  </conditionalFormatting>
  <conditionalFormatting sqref="D163">
    <cfRule type="cellIs" dxfId="90" priority="113" operator="equal">
      <formula>"+"</formula>
    </cfRule>
    <cfRule type="cellIs" dxfId="89" priority="114" operator="equal">
      <formula>"0"</formula>
    </cfRule>
    <cfRule type="cellIs" dxfId="88" priority="115" operator="equal">
      <formula>"-"</formula>
    </cfRule>
  </conditionalFormatting>
  <conditionalFormatting sqref="D164">
    <cfRule type="cellIs" dxfId="87" priority="110" operator="equal">
      <formula>"+"</formula>
    </cfRule>
    <cfRule type="cellIs" dxfId="86" priority="111" operator="equal">
      <formula>"0"</formula>
    </cfRule>
    <cfRule type="cellIs" dxfId="85" priority="112" operator="equal">
      <formula>"-"</formula>
    </cfRule>
  </conditionalFormatting>
  <conditionalFormatting sqref="D165">
    <cfRule type="cellIs" dxfId="84" priority="107" operator="equal">
      <formula>"+"</formula>
    </cfRule>
    <cfRule type="cellIs" dxfId="83" priority="108" operator="equal">
      <formula>"0"</formula>
    </cfRule>
    <cfRule type="cellIs" dxfId="82" priority="109" operator="equal">
      <formula>"-"</formula>
    </cfRule>
  </conditionalFormatting>
  <conditionalFormatting sqref="D166">
    <cfRule type="cellIs" dxfId="81" priority="104" operator="equal">
      <formula>"+"</formula>
    </cfRule>
    <cfRule type="cellIs" dxfId="80" priority="105" operator="equal">
      <formula>"0"</formula>
    </cfRule>
    <cfRule type="cellIs" dxfId="79" priority="106" operator="equal">
      <formula>"-"</formula>
    </cfRule>
  </conditionalFormatting>
  <conditionalFormatting sqref="D167">
    <cfRule type="cellIs" dxfId="78" priority="101" operator="equal">
      <formula>"+"</formula>
    </cfRule>
    <cfRule type="cellIs" dxfId="77" priority="102" operator="equal">
      <formula>"0"</formula>
    </cfRule>
    <cfRule type="cellIs" dxfId="76" priority="103" operator="equal">
      <formula>"-"</formula>
    </cfRule>
  </conditionalFormatting>
  <conditionalFormatting sqref="D168">
    <cfRule type="cellIs" dxfId="75" priority="98" operator="equal">
      <formula>"+"</formula>
    </cfRule>
    <cfRule type="cellIs" dxfId="74" priority="99" operator="equal">
      <formula>"0"</formula>
    </cfRule>
    <cfRule type="cellIs" dxfId="73" priority="100" operator="equal">
      <formula>"-"</formula>
    </cfRule>
  </conditionalFormatting>
  <conditionalFormatting sqref="D169">
    <cfRule type="cellIs" dxfId="72" priority="95" operator="equal">
      <formula>"+"</formula>
    </cfRule>
    <cfRule type="cellIs" dxfId="71" priority="96" operator="equal">
      <formula>"0"</formula>
    </cfRule>
    <cfRule type="cellIs" dxfId="70" priority="97" operator="equal">
      <formula>"-"</formula>
    </cfRule>
  </conditionalFormatting>
  <conditionalFormatting sqref="D170">
    <cfRule type="cellIs" dxfId="69" priority="92" operator="equal">
      <formula>"+"</formula>
    </cfRule>
    <cfRule type="cellIs" dxfId="68" priority="93" operator="equal">
      <formula>"0"</formula>
    </cfRule>
    <cfRule type="cellIs" dxfId="67" priority="94" operator="equal">
      <formula>"-"</formula>
    </cfRule>
  </conditionalFormatting>
  <conditionalFormatting sqref="D171:D173">
    <cfRule type="cellIs" dxfId="66" priority="71" operator="equal">
      <formula>"+"</formula>
    </cfRule>
    <cfRule type="cellIs" dxfId="65" priority="72" operator="equal">
      <formula>"0"</formula>
    </cfRule>
    <cfRule type="cellIs" dxfId="64" priority="73" operator="equal">
      <formula>"-"</formula>
    </cfRule>
  </conditionalFormatting>
  <conditionalFormatting sqref="Z7:AI16">
    <cfRule type="cellIs" dxfId="63" priority="58" operator="equal">
      <formula>1</formula>
    </cfRule>
    <cfRule type="cellIs" dxfId="62" priority="59" operator="equal">
      <formula>2</formula>
    </cfRule>
  </conditionalFormatting>
  <conditionalFormatting sqref="Z22:AI29">
    <cfRule type="cellIs" dxfId="61" priority="56" operator="equal">
      <formula>1</formula>
    </cfRule>
    <cfRule type="cellIs" dxfId="60" priority="57" operator="equal">
      <formula>2</formula>
    </cfRule>
  </conditionalFormatting>
  <conditionalFormatting sqref="Z46:AI55">
    <cfRule type="cellIs" dxfId="59" priority="54" operator="equal">
      <formula>2</formula>
    </cfRule>
    <cfRule type="cellIs" dxfId="58" priority="55" operator="equal">
      <formula>1</formula>
    </cfRule>
  </conditionalFormatting>
  <conditionalFormatting sqref="Z61:AI64">
    <cfRule type="cellIs" dxfId="57" priority="52" operator="equal">
      <formula>2</formula>
    </cfRule>
    <cfRule type="cellIs" dxfId="56" priority="53" operator="equal">
      <formula>1</formula>
    </cfRule>
  </conditionalFormatting>
  <conditionalFormatting sqref="Z70:AI77">
    <cfRule type="cellIs" dxfId="55" priority="50" operator="equal">
      <formula>2</formula>
    </cfRule>
    <cfRule type="cellIs" dxfId="54" priority="51" operator="equal">
      <formula>1</formula>
    </cfRule>
  </conditionalFormatting>
  <conditionalFormatting sqref="Z83:AI90">
    <cfRule type="cellIs" dxfId="53" priority="48" operator="equal">
      <formula>2</formula>
    </cfRule>
    <cfRule type="cellIs" dxfId="52" priority="49" operator="equal">
      <formula>1</formula>
    </cfRule>
  </conditionalFormatting>
  <conditionalFormatting sqref="Z92:AI92">
    <cfRule type="cellIs" dxfId="51" priority="46" operator="greaterThan">
      <formula>0.7</formula>
    </cfRule>
    <cfRule type="cellIs" dxfId="50" priority="47" operator="greaterThan">
      <formula>0</formula>
    </cfRule>
  </conditionalFormatting>
  <conditionalFormatting sqref="Z96:AI101">
    <cfRule type="cellIs" dxfId="49" priority="44" operator="equal">
      <formula>2</formula>
    </cfRule>
    <cfRule type="cellIs" dxfId="48" priority="45" operator="equal">
      <formula>1</formula>
    </cfRule>
  </conditionalFormatting>
  <conditionalFormatting sqref="Z107:AI110">
    <cfRule type="cellIs" dxfId="47" priority="42" operator="equal">
      <formula>2</formula>
    </cfRule>
    <cfRule type="cellIs" dxfId="46" priority="43" operator="equal">
      <formula>1</formula>
    </cfRule>
  </conditionalFormatting>
  <conditionalFormatting sqref="Z116:AI143">
    <cfRule type="cellIs" dxfId="45" priority="40" operator="equal">
      <formula>2</formula>
    </cfRule>
    <cfRule type="cellIs" dxfId="44" priority="41" operator="equal">
      <formula>1</formula>
    </cfRule>
  </conditionalFormatting>
  <conditionalFormatting sqref="Z144:AI145">
    <cfRule type="cellIs" dxfId="43" priority="38" operator="greaterThan">
      <formula>0.7</formula>
    </cfRule>
    <cfRule type="cellIs" dxfId="42" priority="39" operator="greaterThan">
      <formula>0</formula>
    </cfRule>
  </conditionalFormatting>
  <conditionalFormatting sqref="Z149:AI170">
    <cfRule type="cellIs" dxfId="41" priority="36" operator="equal">
      <formula>2</formula>
    </cfRule>
    <cfRule type="cellIs" dxfId="40" priority="37" operator="equal">
      <formula>1</formula>
    </cfRule>
  </conditionalFormatting>
  <conditionalFormatting sqref="Z171:AI172">
    <cfRule type="cellIs" dxfId="39" priority="34" operator="greaterThan">
      <formula>0.7</formula>
    </cfRule>
    <cfRule type="cellIs" dxfId="38" priority="35" operator="greaterThan">
      <formula>0</formula>
    </cfRule>
  </conditionalFormatting>
  <conditionalFormatting sqref="F35:AI40">
    <cfRule type="cellIs" dxfId="37" priority="2" operator="equal">
      <formula>1</formula>
    </cfRule>
    <cfRule type="cellIs" dxfId="36" priority="1" operator="equal">
      <formula>2</formula>
    </cfRule>
  </conditionalFormatting>
  <hyperlinks>
    <hyperlink ref="B6:B18" location="DOELEN!A1" display="naar begin"/>
    <hyperlink ref="B21:B31" location="DOELEN!A1" display="naar begin"/>
    <hyperlink ref="B34:B42" location="DOELEN!A1" display="naar begin"/>
    <hyperlink ref="B45:B57" location="DOELEN!A1" display="naar begin"/>
    <hyperlink ref="B60:B66" location="DOELEN!A1" display="naar begin"/>
    <hyperlink ref="B69:B79" location="DOELEN!A1" display="naar begin"/>
    <hyperlink ref="B82:B92" location="DOELEN!A1" display="naar begin"/>
    <hyperlink ref="B95:B103" location="DOELEN!A1" display="naar begin"/>
    <hyperlink ref="B106:B112" location="DOELEN!A1" display="naar begin"/>
    <hyperlink ref="B115:B145" location="DOELEN!A1" display="naar begin"/>
    <hyperlink ref="B148:B172" location="DOELEN!A1" display="nar begin"/>
  </hyperlinks>
  <pageMargins left="0.13" right="0.14000000000000001" top="0.7" bottom="0.33" header="0.33" footer="0.21"/>
  <pageSetup paperSize="9" scale="65" orientation="landscape" horizontalDpi="4294967293" r:id="rId1"/>
  <headerFooter alignWithMargins="0"/>
  <rowBreaks count="4" manualBreakCount="4">
    <brk id="32" min="2" max="34" man="1"/>
    <brk id="67" min="2" max="34" man="1"/>
    <brk id="103" min="2" max="34" man="1"/>
    <brk id="146" min="2" max="34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" id="{EE6C3677-4FBC-4DD9-9F26-D0320B3F549B}">
            <xm:f>BEGINBLAD!$D$9=1</xm:f>
            <x14:dxf>
              <fill>
                <patternFill>
                  <bgColor rgb="FFFFC000"/>
                </patternFill>
              </fill>
            </x14:dxf>
          </x14:cfRule>
          <x14:cfRule type="expression" priority="30" id="{09019420-887B-4F43-A909-FA788BE95DB8}">
            <xm:f>BEGINBLAD!$D$9=2</xm:f>
            <x14:dxf>
              <fill>
                <patternFill>
                  <bgColor rgb="FFFFFF00"/>
                </patternFill>
              </fill>
            </x14:dxf>
          </x14:cfRule>
          <xm:sqref>F5</xm:sqref>
        </x14:conditionalFormatting>
        <x14:conditionalFormatting xmlns:xm="http://schemas.microsoft.com/office/excel/2006/main">
          <x14:cfRule type="expression" priority="24" id="{0341B9A0-8DCA-44C1-BE5E-8E0F99530127}">
            <xm:f>BEGINBLAD!$D$10=2</xm:f>
            <x14:dxf>
              <fill>
                <patternFill>
                  <bgColor rgb="FFFFFF00"/>
                </patternFill>
              </fill>
            </x14:dxf>
          </x14:cfRule>
          <x14:cfRule type="expression" priority="28" id="{6A488B6C-2027-45D0-B334-E9FD1DBB2322}">
            <xm:f>BEGINBLAD!$D$10=1</xm:f>
            <x14:dxf>
              <fill>
                <patternFill>
                  <bgColor rgb="FFFFC000"/>
                </patternFill>
              </fill>
            </x14:dxf>
          </x14:cfRule>
          <xm:sqref>G5</xm:sqref>
        </x14:conditionalFormatting>
        <x14:conditionalFormatting xmlns:xm="http://schemas.microsoft.com/office/excel/2006/main">
          <x14:cfRule type="expression" priority="23" id="{299BC05D-2810-4BD3-8C10-BAD5A74010B8}">
            <xm:f>BEGINBLAD!$D$11=2</xm:f>
            <x14:dxf>
              <fill>
                <patternFill>
                  <bgColor rgb="FFFFFF00"/>
                </patternFill>
              </fill>
            </x14:dxf>
          </x14:cfRule>
          <x14:cfRule type="expression" priority="27" id="{229ACDA6-D4AC-4D0D-9445-7A9869A97522}">
            <xm:f>BEGINBLAD!$D$11=1</xm:f>
            <x14:dxf>
              <fill>
                <patternFill>
                  <bgColor rgb="FFFFC000"/>
                </patternFill>
              </fill>
            </x14:dxf>
          </x14:cfRule>
          <xm:sqref>H5</xm:sqref>
        </x14:conditionalFormatting>
        <x14:conditionalFormatting xmlns:xm="http://schemas.microsoft.com/office/excel/2006/main">
          <x14:cfRule type="expression" priority="22" id="{53D5BFAD-F741-45DC-B372-86CCD8271B48}">
            <xm:f>BEGINBLAD!$D$12=2</xm:f>
            <x14:dxf>
              <fill>
                <patternFill>
                  <bgColor rgb="FFFFFF00"/>
                </patternFill>
              </fill>
            </x14:dxf>
          </x14:cfRule>
          <x14:cfRule type="expression" priority="26" id="{FCBD1201-87FD-4222-B3B7-9F919152626A}">
            <xm:f>BEGINBLAD!$D$12=1</xm:f>
            <x14:dxf>
              <fill>
                <patternFill>
                  <bgColor rgb="FFFFC000"/>
                </patternFill>
              </fill>
            </x14:dxf>
          </x14:cfRule>
          <xm:sqref>I5</xm:sqref>
        </x14:conditionalFormatting>
        <x14:conditionalFormatting xmlns:xm="http://schemas.microsoft.com/office/excel/2006/main">
          <x14:cfRule type="expression" priority="21" id="{280BCD01-5021-462F-8200-A7D50CE7FC07}">
            <xm:f>BEGINBLAD!$D$13=2</xm:f>
            <x14:dxf>
              <fill>
                <patternFill>
                  <bgColor rgb="FFFFFF00"/>
                </patternFill>
              </fill>
            </x14:dxf>
          </x14:cfRule>
          <x14:cfRule type="expression" priority="25" id="{2E8FFAF5-6AC0-49BE-918D-4493D750B26A}">
            <xm:f>BEGINBLAD!$D$13=1</xm:f>
            <x14:dxf>
              <fill>
                <patternFill>
                  <bgColor rgb="FFFFC000"/>
                </patternFill>
              </fill>
            </x14:dxf>
          </x14:cfRule>
          <xm:sqref>J5</xm:sqref>
        </x14:conditionalFormatting>
        <x14:conditionalFormatting xmlns:xm="http://schemas.microsoft.com/office/excel/2006/main">
          <x14:cfRule type="expression" priority="19" id="{266357F3-5857-4345-9FF9-9B7EDE37B52A}">
            <xm:f>BEGINBLAD!$D$14=2</xm:f>
            <x14:dxf>
              <fill>
                <patternFill>
                  <bgColor rgb="FFFFFF00"/>
                </patternFill>
              </fill>
            </x14:dxf>
          </x14:cfRule>
          <x14:cfRule type="expression" priority="20" id="{D293E2F7-4324-426F-927A-799DC5BCAD9C}">
            <xm:f>BEGINBLAD!$D$14=1</xm:f>
            <x14:dxf>
              <fill>
                <patternFill>
                  <bgColor rgb="FFFFC000"/>
                </patternFill>
              </fill>
            </x14:dxf>
          </x14:cfRule>
          <xm:sqref>K5</xm:sqref>
        </x14:conditionalFormatting>
        <x14:conditionalFormatting xmlns:xm="http://schemas.microsoft.com/office/excel/2006/main">
          <x14:cfRule type="expression" priority="17" id="{929A7479-364C-427E-A86F-CF6A402ED7A9}">
            <xm:f>BEGINBLAD!$D$15=2</xm:f>
            <x14:dxf>
              <fill>
                <patternFill>
                  <bgColor rgb="FFFFFF00"/>
                </patternFill>
              </fill>
            </x14:dxf>
          </x14:cfRule>
          <x14:cfRule type="expression" priority="18" id="{032347EA-3543-4E69-AED6-4AB4715790F7}">
            <xm:f>BEGINBLAD!$D$15=1</xm:f>
            <x14:dxf>
              <fill>
                <patternFill>
                  <bgColor rgb="FFFFC000"/>
                </patternFill>
              </fill>
            </x14:dxf>
          </x14:cfRule>
          <xm:sqref>L5</xm:sqref>
        </x14:conditionalFormatting>
        <x14:conditionalFormatting xmlns:xm="http://schemas.microsoft.com/office/excel/2006/main">
          <x14:cfRule type="expression" priority="15" id="{CD170B59-529C-4B8B-A05B-803E58451DB0}">
            <xm:f>BEGINBLAD!$D$16=2</xm:f>
            <x14:dxf>
              <fill>
                <patternFill>
                  <bgColor rgb="FFFFFF00"/>
                </patternFill>
              </fill>
            </x14:dxf>
          </x14:cfRule>
          <x14:cfRule type="expression" priority="16" id="{6D65DC67-451B-4D8B-9B62-2E510E5FFE44}">
            <xm:f>BEGINBLAD!$D$16=1</xm:f>
            <x14:dxf>
              <fill>
                <patternFill>
                  <bgColor rgb="FFFFC000"/>
                </patternFill>
              </fill>
            </x14:dxf>
          </x14:cfRule>
          <xm:sqref>M5</xm:sqref>
        </x14:conditionalFormatting>
        <x14:conditionalFormatting xmlns:xm="http://schemas.microsoft.com/office/excel/2006/main">
          <x14:cfRule type="expression" priority="13" id="{1CD3866E-AD27-44C9-AD4A-8792D34EA412}">
            <xm:f>BEGINBLAD!$D$17=2</xm:f>
            <x14:dxf>
              <fill>
                <patternFill>
                  <bgColor rgb="FFFFFF00"/>
                </patternFill>
              </fill>
            </x14:dxf>
          </x14:cfRule>
          <x14:cfRule type="expression" priority="14" id="{3B30807C-597E-41B1-A1B9-C34F300F29F1}">
            <xm:f>BEGINBLAD!$D$17=1</xm:f>
            <x14:dxf>
              <fill>
                <patternFill>
                  <bgColor rgb="FFFFC000"/>
                </patternFill>
              </fill>
            </x14:dxf>
          </x14:cfRule>
          <xm:sqref>N5</xm:sqref>
        </x14:conditionalFormatting>
        <x14:conditionalFormatting xmlns:xm="http://schemas.microsoft.com/office/excel/2006/main">
          <x14:cfRule type="expression" priority="11" id="{BB15C8C6-F31E-4728-A6F7-E883B9241BE4}">
            <xm:f>BEGINBLAD!$D$18=2</xm:f>
            <x14:dxf>
              <fill>
                <patternFill>
                  <bgColor rgb="FFFFFF00"/>
                </patternFill>
              </fill>
            </x14:dxf>
          </x14:cfRule>
          <x14:cfRule type="expression" priority="12" id="{F8BBAE58-9AF4-4C01-B046-4A9CDCC194D6}">
            <xm:f>BEGINBLAD!$D$18=1</xm:f>
            <x14:dxf>
              <fill>
                <patternFill>
                  <bgColor rgb="FFFFC000"/>
                </patternFill>
              </fill>
            </x14:dxf>
          </x14:cfRule>
          <xm:sqref>O5</xm:sqref>
        </x14:conditionalFormatting>
        <x14:conditionalFormatting xmlns:xm="http://schemas.microsoft.com/office/excel/2006/main">
          <x14:cfRule type="expression" priority="9" id="{2CB465CD-D026-499D-B375-C2110F36C390}">
            <xm:f>BEGINBLAD!$D$19=2</xm:f>
            <x14:dxf>
              <fill>
                <patternFill>
                  <bgColor rgb="FFFFFF00"/>
                </patternFill>
              </fill>
            </x14:dxf>
          </x14:cfRule>
          <x14:cfRule type="expression" priority="10" id="{568E81B9-D16C-4F20-BDFD-5CD0E4A0C267}">
            <xm:f>BEGINBLAD!$D$19=1</xm:f>
            <x14:dxf>
              <fill>
                <patternFill>
                  <bgColor rgb="FFFFC000"/>
                </patternFill>
              </fill>
            </x14:dxf>
          </x14:cfRule>
          <xm:sqref>P5</xm:sqref>
        </x14:conditionalFormatting>
        <x14:conditionalFormatting xmlns:xm="http://schemas.microsoft.com/office/excel/2006/main">
          <x14:cfRule type="expression" priority="7" id="{7A0FD60D-7DA1-4AA6-83AD-C6C6A4FBAB90}">
            <xm:f>BEGINBLAD!$D$20=2</xm:f>
            <x14:dxf>
              <fill>
                <patternFill>
                  <bgColor rgb="FFFFFF00"/>
                </patternFill>
              </fill>
            </x14:dxf>
          </x14:cfRule>
          <x14:cfRule type="expression" priority="8" id="{558AD644-D0DC-4EB1-8CCB-3F8A1F2B77CA}">
            <xm:f>BEGINBLAD!$D$20=1</xm:f>
            <x14:dxf>
              <fill>
                <patternFill>
                  <bgColor rgb="FFFFC000"/>
                </patternFill>
              </fill>
            </x14:dxf>
          </x14:cfRule>
          <xm:sqref>Q5</xm:sqref>
        </x14:conditionalFormatting>
        <x14:conditionalFormatting xmlns:xm="http://schemas.microsoft.com/office/excel/2006/main">
          <x14:cfRule type="expression" priority="5" id="{E1A5FAEB-452A-494A-8DB4-2906AAB49853}">
            <xm:f>BEGINBLAD!$D$21=2</xm:f>
            <x14:dxf>
              <fill>
                <patternFill>
                  <bgColor rgb="FFFFFF00"/>
                </patternFill>
              </fill>
            </x14:dxf>
          </x14:cfRule>
          <x14:cfRule type="expression" priority="6" id="{7A26C2F5-5F37-4955-BA24-F81E15075427}">
            <xm:f>BEGINBLAD!$D$21=1</xm:f>
            <x14:dxf>
              <fill>
                <patternFill>
                  <bgColor rgb="FFFFC000"/>
                </patternFill>
              </fill>
            </x14:dxf>
          </x14:cfRule>
          <xm:sqref>R5</xm:sqref>
        </x14:conditionalFormatting>
        <x14:conditionalFormatting xmlns:xm="http://schemas.microsoft.com/office/excel/2006/main">
          <x14:cfRule type="expression" priority="3" id="{D6B71222-ABED-4014-B08A-07BA6FC74E48}">
            <xm:f>BEGINBLAD!$D$22=2</xm:f>
            <x14:dxf>
              <fill>
                <patternFill>
                  <bgColor rgb="FFFFFF00"/>
                </patternFill>
              </fill>
            </x14:dxf>
          </x14:cfRule>
          <x14:cfRule type="expression" priority="4" id="{4573058F-6DE6-4172-8E4A-172519B3979B}">
            <xm:f>BEGINBLAD!$D$22=1</xm:f>
            <x14:dxf>
              <fill>
                <patternFill>
                  <bgColor rgb="FFFFC000"/>
                </patternFill>
              </fill>
            </x14:dxf>
          </x14:cfRule>
          <xm:sqref>S5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showGridLines="0" showRowColHeaders="0" zoomScaleNormal="100" workbookViewId="0"/>
  </sheetViews>
  <sheetFormatPr defaultRowHeight="15" x14ac:dyDescent="0.25"/>
  <cols>
    <col min="1" max="16384" width="9.140625" style="50"/>
  </cols>
  <sheetData>
    <row r="1" spans="2:8" ht="20.100000000000001" customHeight="1" x14ac:dyDescent="0.25"/>
    <row r="2" spans="2:8" ht="20.100000000000001" customHeight="1" x14ac:dyDescent="0.3">
      <c r="B2" s="31" t="s">
        <v>139</v>
      </c>
    </row>
    <row r="3" spans="2:8" ht="20.100000000000001" customHeight="1" x14ac:dyDescent="0.25"/>
    <row r="4" spans="2:8" ht="20.100000000000001" customHeight="1" x14ac:dyDescent="0.3">
      <c r="B4" s="144">
        <v>1</v>
      </c>
      <c r="C4" s="266" t="str">
        <f>VLOOKUP($B$4,BEGINBLAD!B9:C28,2)</f>
        <v>leerling 1</v>
      </c>
      <c r="D4" s="267"/>
      <c r="E4" s="267"/>
      <c r="F4" s="267"/>
      <c r="G4" s="267"/>
      <c r="H4" s="267"/>
    </row>
    <row r="5" spans="2:8" ht="20.100000000000001" customHeight="1" x14ac:dyDescent="0.25"/>
    <row r="6" spans="2:8" ht="20.100000000000001" customHeight="1" x14ac:dyDescent="0.25">
      <c r="B6" s="140" t="s">
        <v>143</v>
      </c>
      <c r="C6" s="140"/>
      <c r="D6" s="140"/>
      <c r="E6" s="140"/>
      <c r="F6" s="140"/>
      <c r="G6" s="141" t="s">
        <v>141</v>
      </c>
      <c r="H6" s="141" t="s">
        <v>142</v>
      </c>
    </row>
    <row r="7" spans="2:8" ht="20.100000000000001" customHeight="1" x14ac:dyDescent="0.25">
      <c r="B7" s="146" t="s">
        <v>41</v>
      </c>
      <c r="C7" s="147"/>
      <c r="D7" s="147"/>
      <c r="E7" s="147"/>
      <c r="F7" s="148"/>
      <c r="G7" s="143">
        <f>HLOOKUP($B$4,DOELEN!$F$4:$AI$175,14)</f>
        <v>0.8</v>
      </c>
      <c r="H7" s="143">
        <f>HLOOKUP($B$4,DOELEN!$F$4:$AI$175,15)</f>
        <v>0.2</v>
      </c>
    </row>
    <row r="8" spans="2:8" ht="20.100000000000001" customHeight="1" x14ac:dyDescent="0.25">
      <c r="B8" s="149" t="s">
        <v>52</v>
      </c>
      <c r="C8" s="142"/>
      <c r="D8" s="142"/>
      <c r="E8" s="142"/>
      <c r="F8" s="150"/>
      <c r="G8" s="143">
        <f>HLOOKUP($B$4,DOELEN!$F$4:$AI$175,27)</f>
        <v>0</v>
      </c>
      <c r="H8" s="143">
        <f>HLOOKUP($B$4,DOELEN!$F$4:$AI$175,28)</f>
        <v>0</v>
      </c>
    </row>
    <row r="9" spans="2:8" ht="20.100000000000001" customHeight="1" x14ac:dyDescent="0.25">
      <c r="B9" s="149" t="s">
        <v>61</v>
      </c>
      <c r="C9" s="142"/>
      <c r="D9" s="142"/>
      <c r="E9" s="142"/>
      <c r="F9" s="150"/>
      <c r="G9" s="143">
        <f>HLOOKUP($B$4,DOELEN!$F$4:$AI$175,38)</f>
        <v>0</v>
      </c>
      <c r="H9" s="143">
        <f>HLOOKUP($B$4,DOELEN!$F$4:$AI$175,39)</f>
        <v>0</v>
      </c>
    </row>
    <row r="10" spans="2:8" ht="20.100000000000001" customHeight="1" x14ac:dyDescent="0.25">
      <c r="B10" s="149" t="s">
        <v>68</v>
      </c>
      <c r="C10" s="142"/>
      <c r="D10" s="142"/>
      <c r="E10" s="142"/>
      <c r="F10" s="150"/>
      <c r="G10" s="143">
        <f>HLOOKUP($B$4,DOELEN!$F$4:$AI$175,53)</f>
        <v>1</v>
      </c>
      <c r="H10" s="143">
        <f>HLOOKUP($B$4,DOELEN!$F$4:$AI$175,54)</f>
        <v>0.2</v>
      </c>
    </row>
    <row r="11" spans="2:8" ht="20.100000000000001" customHeight="1" x14ac:dyDescent="0.25">
      <c r="B11" s="151" t="s">
        <v>79</v>
      </c>
      <c r="C11" s="152"/>
      <c r="D11" s="152"/>
      <c r="E11" s="152"/>
      <c r="F11" s="153"/>
      <c r="G11" s="143">
        <f>HLOOKUP($B$4,DOELEN!$F$4:$AI$175,62)</f>
        <v>0.5</v>
      </c>
      <c r="H11" s="143">
        <f>HLOOKUP($B$4,DOELEN!$F$4:$AI$175,63)</f>
        <v>0</v>
      </c>
    </row>
    <row r="12" spans="2:8" ht="20.100000000000001" customHeight="1" x14ac:dyDescent="0.25">
      <c r="G12" s="134"/>
      <c r="H12" s="134"/>
    </row>
    <row r="13" spans="2:8" ht="20.100000000000001" customHeight="1" x14ac:dyDescent="0.25">
      <c r="B13" s="140" t="s">
        <v>140</v>
      </c>
      <c r="C13" s="140"/>
      <c r="D13" s="140"/>
      <c r="E13" s="140"/>
      <c r="F13" s="140"/>
      <c r="G13" s="141" t="s">
        <v>141</v>
      </c>
      <c r="H13" s="141" t="s">
        <v>142</v>
      </c>
    </row>
    <row r="14" spans="2:8" ht="20.100000000000001" customHeight="1" x14ac:dyDescent="0.25">
      <c r="B14" s="154" t="s">
        <v>36</v>
      </c>
      <c r="C14" s="147"/>
      <c r="D14" s="147"/>
      <c r="E14" s="147"/>
      <c r="F14" s="148"/>
      <c r="G14" s="143">
        <f>HLOOKUP($B$4,DOELEN!$F$4:$AI$175,75)</f>
        <v>1</v>
      </c>
      <c r="H14" s="143">
        <f>HLOOKUP($B$4,DOELEN!$F$4:$AI$175,76)</f>
        <v>0.5</v>
      </c>
    </row>
    <row r="15" spans="2:8" ht="20.100000000000001" customHeight="1" x14ac:dyDescent="0.25">
      <c r="B15" s="149" t="s">
        <v>17</v>
      </c>
      <c r="C15" s="142"/>
      <c r="D15" s="142"/>
      <c r="E15" s="142"/>
      <c r="F15" s="150"/>
      <c r="G15" s="143">
        <f>HLOOKUP($B$4,DOELEN!$F$4:$AI$175,88)</f>
        <v>0.25</v>
      </c>
      <c r="H15" s="143">
        <f>HLOOKUP($B$4,DOELEN!$F$4:$AI$175,89)</f>
        <v>0.25</v>
      </c>
    </row>
    <row r="16" spans="2:8" ht="20.100000000000001" customHeight="1" x14ac:dyDescent="0.25">
      <c r="B16" s="149" t="s">
        <v>5</v>
      </c>
      <c r="C16" s="142"/>
      <c r="D16" s="142"/>
      <c r="E16" s="142"/>
      <c r="F16" s="150"/>
      <c r="G16" s="143">
        <f>HLOOKUP($B$4,DOELEN!$F$4:$AI$175,99)</f>
        <v>0.66666666666666663</v>
      </c>
      <c r="H16" s="143">
        <f>HLOOKUP($B$4,DOELEN!$F$4:$AI$175,100)</f>
        <v>0.33333333333333331</v>
      </c>
    </row>
    <row r="17" spans="2:8" ht="20.100000000000001" customHeight="1" x14ac:dyDescent="0.25">
      <c r="B17" s="151" t="s">
        <v>1</v>
      </c>
      <c r="C17" s="152"/>
      <c r="D17" s="152"/>
      <c r="E17" s="152"/>
      <c r="F17" s="153"/>
      <c r="G17" s="143">
        <f>HLOOKUP($B$4,DOELEN!$F$4:$AI$175,108)</f>
        <v>1</v>
      </c>
      <c r="H17" s="143">
        <f>HLOOKUP($B$4,DOELEN!$F$4:$AI$175,109)</f>
        <v>0.5</v>
      </c>
    </row>
    <row r="18" spans="2:8" ht="20.100000000000001" customHeight="1" x14ac:dyDescent="0.25">
      <c r="G18" s="134"/>
      <c r="H18" s="134"/>
    </row>
    <row r="19" spans="2:8" ht="20.100000000000001" customHeight="1" x14ac:dyDescent="0.25">
      <c r="B19" s="140" t="s">
        <v>3</v>
      </c>
      <c r="C19" s="140"/>
      <c r="D19" s="140"/>
      <c r="E19" s="140"/>
      <c r="F19" s="140"/>
      <c r="G19" s="141" t="s">
        <v>141</v>
      </c>
      <c r="H19" s="141" t="s">
        <v>142</v>
      </c>
    </row>
    <row r="20" spans="2:8" ht="20.100000000000001" customHeight="1" x14ac:dyDescent="0.25">
      <c r="B20" s="155" t="s">
        <v>88</v>
      </c>
      <c r="C20" s="156"/>
      <c r="D20" s="156"/>
      <c r="E20" s="156"/>
      <c r="F20" s="157"/>
      <c r="G20" s="143">
        <f>HLOOKUP($B$4,DOELEN!$F$4:$AI$175,141)</f>
        <v>0.21428571428571427</v>
      </c>
      <c r="H20" s="143">
        <f>HLOOKUP($B$4,DOELEN!$F$4:$AI$175,142)</f>
        <v>7.1428571428571425E-2</v>
      </c>
    </row>
    <row r="21" spans="2:8" ht="20.100000000000001" customHeight="1" x14ac:dyDescent="0.25">
      <c r="B21" s="158" t="s">
        <v>4</v>
      </c>
      <c r="C21" s="159"/>
      <c r="D21" s="159"/>
      <c r="E21" s="159"/>
      <c r="F21" s="160"/>
      <c r="G21" s="143">
        <f>HLOOKUP($B$4,DOELEN!$F$4:$AI$175,168)</f>
        <v>0.27272727272727271</v>
      </c>
      <c r="H21" s="143">
        <f>HLOOKUP($B$4,DOELEN!$F$4:$AI$175,169)</f>
        <v>9.0909090909090912E-2</v>
      </c>
    </row>
    <row r="22" spans="2:8" ht="20.100000000000001" customHeight="1" x14ac:dyDescent="0.25">
      <c r="G22" s="134"/>
      <c r="H22" s="134"/>
    </row>
    <row r="23" spans="2:8" ht="20.100000000000001" customHeight="1" x14ac:dyDescent="0.25"/>
    <row r="24" spans="2:8" ht="20.100000000000001" customHeight="1" x14ac:dyDescent="0.25"/>
    <row r="25" spans="2:8" ht="20.100000000000001" customHeight="1" x14ac:dyDescent="0.25"/>
    <row r="26" spans="2:8" ht="20.100000000000001" customHeight="1" x14ac:dyDescent="0.25"/>
    <row r="27" spans="2:8" ht="20.100000000000001" customHeight="1" x14ac:dyDescent="0.25"/>
    <row r="28" spans="2:8" ht="20.100000000000001" customHeight="1" x14ac:dyDescent="0.25"/>
  </sheetData>
  <sheetProtection sheet="1" objects="1" scenarios="1"/>
  <mergeCells count="1">
    <mergeCell ref="C4:H4"/>
  </mergeCells>
  <conditionalFormatting sqref="G7:H11">
    <cfRule type="cellIs" dxfId="7" priority="9" operator="greaterThan">
      <formula>0.75</formula>
    </cfRule>
    <cfRule type="cellIs" dxfId="6" priority="10" operator="greaterThan">
      <formula>0</formula>
    </cfRule>
  </conditionalFormatting>
  <conditionalFormatting sqref="G14:H17">
    <cfRule type="cellIs" dxfId="5" priority="7" operator="greaterThan">
      <formula>0.75</formula>
    </cfRule>
    <cfRule type="cellIs" dxfId="4" priority="8" operator="greaterThan">
      <formula>0</formula>
    </cfRule>
  </conditionalFormatting>
  <conditionalFormatting sqref="G20:H21">
    <cfRule type="cellIs" dxfId="3" priority="3" operator="greaterThan">
      <formula>0.75</formula>
    </cfRule>
    <cfRule type="cellIs" dxfId="2" priority="4" operator="greaterThan">
      <formula>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4:F26"/>
  <sheetViews>
    <sheetView showGridLines="0" showRowColHeaders="0" zoomScaleNormal="100" workbookViewId="0"/>
  </sheetViews>
  <sheetFormatPr defaultColWidth="9.140625" defaultRowHeight="15" x14ac:dyDescent="0.25"/>
  <cols>
    <col min="1" max="1" width="9.140625" style="50"/>
    <col min="2" max="2" width="4" style="51" bestFit="1" customWidth="1"/>
    <col min="3" max="3" width="20.7109375" style="63" customWidth="1"/>
    <col min="4" max="4" width="132.28515625" style="64" customWidth="1"/>
    <col min="5" max="16384" width="9.140625" style="50"/>
  </cols>
  <sheetData>
    <row r="4" spans="2:6" x14ac:dyDescent="0.25">
      <c r="D4" s="65"/>
    </row>
    <row r="5" spans="2:6" x14ac:dyDescent="0.25">
      <c r="D5" s="77"/>
      <c r="E5" s="66"/>
      <c r="F5" s="66"/>
    </row>
    <row r="6" spans="2:6" x14ac:dyDescent="0.25">
      <c r="B6" s="67"/>
      <c r="C6" s="68" t="s">
        <v>2</v>
      </c>
      <c r="D6" s="69"/>
      <c r="E6" s="70"/>
      <c r="F6" s="70"/>
    </row>
    <row r="7" spans="2:6" s="71" customFormat="1" ht="30" x14ac:dyDescent="0.25">
      <c r="B7" s="53">
        <v>1</v>
      </c>
      <c r="C7" s="72" t="str">
        <f>BEGINBLAD!C9</f>
        <v>leerling 1</v>
      </c>
      <c r="D7" s="73" t="s">
        <v>147</v>
      </c>
      <c r="E7" s="66"/>
      <c r="F7" s="66"/>
    </row>
    <row r="8" spans="2:6" x14ac:dyDescent="0.25">
      <c r="B8" s="53">
        <v>2</v>
      </c>
      <c r="C8" s="74" t="str">
        <f>BEGINBLAD!C10</f>
        <v>leerling 2</v>
      </c>
      <c r="D8" s="75" t="s">
        <v>146</v>
      </c>
    </row>
    <row r="9" spans="2:6" s="71" customFormat="1" x14ac:dyDescent="0.25">
      <c r="B9" s="53">
        <v>3</v>
      </c>
      <c r="C9" s="72" t="str">
        <f>BEGINBLAD!C11</f>
        <v>leerling 3</v>
      </c>
      <c r="D9" s="73"/>
    </row>
    <row r="10" spans="2:6" x14ac:dyDescent="0.25">
      <c r="B10" s="53">
        <v>4</v>
      </c>
      <c r="C10" s="74" t="str">
        <f>BEGINBLAD!C12</f>
        <v>leerling 4</v>
      </c>
      <c r="D10" s="75"/>
    </row>
    <row r="11" spans="2:6" s="71" customFormat="1" x14ac:dyDescent="0.25">
      <c r="B11" s="53">
        <v>5</v>
      </c>
      <c r="C11" s="72" t="str">
        <f>BEGINBLAD!C13</f>
        <v>leerling 5</v>
      </c>
      <c r="D11" s="73"/>
    </row>
    <row r="12" spans="2:6" x14ac:dyDescent="0.25">
      <c r="B12" s="53">
        <v>6</v>
      </c>
      <c r="C12" s="74">
        <f>BEGINBLAD!C14</f>
        <v>0</v>
      </c>
      <c r="D12" s="75"/>
    </row>
    <row r="13" spans="2:6" s="71" customFormat="1" x14ac:dyDescent="0.25">
      <c r="B13" s="53">
        <v>7</v>
      </c>
      <c r="C13" s="72">
        <f>BEGINBLAD!C15</f>
        <v>0</v>
      </c>
      <c r="D13" s="73"/>
    </row>
    <row r="14" spans="2:6" x14ac:dyDescent="0.25">
      <c r="B14" s="53">
        <v>8</v>
      </c>
      <c r="C14" s="74">
        <f>BEGINBLAD!C16</f>
        <v>0</v>
      </c>
      <c r="D14" s="75"/>
    </row>
    <row r="15" spans="2:6" s="71" customFormat="1" x14ac:dyDescent="0.25">
      <c r="B15" s="53">
        <v>9</v>
      </c>
      <c r="C15" s="72">
        <f>BEGINBLAD!C17</f>
        <v>0</v>
      </c>
      <c r="D15" s="73"/>
    </row>
    <row r="16" spans="2:6" x14ac:dyDescent="0.25">
      <c r="B16" s="53">
        <v>10</v>
      </c>
      <c r="C16" s="74">
        <f>BEGINBLAD!C18</f>
        <v>0</v>
      </c>
      <c r="D16" s="75"/>
    </row>
    <row r="17" spans="2:4" x14ac:dyDescent="0.25">
      <c r="B17" s="53">
        <v>11</v>
      </c>
      <c r="C17" s="76">
        <f>BEGINBLAD!C19</f>
        <v>0</v>
      </c>
      <c r="D17" s="79"/>
    </row>
    <row r="18" spans="2:4" s="71" customFormat="1" x14ac:dyDescent="0.25">
      <c r="B18" s="53">
        <v>12</v>
      </c>
      <c r="C18" s="78">
        <f>BEGINBLAD!C20</f>
        <v>0</v>
      </c>
      <c r="D18" s="80"/>
    </row>
    <row r="19" spans="2:4" x14ac:dyDescent="0.25">
      <c r="B19" s="53">
        <v>13</v>
      </c>
      <c r="C19" s="76">
        <f>BEGINBLAD!C21</f>
        <v>0</v>
      </c>
      <c r="D19" s="79"/>
    </row>
    <row r="20" spans="2:4" s="71" customFormat="1" x14ac:dyDescent="0.25">
      <c r="B20" s="53">
        <v>14</v>
      </c>
      <c r="C20" s="78">
        <f>BEGINBLAD!C22</f>
        <v>0</v>
      </c>
      <c r="D20" s="80"/>
    </row>
    <row r="21" spans="2:4" x14ac:dyDescent="0.25">
      <c r="B21" s="53">
        <v>15</v>
      </c>
      <c r="C21" s="76">
        <f>BEGINBLAD!C23</f>
        <v>0</v>
      </c>
      <c r="D21" s="79"/>
    </row>
    <row r="22" spans="2:4" s="71" customFormat="1" x14ac:dyDescent="0.25">
      <c r="B22" s="53">
        <v>16</v>
      </c>
      <c r="C22" s="78">
        <f>BEGINBLAD!C24</f>
        <v>0</v>
      </c>
      <c r="D22" s="80"/>
    </row>
    <row r="23" spans="2:4" x14ac:dyDescent="0.25">
      <c r="B23" s="53">
        <v>17</v>
      </c>
      <c r="C23" s="76">
        <f>BEGINBLAD!C25</f>
        <v>0</v>
      </c>
      <c r="D23" s="79"/>
    </row>
    <row r="24" spans="2:4" s="71" customFormat="1" x14ac:dyDescent="0.25">
      <c r="B24" s="53">
        <v>18</v>
      </c>
      <c r="C24" s="78">
        <f>BEGINBLAD!C26</f>
        <v>0</v>
      </c>
      <c r="D24" s="80"/>
    </row>
    <row r="25" spans="2:4" x14ac:dyDescent="0.25">
      <c r="B25" s="53">
        <v>19</v>
      </c>
      <c r="C25" s="76">
        <f>BEGINBLAD!C27</f>
        <v>0</v>
      </c>
      <c r="D25" s="79"/>
    </row>
    <row r="26" spans="2:4" x14ac:dyDescent="0.25">
      <c r="B26" s="53">
        <v>20</v>
      </c>
      <c r="C26" s="78">
        <f>BEGINBLAD!C28</f>
        <v>0</v>
      </c>
      <c r="D26" s="80"/>
    </row>
  </sheetData>
  <sheetProtection sheet="1" objects="1" scenarios="1"/>
  <dataConsolidate link="1"/>
  <phoneticPr fontId="10" type="noConversion"/>
  <conditionalFormatting sqref="C7:C26">
    <cfRule type="expression" dxfId="1" priority="237" stopIfTrue="1">
      <formula>#REF!=1</formula>
    </cfRule>
    <cfRule type="expression" dxfId="0" priority="238" stopIfTrue="1">
      <formula>#REF!&gt;1</formula>
    </cfRule>
  </conditionalFormatting>
  <dataValidations xWindow="1090" yWindow="356" count="1">
    <dataValidation allowBlank="1" showInputMessage="1" showErrorMessage="1" promptTitle="Nieuwe regel:" prompt="druk op Alt-Enter" sqref="D7:D26"/>
  </dataValidations>
  <pageMargins left="0.54" right="0.26" top="0.59" bottom="0.54" header="0.24" footer="0.24"/>
  <pageSetup paperSize="9" scale="83" orientation="landscape" horizontalDpi="4294967293" r:id="rId1"/>
  <headerFooter alignWithMargins="0">
    <oddHeader>&amp;C&amp;"Comic Sans MS,Standaard"&amp;16Groepsbespreking</oddHeader>
    <oddFooter>&amp;L© Meesterwerk / Harrie Meinen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">
    <tabColor rgb="FF66FFFF"/>
  </sheetPr>
  <dimension ref="A1:T131"/>
  <sheetViews>
    <sheetView showGridLines="0" showRowColHeaders="0" zoomScaleNormal="100" workbookViewId="0"/>
  </sheetViews>
  <sheetFormatPr defaultColWidth="9.140625" defaultRowHeight="12.75" x14ac:dyDescent="0.2"/>
  <cols>
    <col min="1" max="1" width="2.7109375" style="1" customWidth="1"/>
    <col min="2" max="2" width="5.42578125" style="1" customWidth="1"/>
    <col min="3" max="3" width="5.7109375" style="6" customWidth="1"/>
    <col min="4" max="4" width="65.7109375" style="17" customWidth="1"/>
    <col min="5" max="5" width="3.140625" style="15" customWidth="1"/>
    <col min="6" max="6" width="20.7109375" style="37" customWidth="1"/>
    <col min="7" max="10" width="3.7109375" style="37" customWidth="1"/>
    <col min="11" max="11" width="20.7109375" style="37" customWidth="1"/>
    <col min="12" max="14" width="3.7109375" style="37" customWidth="1"/>
    <col min="15" max="15" width="3.7109375" style="14" customWidth="1"/>
    <col min="16" max="16" width="5.42578125" style="1" customWidth="1"/>
    <col min="17" max="17" width="4.7109375" style="22" customWidth="1"/>
    <col min="18" max="18" width="65.7109375" style="22" customWidth="1"/>
    <col min="19" max="19" width="9.42578125" style="1" bestFit="1" customWidth="1"/>
    <col min="20" max="16384" width="9.140625" style="1"/>
  </cols>
  <sheetData>
    <row r="1" spans="1:19" x14ac:dyDescent="0.2">
      <c r="D1" s="91"/>
      <c r="Q1" s="91"/>
      <c r="R1" s="91"/>
    </row>
    <row r="2" spans="1:19" x14ac:dyDescent="0.2">
      <c r="D2" s="91"/>
      <c r="F2" s="235" t="s">
        <v>153</v>
      </c>
      <c r="G2" s="235"/>
      <c r="H2" s="235"/>
      <c r="I2" s="235"/>
      <c r="J2" s="235"/>
      <c r="K2" s="235"/>
      <c r="L2" s="235"/>
      <c r="M2" s="235"/>
      <c r="N2" s="235"/>
      <c r="O2" s="235"/>
      <c r="Q2" s="91"/>
      <c r="R2" s="91"/>
    </row>
    <row r="3" spans="1:19" ht="26.25" x14ac:dyDescent="0.4">
      <c r="D3" s="22"/>
      <c r="F3" s="234" t="str">
        <f>BEGINBLAD!$F$3</f>
        <v>bloemen</v>
      </c>
      <c r="G3" s="234"/>
      <c r="H3" s="234"/>
      <c r="I3" s="234"/>
      <c r="J3" s="234"/>
      <c r="K3" s="234"/>
      <c r="L3" s="234"/>
      <c r="M3" s="234"/>
      <c r="N3" s="234"/>
      <c r="O3" s="234"/>
    </row>
    <row r="4" spans="1:19" ht="12.75" customHeight="1" x14ac:dyDescent="0.4">
      <c r="D4" s="91"/>
      <c r="F4" s="197"/>
      <c r="G4" s="197"/>
      <c r="H4" s="197"/>
      <c r="I4" s="197"/>
      <c r="J4" s="197"/>
      <c r="K4" s="197"/>
      <c r="L4" s="197"/>
      <c r="M4" s="197"/>
      <c r="N4" s="197"/>
      <c r="O4" s="197"/>
      <c r="Q4" s="91"/>
      <c r="R4" s="91"/>
    </row>
    <row r="5" spans="1:19" ht="18.75" x14ac:dyDescent="0.2">
      <c r="A5" s="218"/>
      <c r="B5" s="196"/>
      <c r="C5" s="196"/>
      <c r="D5" s="196"/>
      <c r="E5" s="196"/>
      <c r="F5" s="233" t="s">
        <v>152</v>
      </c>
      <c r="G5" s="233"/>
      <c r="H5" s="233"/>
      <c r="I5" s="233"/>
      <c r="J5" s="233"/>
      <c r="K5" s="233"/>
      <c r="L5" s="233"/>
      <c r="M5" s="233"/>
      <c r="N5" s="233"/>
      <c r="O5" s="233"/>
      <c r="P5" s="196"/>
      <c r="Q5" s="196"/>
      <c r="R5" s="196"/>
    </row>
    <row r="6" spans="1:19" ht="26.25" x14ac:dyDescent="0.2">
      <c r="A6" s="218"/>
      <c r="D6" s="194" t="s">
        <v>39</v>
      </c>
      <c r="E6" s="81"/>
      <c r="F6" s="221">
        <f>BEGINBLAD!$F$9</f>
        <v>43606</v>
      </c>
      <c r="G6" s="221"/>
      <c r="H6" s="221"/>
      <c r="I6" s="221"/>
      <c r="J6" s="221"/>
      <c r="K6" s="221"/>
      <c r="L6" s="221"/>
      <c r="M6" s="221"/>
      <c r="N6" s="221"/>
      <c r="O6" s="221"/>
      <c r="P6" s="81"/>
      <c r="Q6" s="81"/>
      <c r="R6" s="193"/>
    </row>
    <row r="7" spans="1:19" x14ac:dyDescent="0.2">
      <c r="A7" s="218"/>
      <c r="D7" s="22"/>
    </row>
    <row r="8" spans="1:19" ht="19.5" customHeight="1" x14ac:dyDescent="0.3">
      <c r="A8" s="218"/>
      <c r="B8" s="9"/>
      <c r="C8" s="26"/>
      <c r="D8" s="95" t="s">
        <v>41</v>
      </c>
      <c r="E8" s="60"/>
      <c r="F8" s="219" t="s">
        <v>148</v>
      </c>
      <c r="G8" s="219"/>
      <c r="H8" s="219"/>
      <c r="I8" s="219"/>
      <c r="J8" s="219"/>
      <c r="K8" s="219"/>
      <c r="L8" s="219"/>
      <c r="M8" s="219"/>
      <c r="N8" s="219"/>
      <c r="O8" s="219"/>
      <c r="P8" s="9"/>
      <c r="Q8" s="85"/>
      <c r="R8" s="31" t="s">
        <v>61</v>
      </c>
      <c r="S8" s="169"/>
    </row>
    <row r="9" spans="1:19" s="7" customFormat="1" ht="20.100000000000001" customHeight="1" x14ac:dyDescent="0.2">
      <c r="A9" s="218"/>
      <c r="B9" s="9"/>
      <c r="C9" s="58">
        <v>1</v>
      </c>
      <c r="D9" s="93" t="s">
        <v>42</v>
      </c>
      <c r="E9" s="42" t="b">
        <v>0</v>
      </c>
      <c r="F9" s="38"/>
      <c r="G9" s="38"/>
      <c r="H9" s="38"/>
      <c r="I9" s="38"/>
      <c r="J9" s="38"/>
      <c r="K9" s="38"/>
      <c r="L9" s="38"/>
      <c r="M9" s="38"/>
      <c r="N9" s="38"/>
      <c r="O9" s="39"/>
      <c r="P9" s="9"/>
      <c r="Q9" s="58">
        <v>19</v>
      </c>
      <c r="R9" s="93" t="s">
        <v>62</v>
      </c>
      <c r="S9" s="104" t="b">
        <v>0</v>
      </c>
    </row>
    <row r="10" spans="1:19" s="7" customFormat="1" ht="20.100000000000001" customHeight="1" x14ac:dyDescent="0.2">
      <c r="A10" s="218"/>
      <c r="B10" s="9"/>
      <c r="C10" s="58">
        <v>2</v>
      </c>
      <c r="D10" s="93" t="s">
        <v>43</v>
      </c>
      <c r="E10" s="42" t="b">
        <v>0</v>
      </c>
      <c r="P10" s="9"/>
      <c r="Q10" s="58">
        <v>20</v>
      </c>
      <c r="R10" s="93" t="s">
        <v>63</v>
      </c>
      <c r="S10" s="104" t="b">
        <v>0</v>
      </c>
    </row>
    <row r="11" spans="1:19" s="7" customFormat="1" ht="20.100000000000001" customHeight="1" x14ac:dyDescent="0.2">
      <c r="A11" s="218"/>
      <c r="B11" s="9"/>
      <c r="C11" s="58">
        <v>3</v>
      </c>
      <c r="D11" s="93" t="s">
        <v>44</v>
      </c>
      <c r="E11" s="42" t="b">
        <v>0</v>
      </c>
      <c r="F11" s="222" t="s">
        <v>38</v>
      </c>
      <c r="G11" s="222"/>
      <c r="H11" s="222"/>
      <c r="I11" s="222"/>
      <c r="J11" s="222"/>
      <c r="K11" s="222"/>
      <c r="L11" s="222"/>
      <c r="M11" s="222"/>
      <c r="N11" s="222"/>
      <c r="O11" s="222"/>
      <c r="P11" s="9"/>
      <c r="Q11" s="58">
        <v>21</v>
      </c>
      <c r="R11" s="93" t="s">
        <v>64</v>
      </c>
      <c r="S11" s="104" t="b">
        <v>0</v>
      </c>
    </row>
    <row r="12" spans="1:19" s="7" customFormat="1" ht="20.100000000000001" customHeight="1" x14ac:dyDescent="0.2">
      <c r="A12" s="218"/>
      <c r="B12" s="9"/>
      <c r="C12" s="58">
        <v>4</v>
      </c>
      <c r="D12" s="93" t="s">
        <v>51</v>
      </c>
      <c r="E12" s="42" t="b">
        <v>0</v>
      </c>
      <c r="F12" s="38"/>
      <c r="G12" s="38"/>
      <c r="H12" s="38"/>
      <c r="I12" s="38"/>
      <c r="J12" s="38"/>
      <c r="K12" s="38"/>
      <c r="L12" s="38"/>
      <c r="M12" s="38"/>
      <c r="N12" s="38"/>
      <c r="O12" s="39"/>
      <c r="P12" s="9"/>
      <c r="Q12" s="58">
        <v>22</v>
      </c>
      <c r="R12" s="94" t="s">
        <v>65</v>
      </c>
      <c r="S12" s="104" t="b">
        <v>0</v>
      </c>
    </row>
    <row r="13" spans="1:19" s="7" customFormat="1" ht="20.100000000000001" customHeight="1" x14ac:dyDescent="0.2">
      <c r="A13" s="218"/>
      <c r="B13" s="9"/>
      <c r="C13" s="58">
        <v>5</v>
      </c>
      <c r="D13" s="93" t="s">
        <v>45</v>
      </c>
      <c r="E13" s="42" t="b">
        <v>0</v>
      </c>
      <c r="F13" s="38"/>
      <c r="G13" s="38"/>
      <c r="H13" s="38"/>
      <c r="I13" s="38"/>
      <c r="J13" s="38"/>
      <c r="K13" s="38"/>
      <c r="L13" s="38"/>
      <c r="M13" s="38"/>
      <c r="N13" s="38"/>
      <c r="O13" s="39"/>
      <c r="P13" s="9"/>
      <c r="Q13" s="58">
        <v>23</v>
      </c>
      <c r="R13" s="94" t="s">
        <v>66</v>
      </c>
      <c r="S13" s="104" t="b">
        <v>0</v>
      </c>
    </row>
    <row r="14" spans="1:19" s="7" customFormat="1" ht="20.100000000000001" customHeight="1" x14ac:dyDescent="0.2">
      <c r="A14" s="218"/>
      <c r="B14" s="9"/>
      <c r="C14" s="58">
        <v>6</v>
      </c>
      <c r="D14" s="94" t="s">
        <v>46</v>
      </c>
      <c r="E14" s="42" t="b">
        <v>0</v>
      </c>
      <c r="F14" s="38"/>
      <c r="G14" s="38"/>
      <c r="H14" s="38"/>
      <c r="I14" s="38"/>
      <c r="J14" s="38"/>
      <c r="K14" s="38"/>
      <c r="L14" s="38"/>
      <c r="M14" s="38"/>
      <c r="N14" s="38"/>
      <c r="O14" s="39"/>
      <c r="P14" s="9"/>
      <c r="Q14" s="58">
        <v>24</v>
      </c>
      <c r="R14" s="94" t="s">
        <v>67</v>
      </c>
      <c r="S14" s="104" t="b">
        <v>0</v>
      </c>
    </row>
    <row r="15" spans="1:19" s="7" customFormat="1" ht="20.100000000000001" customHeight="1" x14ac:dyDescent="0.3">
      <c r="A15" s="218"/>
      <c r="B15" s="9"/>
      <c r="C15" s="58">
        <v>7</v>
      </c>
      <c r="D15" s="94" t="s">
        <v>47</v>
      </c>
      <c r="E15" s="42" t="b">
        <v>0</v>
      </c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9"/>
      <c r="Q15" s="58"/>
      <c r="R15" s="31" t="s">
        <v>68</v>
      </c>
      <c r="S15" s="104"/>
    </row>
    <row r="16" spans="1:19" s="7" customFormat="1" ht="20.100000000000001" customHeight="1" x14ac:dyDescent="0.2">
      <c r="A16" s="218"/>
      <c r="B16" s="9"/>
      <c r="C16" s="58">
        <v>8</v>
      </c>
      <c r="D16" s="94" t="s">
        <v>48</v>
      </c>
      <c r="E16" s="42" t="b">
        <v>0</v>
      </c>
      <c r="F16" s="38"/>
      <c r="G16" s="38"/>
      <c r="H16" s="38"/>
      <c r="I16" s="38"/>
      <c r="J16" s="38"/>
      <c r="K16" s="38"/>
      <c r="L16" s="38"/>
      <c r="M16" s="38"/>
      <c r="N16" s="38"/>
      <c r="O16" s="39"/>
      <c r="P16" s="9"/>
      <c r="Q16" s="58">
        <v>25</v>
      </c>
      <c r="R16" s="93" t="s">
        <v>69</v>
      </c>
      <c r="S16" s="104" t="b">
        <v>0</v>
      </c>
    </row>
    <row r="17" spans="1:19" s="7" customFormat="1" ht="20.100000000000001" customHeight="1" x14ac:dyDescent="0.2">
      <c r="A17" s="218"/>
      <c r="B17" s="9"/>
      <c r="C17" s="58">
        <v>9</v>
      </c>
      <c r="D17" s="94" t="s">
        <v>49</v>
      </c>
      <c r="E17" s="42" t="b">
        <v>0</v>
      </c>
      <c r="F17" s="38"/>
      <c r="G17" s="38"/>
      <c r="H17" s="38"/>
      <c r="I17" s="38"/>
      <c r="J17" s="38"/>
      <c r="K17" s="38"/>
      <c r="L17" s="38"/>
      <c r="M17" s="38"/>
      <c r="N17" s="38"/>
      <c r="O17" s="39"/>
      <c r="P17" s="9"/>
      <c r="Q17" s="58">
        <v>26</v>
      </c>
      <c r="R17" s="93" t="s">
        <v>70</v>
      </c>
      <c r="S17" s="105" t="b">
        <v>0</v>
      </c>
    </row>
    <row r="18" spans="1:19" s="7" customFormat="1" ht="20.100000000000001" customHeight="1" x14ac:dyDescent="0.2">
      <c r="A18" s="218"/>
      <c r="B18" s="9"/>
      <c r="C18" s="58">
        <v>10</v>
      </c>
      <c r="D18" s="94" t="s">
        <v>50</v>
      </c>
      <c r="E18" s="42" t="b">
        <v>0</v>
      </c>
      <c r="P18" s="9"/>
      <c r="Q18" s="58">
        <v>27</v>
      </c>
      <c r="R18" s="93" t="s">
        <v>71</v>
      </c>
      <c r="S18" s="106" t="b">
        <v>0</v>
      </c>
    </row>
    <row r="19" spans="1:19" s="7" customFormat="1" ht="20.100000000000001" customHeight="1" x14ac:dyDescent="0.3">
      <c r="A19" s="218"/>
      <c r="B19" s="9"/>
      <c r="C19" s="58"/>
      <c r="D19" s="31" t="s">
        <v>52</v>
      </c>
      <c r="E19" s="42"/>
      <c r="P19" s="9"/>
      <c r="Q19" s="58">
        <v>28</v>
      </c>
      <c r="R19" s="93" t="s">
        <v>72</v>
      </c>
      <c r="S19" s="106" t="b">
        <v>0</v>
      </c>
    </row>
    <row r="20" spans="1:19" s="7" customFormat="1" ht="20.100000000000001" customHeight="1" x14ac:dyDescent="0.2">
      <c r="A20" s="218"/>
      <c r="B20" s="9"/>
      <c r="C20" s="58">
        <v>11</v>
      </c>
      <c r="D20" s="93" t="s">
        <v>53</v>
      </c>
      <c r="E20" s="42" t="b">
        <v>0</v>
      </c>
      <c r="F20" s="84" t="s">
        <v>6</v>
      </c>
      <c r="G20" s="223" t="s">
        <v>37</v>
      </c>
      <c r="H20" s="224"/>
      <c r="I20" s="224"/>
      <c r="J20" s="225"/>
      <c r="K20" s="84" t="s">
        <v>7</v>
      </c>
      <c r="L20" s="226" t="s">
        <v>37</v>
      </c>
      <c r="M20" s="227"/>
      <c r="N20" s="227"/>
      <c r="O20" s="228"/>
      <c r="P20" s="9"/>
      <c r="Q20" s="85">
        <v>29</v>
      </c>
      <c r="R20" s="93" t="s">
        <v>73</v>
      </c>
      <c r="S20" s="106" t="b">
        <v>0</v>
      </c>
    </row>
    <row r="21" spans="1:19" s="7" customFormat="1" ht="20.100000000000001" customHeight="1" thickBot="1" x14ac:dyDescent="0.25">
      <c r="A21" s="218"/>
      <c r="B21" s="9"/>
      <c r="C21" s="58">
        <v>12</v>
      </c>
      <c r="D21" s="93" t="s">
        <v>54</v>
      </c>
      <c r="E21" s="42" t="b">
        <v>0</v>
      </c>
      <c r="F21" s="38"/>
      <c r="G21" s="55"/>
      <c r="H21" s="41"/>
      <c r="I21" s="41"/>
      <c r="J21" s="41"/>
      <c r="K21" s="38"/>
      <c r="L21" s="38"/>
      <c r="M21" s="38"/>
      <c r="N21" s="38"/>
      <c r="O21" s="39"/>
      <c r="P21" s="9"/>
      <c r="Q21" s="58">
        <v>30</v>
      </c>
      <c r="R21" s="94" t="s">
        <v>74</v>
      </c>
      <c r="S21" s="106" t="b">
        <v>0</v>
      </c>
    </row>
    <row r="22" spans="1:19" s="7" customFormat="1" ht="20.100000000000001" customHeight="1" x14ac:dyDescent="0.2">
      <c r="A22" s="218"/>
      <c r="B22" s="9"/>
      <c r="C22" s="58">
        <v>13</v>
      </c>
      <c r="D22" s="93" t="s">
        <v>55</v>
      </c>
      <c r="E22" s="42" t="b">
        <v>0</v>
      </c>
      <c r="F22" s="164" t="str">
        <f>BEGINBLAD!C9</f>
        <v>leerling 1</v>
      </c>
      <c r="G22" s="107"/>
      <c r="H22" s="107"/>
      <c r="I22" s="107"/>
      <c r="J22" s="107"/>
      <c r="K22" s="56">
        <f>BEGINBLAD!C24</f>
        <v>0</v>
      </c>
      <c r="L22" s="107"/>
      <c r="M22" s="174"/>
      <c r="N22" s="174"/>
      <c r="O22" s="166"/>
      <c r="P22" s="9"/>
      <c r="Q22" s="58">
        <v>31</v>
      </c>
      <c r="R22" s="94" t="s">
        <v>75</v>
      </c>
      <c r="S22" s="106" t="b">
        <v>0</v>
      </c>
    </row>
    <row r="23" spans="1:19" s="7" customFormat="1" ht="20.100000000000001" customHeight="1" x14ac:dyDescent="0.2">
      <c r="A23" s="218"/>
      <c r="B23" s="9"/>
      <c r="C23" s="58">
        <v>14</v>
      </c>
      <c r="D23" s="93" t="s">
        <v>56</v>
      </c>
      <c r="E23" s="42" t="b">
        <v>0</v>
      </c>
      <c r="F23" s="162" t="str">
        <f>BEGINBLAD!C10</f>
        <v>leerling 2</v>
      </c>
      <c r="G23" s="108"/>
      <c r="H23" s="108"/>
      <c r="I23" s="108"/>
      <c r="J23" s="108"/>
      <c r="K23" s="40">
        <f>BEGINBLAD!C25</f>
        <v>0</v>
      </c>
      <c r="L23" s="108"/>
      <c r="M23" s="175"/>
      <c r="N23" s="175"/>
      <c r="O23" s="167"/>
      <c r="P23" s="9"/>
      <c r="Q23" s="58">
        <v>32</v>
      </c>
      <c r="R23" s="94" t="s">
        <v>76</v>
      </c>
      <c r="S23" s="106" t="b">
        <v>0</v>
      </c>
    </row>
    <row r="24" spans="1:19" s="7" customFormat="1" ht="20.100000000000001" customHeight="1" x14ac:dyDescent="0.2">
      <c r="A24" s="218"/>
      <c r="B24" s="9"/>
      <c r="C24" s="36">
        <v>15</v>
      </c>
      <c r="D24" s="94" t="s">
        <v>57</v>
      </c>
      <c r="E24" s="42" t="b">
        <v>0</v>
      </c>
      <c r="F24" s="162" t="str">
        <f>BEGINBLAD!C11</f>
        <v>leerling 3</v>
      </c>
      <c r="G24" s="108"/>
      <c r="H24" s="108"/>
      <c r="I24" s="108"/>
      <c r="J24" s="108"/>
      <c r="K24" s="40">
        <f>BEGINBLAD!C26</f>
        <v>0</v>
      </c>
      <c r="L24" s="108"/>
      <c r="M24" s="175"/>
      <c r="N24" s="175"/>
      <c r="O24" s="167"/>
      <c r="P24" s="9"/>
      <c r="Q24" s="58">
        <v>33</v>
      </c>
      <c r="R24" s="94" t="s">
        <v>77</v>
      </c>
      <c r="S24" s="106" t="b">
        <v>0</v>
      </c>
    </row>
    <row r="25" spans="1:19" s="7" customFormat="1" ht="20.100000000000001" customHeight="1" x14ac:dyDescent="0.2">
      <c r="A25" s="218"/>
      <c r="B25" s="9"/>
      <c r="C25" s="36">
        <v>16</v>
      </c>
      <c r="D25" s="94" t="s">
        <v>58</v>
      </c>
      <c r="E25" s="42" t="b">
        <v>0</v>
      </c>
      <c r="F25" s="162" t="str">
        <f>BEGINBLAD!C12</f>
        <v>leerling 4</v>
      </c>
      <c r="G25" s="108"/>
      <c r="H25" s="108"/>
      <c r="I25" s="108"/>
      <c r="J25" s="108"/>
      <c r="K25" s="40">
        <f>BEGINBLAD!C27</f>
        <v>0</v>
      </c>
      <c r="L25" s="108"/>
      <c r="M25" s="175"/>
      <c r="N25" s="175"/>
      <c r="O25" s="167"/>
      <c r="P25" s="9"/>
      <c r="Q25" s="58">
        <v>34</v>
      </c>
      <c r="R25" s="94" t="s">
        <v>78</v>
      </c>
      <c r="S25" s="106" t="b">
        <v>0</v>
      </c>
    </row>
    <row r="26" spans="1:19" s="7" customFormat="1" ht="20.100000000000001" customHeight="1" x14ac:dyDescent="0.3">
      <c r="A26" s="218"/>
      <c r="B26" s="9"/>
      <c r="C26" s="36">
        <v>17</v>
      </c>
      <c r="D26" s="94" t="s">
        <v>59</v>
      </c>
      <c r="E26" s="42" t="b">
        <v>0</v>
      </c>
      <c r="F26" s="162" t="str">
        <f>BEGINBLAD!C13</f>
        <v>leerling 5</v>
      </c>
      <c r="G26" s="108"/>
      <c r="H26" s="108"/>
      <c r="I26" s="108"/>
      <c r="J26" s="108"/>
      <c r="K26" s="40">
        <f>BEGINBLAD!C28</f>
        <v>0</v>
      </c>
      <c r="L26" s="108"/>
      <c r="M26" s="175"/>
      <c r="N26" s="175"/>
      <c r="O26" s="167"/>
      <c r="P26" s="9"/>
      <c r="Q26" s="58"/>
      <c r="R26" s="31" t="s">
        <v>79</v>
      </c>
      <c r="S26" s="106"/>
    </row>
    <row r="27" spans="1:19" s="7" customFormat="1" ht="20.100000000000001" customHeight="1" x14ac:dyDescent="0.2">
      <c r="A27" s="218"/>
      <c r="B27" s="9"/>
      <c r="C27" s="36">
        <v>18</v>
      </c>
      <c r="D27" s="94" t="s">
        <v>60</v>
      </c>
      <c r="E27" s="42" t="b">
        <v>0</v>
      </c>
      <c r="F27" s="162">
        <f>BEGINBLAD!C14</f>
        <v>0</v>
      </c>
      <c r="G27" s="108"/>
      <c r="H27" s="108"/>
      <c r="I27" s="108"/>
      <c r="J27" s="108"/>
      <c r="K27" s="40">
        <f>BEGINBLAD!C29</f>
        <v>0</v>
      </c>
      <c r="L27" s="108"/>
      <c r="M27" s="175"/>
      <c r="N27" s="175"/>
      <c r="O27" s="167"/>
      <c r="P27" s="9"/>
      <c r="Q27" s="58">
        <v>35</v>
      </c>
      <c r="R27" s="93" t="s">
        <v>80</v>
      </c>
      <c r="S27" s="106" t="b">
        <v>0</v>
      </c>
    </row>
    <row r="28" spans="1:19" s="7" customFormat="1" ht="20.100000000000001" customHeight="1" x14ac:dyDescent="0.2">
      <c r="A28" s="218"/>
      <c r="B28" s="9"/>
      <c r="C28" s="36"/>
      <c r="D28" s="43"/>
      <c r="E28" s="61"/>
      <c r="F28" s="162">
        <f>BEGINBLAD!C15</f>
        <v>0</v>
      </c>
      <c r="G28" s="108"/>
      <c r="H28" s="108"/>
      <c r="I28" s="108"/>
      <c r="J28" s="108"/>
      <c r="K28" s="40">
        <f>BEGINBLAD!C30</f>
        <v>0</v>
      </c>
      <c r="L28" s="108"/>
      <c r="M28" s="175"/>
      <c r="N28" s="175"/>
      <c r="O28" s="167"/>
      <c r="P28" s="9"/>
      <c r="Q28" s="85">
        <v>36</v>
      </c>
      <c r="R28" s="93" t="s">
        <v>81</v>
      </c>
      <c r="S28" s="106" t="b">
        <v>0</v>
      </c>
    </row>
    <row r="29" spans="1:19" s="7" customFormat="1" ht="20.100000000000001" customHeight="1" x14ac:dyDescent="0.2">
      <c r="A29" s="218"/>
      <c r="B29" s="9"/>
      <c r="C29" s="36"/>
      <c r="D29" s="43"/>
      <c r="E29" s="61"/>
      <c r="F29" s="162">
        <f>BEGINBLAD!C16</f>
        <v>0</v>
      </c>
      <c r="G29" s="108"/>
      <c r="H29" s="108"/>
      <c r="I29" s="108"/>
      <c r="J29" s="108"/>
      <c r="K29" s="40">
        <f>BEGINBLAD!C31</f>
        <v>0</v>
      </c>
      <c r="L29" s="108"/>
      <c r="M29" s="175"/>
      <c r="N29" s="175"/>
      <c r="O29" s="167"/>
      <c r="P29" s="9"/>
      <c r="Q29" s="85">
        <v>37</v>
      </c>
      <c r="R29" s="94" t="s">
        <v>82</v>
      </c>
      <c r="S29" s="106" t="b">
        <v>0</v>
      </c>
    </row>
    <row r="30" spans="1:19" s="7" customFormat="1" ht="20.100000000000001" customHeight="1" x14ac:dyDescent="0.2">
      <c r="B30" s="9"/>
      <c r="C30" s="36"/>
      <c r="D30" s="43"/>
      <c r="E30" s="61"/>
      <c r="F30" s="162">
        <f>BEGINBLAD!C17</f>
        <v>0</v>
      </c>
      <c r="G30" s="108"/>
      <c r="H30" s="108"/>
      <c r="I30" s="108"/>
      <c r="J30" s="108"/>
      <c r="K30" s="40">
        <f>BEGINBLAD!C32</f>
        <v>0</v>
      </c>
      <c r="L30" s="108"/>
      <c r="M30" s="175"/>
      <c r="N30" s="175"/>
      <c r="O30" s="167"/>
      <c r="P30" s="9"/>
      <c r="Q30" s="85">
        <v>38</v>
      </c>
      <c r="R30" s="101" t="s">
        <v>83</v>
      </c>
      <c r="S30" s="106" t="b">
        <v>0</v>
      </c>
    </row>
    <row r="31" spans="1:19" s="11" customFormat="1" ht="20.100000000000001" customHeight="1" x14ac:dyDescent="0.3">
      <c r="B31" s="3"/>
      <c r="C31" s="36"/>
      <c r="D31" s="102"/>
      <c r="E31" s="61"/>
      <c r="F31" s="162">
        <f>BEGINBLAD!C18</f>
        <v>0</v>
      </c>
      <c r="G31" s="108"/>
      <c r="H31" s="108"/>
      <c r="I31" s="108"/>
      <c r="J31" s="108"/>
      <c r="K31" s="40">
        <f>BEGINBLAD!C33</f>
        <v>0</v>
      </c>
      <c r="L31" s="108"/>
      <c r="M31" s="175"/>
      <c r="N31" s="175"/>
      <c r="O31" s="167"/>
      <c r="P31" s="3"/>
      <c r="Q31" s="36"/>
      <c r="R31" s="103"/>
    </row>
    <row r="32" spans="1:19" s="11" customFormat="1" ht="20.100000000000001" customHeight="1" x14ac:dyDescent="0.2">
      <c r="B32" s="3"/>
      <c r="C32" s="36"/>
      <c r="D32" s="99"/>
      <c r="E32" s="61"/>
      <c r="F32" s="162">
        <f>BEGINBLAD!C19</f>
        <v>0</v>
      </c>
      <c r="G32" s="108"/>
      <c r="H32" s="108"/>
      <c r="I32" s="108"/>
      <c r="J32" s="108"/>
      <c r="K32" s="40">
        <f>BEGINBLAD!C34</f>
        <v>0</v>
      </c>
      <c r="L32" s="108"/>
      <c r="M32" s="175"/>
      <c r="N32" s="175"/>
      <c r="O32" s="167"/>
      <c r="P32" s="3"/>
      <c r="Q32" s="36"/>
      <c r="R32" s="90"/>
    </row>
    <row r="33" spans="1:18" s="11" customFormat="1" ht="20.100000000000001" customHeight="1" x14ac:dyDescent="0.2">
      <c r="B33" s="3"/>
      <c r="C33" s="36"/>
      <c r="E33" s="61"/>
      <c r="F33" s="181">
        <f>BEGINBLAD!C20</f>
        <v>0</v>
      </c>
      <c r="G33" s="108"/>
      <c r="H33" s="108"/>
      <c r="I33" s="108"/>
      <c r="J33" s="108"/>
      <c r="K33" s="40">
        <f>BEGINBLAD!C35</f>
        <v>0</v>
      </c>
      <c r="L33" s="108"/>
      <c r="M33" s="175"/>
      <c r="N33" s="175"/>
      <c r="O33" s="167"/>
      <c r="P33" s="3"/>
      <c r="Q33" s="36"/>
      <c r="R33" s="43"/>
    </row>
    <row r="34" spans="1:18" s="11" customFormat="1" ht="20.100000000000001" customHeight="1" x14ac:dyDescent="0.2">
      <c r="B34" s="3"/>
      <c r="C34" s="36"/>
      <c r="D34" s="44"/>
      <c r="E34" s="61"/>
      <c r="F34" s="162">
        <f>BEGINBLAD!C21</f>
        <v>0</v>
      </c>
      <c r="G34" s="108"/>
      <c r="H34" s="108"/>
      <c r="I34" s="108"/>
      <c r="J34" s="108"/>
      <c r="K34" s="40">
        <f>BEGINBLAD!C36</f>
        <v>0</v>
      </c>
      <c r="L34" s="108"/>
      <c r="M34" s="175"/>
      <c r="N34" s="175"/>
      <c r="O34" s="167"/>
      <c r="P34" s="3"/>
      <c r="Q34" s="36"/>
      <c r="R34" s="43"/>
    </row>
    <row r="35" spans="1:18" s="11" customFormat="1" ht="20.100000000000001" customHeight="1" x14ac:dyDescent="0.2">
      <c r="B35" s="3"/>
      <c r="C35" s="36"/>
      <c r="E35" s="61"/>
      <c r="F35" s="162">
        <f>BEGINBLAD!C22</f>
        <v>0</v>
      </c>
      <c r="G35" s="108"/>
      <c r="H35" s="108"/>
      <c r="I35" s="108"/>
      <c r="J35" s="108"/>
      <c r="K35" s="40">
        <f>BEGINBLAD!C37</f>
        <v>0</v>
      </c>
      <c r="L35" s="108"/>
      <c r="M35" s="175"/>
      <c r="N35" s="175"/>
      <c r="O35" s="167"/>
      <c r="P35" s="3"/>
      <c r="Q35" s="36"/>
      <c r="R35" s="44"/>
    </row>
    <row r="36" spans="1:18" s="11" customFormat="1" ht="20.100000000000001" customHeight="1" thickBot="1" x14ac:dyDescent="0.25">
      <c r="B36" s="3"/>
      <c r="C36" s="36"/>
      <c r="D36" s="44"/>
      <c r="E36" s="61"/>
      <c r="F36" s="163">
        <f>BEGINBLAD!C23</f>
        <v>0</v>
      </c>
      <c r="G36" s="109"/>
      <c r="H36" s="109"/>
      <c r="I36" s="109"/>
      <c r="J36" s="109"/>
      <c r="K36" s="57">
        <f>BEGINBLAD!C38</f>
        <v>0</v>
      </c>
      <c r="L36" s="109"/>
      <c r="M36" s="176"/>
      <c r="N36" s="176"/>
      <c r="O36" s="168"/>
      <c r="P36" s="3"/>
      <c r="Q36" s="36"/>
      <c r="R36" s="44"/>
    </row>
    <row r="37" spans="1:18" s="11" customFormat="1" ht="20.100000000000001" customHeight="1" x14ac:dyDescent="0.3">
      <c r="B37" s="3"/>
      <c r="C37" s="36"/>
      <c r="D37" s="102" t="s">
        <v>85</v>
      </c>
      <c r="E37" s="61"/>
      <c r="F37" s="46"/>
      <c r="G37" s="38"/>
      <c r="H37" s="38"/>
      <c r="I37" s="38"/>
      <c r="J37" s="38"/>
      <c r="K37" s="46"/>
      <c r="L37" s="38"/>
      <c r="M37" s="38"/>
      <c r="N37" s="38"/>
      <c r="O37" s="49"/>
      <c r="P37" s="3"/>
      <c r="Q37" s="36"/>
      <c r="R37" s="45"/>
    </row>
    <row r="38" spans="1:18" s="11" customFormat="1" ht="20.100000000000001" customHeight="1" x14ac:dyDescent="0.2">
      <c r="B38" s="3"/>
      <c r="C38" s="36"/>
      <c r="D38" s="44"/>
      <c r="E38" s="61"/>
      <c r="F38" s="46"/>
      <c r="G38" s="38"/>
      <c r="H38" s="38"/>
      <c r="I38" s="38"/>
      <c r="J38" s="38"/>
      <c r="K38" s="46"/>
      <c r="L38" s="38"/>
      <c r="M38" s="38"/>
      <c r="N38" s="38"/>
      <c r="O38" s="49"/>
      <c r="P38" s="3"/>
      <c r="Q38" s="36"/>
      <c r="R38" s="43"/>
    </row>
    <row r="39" spans="1:18" s="11" customFormat="1" ht="20.100000000000001" customHeight="1" x14ac:dyDescent="0.25">
      <c r="B39" s="3"/>
      <c r="C39" s="36"/>
      <c r="D39" s="45"/>
      <c r="E39" s="220"/>
      <c r="F39" s="47"/>
      <c r="G39" s="48"/>
      <c r="H39" s="48"/>
      <c r="I39" s="48"/>
      <c r="J39" s="48"/>
      <c r="K39" s="47"/>
      <c r="L39" s="48"/>
      <c r="M39" s="48"/>
      <c r="N39" s="48"/>
      <c r="O39" s="49"/>
      <c r="P39" s="3"/>
      <c r="Q39" s="36"/>
      <c r="R39" s="43"/>
    </row>
    <row r="40" spans="1:18" s="11" customFormat="1" ht="20.100000000000001" customHeight="1" x14ac:dyDescent="0.25">
      <c r="C40" s="36"/>
      <c r="D40" s="43"/>
      <c r="E40" s="220"/>
      <c r="F40" s="47"/>
      <c r="G40" s="48"/>
      <c r="H40" s="48"/>
      <c r="I40" s="48"/>
      <c r="J40" s="48"/>
      <c r="K40" s="47"/>
      <c r="L40" s="48"/>
      <c r="M40" s="48"/>
      <c r="N40" s="48"/>
      <c r="O40" s="49"/>
      <c r="P40" s="3"/>
      <c r="Q40" s="36"/>
      <c r="R40" s="44"/>
    </row>
    <row r="41" spans="1:18" s="11" customFormat="1" ht="20.100000000000001" customHeight="1" x14ac:dyDescent="0.25">
      <c r="C41" s="36"/>
      <c r="D41" s="43"/>
      <c r="E41" s="220"/>
      <c r="F41" s="47"/>
      <c r="G41" s="48"/>
      <c r="H41" s="48"/>
      <c r="I41" s="48"/>
      <c r="J41" s="48"/>
      <c r="K41" s="47"/>
      <c r="L41" s="48"/>
      <c r="M41" s="48"/>
      <c r="N41" s="48"/>
      <c r="O41" s="49"/>
      <c r="P41" s="3"/>
      <c r="Q41" s="36"/>
      <c r="R41" s="44"/>
    </row>
    <row r="42" spans="1:18" s="2" customFormat="1" x14ac:dyDescent="0.2">
      <c r="C42" s="100"/>
      <c r="D42" s="89"/>
      <c r="E42" s="10"/>
      <c r="F42" s="18"/>
      <c r="G42" s="18"/>
      <c r="H42" s="18"/>
      <c r="I42" s="18"/>
      <c r="J42" s="18"/>
      <c r="K42" s="18"/>
      <c r="L42" s="18"/>
      <c r="M42" s="18"/>
      <c r="N42" s="18"/>
      <c r="O42" s="14"/>
      <c r="Q42" s="89"/>
      <c r="R42" s="89"/>
    </row>
    <row r="43" spans="1:18" ht="12.75" customHeight="1" x14ac:dyDescent="0.25">
      <c r="D43" s="91"/>
      <c r="F43" s="236" t="s">
        <v>153</v>
      </c>
      <c r="G43" s="236"/>
      <c r="H43" s="236"/>
      <c r="I43" s="236"/>
      <c r="J43" s="236"/>
      <c r="K43" s="236"/>
      <c r="L43" s="236"/>
      <c r="M43" s="236"/>
      <c r="N43" s="236"/>
      <c r="O43" s="236"/>
      <c r="Q43" s="91"/>
      <c r="R43" s="91"/>
    </row>
    <row r="44" spans="1:18" ht="26.25" x14ac:dyDescent="0.4">
      <c r="D44" s="91"/>
      <c r="F44" s="234" t="str">
        <f t="shared" ref="F44" si="0">$F$3</f>
        <v>bloemen</v>
      </c>
      <c r="G44" s="234"/>
      <c r="H44" s="234"/>
      <c r="I44" s="234"/>
      <c r="J44" s="234"/>
      <c r="K44" s="234"/>
      <c r="L44" s="234"/>
      <c r="M44" s="234"/>
      <c r="N44" s="234"/>
      <c r="O44" s="234"/>
      <c r="Q44" s="91"/>
      <c r="R44" s="91"/>
    </row>
    <row r="45" spans="1:18" x14ac:dyDescent="0.2">
      <c r="D45" s="91"/>
      <c r="F45" s="235"/>
      <c r="G45" s="235"/>
      <c r="H45" s="235"/>
      <c r="I45" s="235"/>
      <c r="J45" s="235"/>
      <c r="K45" s="235"/>
      <c r="L45" s="235"/>
      <c r="M45" s="235"/>
      <c r="N45" s="235"/>
      <c r="O45" s="235"/>
      <c r="Q45" s="91"/>
      <c r="R45" s="91"/>
    </row>
    <row r="46" spans="1:18" ht="18.75" x14ac:dyDescent="0.2">
      <c r="A46" s="218"/>
      <c r="B46" s="196"/>
      <c r="C46" s="196"/>
      <c r="D46" s="196"/>
      <c r="E46" s="196"/>
      <c r="F46" s="233" t="s">
        <v>8</v>
      </c>
      <c r="G46" s="233"/>
      <c r="H46" s="233"/>
      <c r="I46" s="233"/>
      <c r="J46" s="233"/>
      <c r="K46" s="233"/>
      <c r="L46" s="233"/>
      <c r="M46" s="233"/>
      <c r="N46" s="233"/>
      <c r="O46" s="233"/>
      <c r="P46" s="196"/>
      <c r="Q46" s="196"/>
      <c r="R46" s="196"/>
    </row>
    <row r="47" spans="1:18" ht="26.25" x14ac:dyDescent="0.2">
      <c r="A47" s="218"/>
      <c r="D47" s="194" t="s">
        <v>39</v>
      </c>
      <c r="E47" s="195"/>
      <c r="F47" s="229">
        <f t="shared" ref="F47" si="1">$F$6</f>
        <v>43606</v>
      </c>
      <c r="G47" s="229"/>
      <c r="H47" s="229"/>
      <c r="I47" s="229"/>
      <c r="J47" s="229"/>
      <c r="K47" s="229">
        <f t="shared" ref="K47" si="2">$K$6</f>
        <v>0</v>
      </c>
      <c r="L47" s="229"/>
      <c r="M47" s="229"/>
      <c r="N47" s="229"/>
      <c r="O47" s="229"/>
      <c r="P47" s="86"/>
      <c r="Q47" s="86"/>
      <c r="R47" s="86"/>
    </row>
    <row r="48" spans="1:18" x14ac:dyDescent="0.2">
      <c r="A48" s="218"/>
      <c r="D48" s="91"/>
      <c r="Q48" s="91"/>
      <c r="R48" s="91"/>
    </row>
    <row r="49" spans="1:19" ht="19.5" customHeight="1" x14ac:dyDescent="0.3">
      <c r="A49" s="218"/>
      <c r="B49" s="9"/>
      <c r="C49" s="26"/>
      <c r="D49" s="31" t="s">
        <v>36</v>
      </c>
      <c r="E49" s="60"/>
      <c r="F49" s="219" t="s">
        <v>148</v>
      </c>
      <c r="G49" s="219"/>
      <c r="H49" s="219"/>
      <c r="I49" s="219"/>
      <c r="J49" s="219"/>
      <c r="K49" s="219"/>
      <c r="L49" s="219"/>
      <c r="M49" s="219"/>
      <c r="N49" s="219"/>
      <c r="O49" s="219"/>
      <c r="P49" s="9"/>
      <c r="Q49" s="28"/>
      <c r="R49" s="33" t="s">
        <v>5</v>
      </c>
      <c r="S49" s="45"/>
    </row>
    <row r="50" spans="1:19" s="7" customFormat="1" ht="20.100000000000001" customHeight="1" x14ac:dyDescent="0.2">
      <c r="A50" s="218"/>
      <c r="B50" s="9"/>
      <c r="C50" s="58">
        <v>1</v>
      </c>
      <c r="D50" s="145" t="s">
        <v>9</v>
      </c>
      <c r="E50" s="42" t="b">
        <v>0</v>
      </c>
      <c r="F50" s="38"/>
      <c r="G50" s="38"/>
      <c r="H50" s="38"/>
      <c r="I50" s="38"/>
      <c r="J50" s="38"/>
      <c r="K50" s="38"/>
      <c r="L50" s="38"/>
      <c r="M50" s="38"/>
      <c r="N50" s="38"/>
      <c r="O50" s="39"/>
      <c r="P50" s="9"/>
      <c r="Q50" s="58">
        <v>17</v>
      </c>
      <c r="R50" s="145" t="s">
        <v>26</v>
      </c>
      <c r="S50" s="104" t="b">
        <v>0</v>
      </c>
    </row>
    <row r="51" spans="1:19" s="7" customFormat="1" ht="20.100000000000001" customHeight="1" x14ac:dyDescent="0.2">
      <c r="A51" s="218"/>
      <c r="B51" s="9"/>
      <c r="C51" s="58">
        <v>2</v>
      </c>
      <c r="D51" s="145" t="s">
        <v>10</v>
      </c>
      <c r="E51" s="42" t="b">
        <v>0</v>
      </c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9"/>
      <c r="Q51" s="58">
        <v>18</v>
      </c>
      <c r="R51" s="145" t="s">
        <v>27</v>
      </c>
      <c r="S51" s="104" t="b">
        <v>0</v>
      </c>
    </row>
    <row r="52" spans="1:19" s="7" customFormat="1" ht="20.100000000000001" customHeight="1" x14ac:dyDescent="0.2">
      <c r="A52" s="218"/>
      <c r="B52" s="9"/>
      <c r="C52" s="58">
        <v>3</v>
      </c>
      <c r="D52" s="145" t="s">
        <v>11</v>
      </c>
      <c r="E52" s="42" t="b">
        <v>0</v>
      </c>
      <c r="F52" s="222" t="s">
        <v>38</v>
      </c>
      <c r="G52" s="222"/>
      <c r="H52" s="222"/>
      <c r="I52" s="222"/>
      <c r="J52" s="222"/>
      <c r="K52" s="222"/>
      <c r="L52" s="222"/>
      <c r="M52" s="222"/>
      <c r="N52" s="222"/>
      <c r="O52" s="222"/>
      <c r="P52" s="9"/>
      <c r="Q52" s="58">
        <v>19</v>
      </c>
      <c r="R52" s="145" t="s">
        <v>28</v>
      </c>
      <c r="S52" s="104" t="b">
        <v>0</v>
      </c>
    </row>
    <row r="53" spans="1:19" s="7" customFormat="1" ht="20.100000000000001" customHeight="1" x14ac:dyDescent="0.2">
      <c r="A53" s="218"/>
      <c r="B53" s="9"/>
      <c r="C53" s="58">
        <v>4</v>
      </c>
      <c r="D53" s="145" t="s">
        <v>12</v>
      </c>
      <c r="E53" s="42" t="b">
        <v>0</v>
      </c>
      <c r="F53" s="38"/>
      <c r="G53" s="38"/>
      <c r="H53" s="38"/>
      <c r="I53" s="38"/>
      <c r="J53" s="38"/>
      <c r="K53" s="38"/>
      <c r="L53" s="38"/>
      <c r="M53" s="38"/>
      <c r="N53" s="38"/>
      <c r="O53" s="39"/>
      <c r="P53" s="9"/>
      <c r="Q53" s="58">
        <v>20</v>
      </c>
      <c r="R53" s="62" t="s">
        <v>29</v>
      </c>
      <c r="S53" s="104" t="b">
        <v>0</v>
      </c>
    </row>
    <row r="54" spans="1:19" s="7" customFormat="1" ht="20.100000000000001" customHeight="1" x14ac:dyDescent="0.2">
      <c r="A54" s="218"/>
      <c r="B54" s="9"/>
      <c r="C54" s="58">
        <v>5</v>
      </c>
      <c r="D54" s="62" t="s">
        <v>13</v>
      </c>
      <c r="E54" s="42" t="b">
        <v>0</v>
      </c>
      <c r="F54" s="38"/>
      <c r="G54" s="38"/>
      <c r="H54" s="38"/>
      <c r="I54" s="38"/>
      <c r="J54" s="38"/>
      <c r="K54" s="38"/>
      <c r="L54" s="38"/>
      <c r="M54" s="38"/>
      <c r="N54" s="38"/>
      <c r="O54" s="39"/>
      <c r="P54" s="9"/>
      <c r="Q54" s="58">
        <v>21</v>
      </c>
      <c r="R54" s="62" t="s">
        <v>30</v>
      </c>
      <c r="S54" s="104" t="b">
        <v>0</v>
      </c>
    </row>
    <row r="55" spans="1:19" s="7" customFormat="1" ht="20.100000000000001" customHeight="1" x14ac:dyDescent="0.2">
      <c r="A55" s="218"/>
      <c r="B55" s="9"/>
      <c r="C55" s="58">
        <v>6</v>
      </c>
      <c r="D55" s="62" t="s">
        <v>14</v>
      </c>
      <c r="E55" s="42" t="b">
        <v>0</v>
      </c>
      <c r="F55" s="38"/>
      <c r="G55" s="38"/>
      <c r="H55" s="38"/>
      <c r="I55" s="38"/>
      <c r="J55" s="38"/>
      <c r="K55" s="38"/>
      <c r="L55" s="38"/>
      <c r="M55" s="38"/>
      <c r="N55" s="38"/>
      <c r="O55" s="39"/>
      <c r="P55" s="9"/>
      <c r="Q55" s="58">
        <v>22</v>
      </c>
      <c r="R55" s="62" t="s">
        <v>31</v>
      </c>
      <c r="S55" s="104" t="b">
        <v>0</v>
      </c>
    </row>
    <row r="56" spans="1:19" s="7" customFormat="1" ht="20.100000000000001" customHeight="1" x14ac:dyDescent="0.2">
      <c r="A56" s="218"/>
      <c r="B56" s="9"/>
      <c r="C56" s="58">
        <v>7</v>
      </c>
      <c r="D56" s="62" t="s">
        <v>15</v>
      </c>
      <c r="E56" s="42" t="b">
        <v>0</v>
      </c>
      <c r="F56" s="38"/>
      <c r="G56" s="38"/>
      <c r="H56" s="38"/>
      <c r="I56" s="38"/>
      <c r="J56" s="38"/>
      <c r="K56" s="38"/>
      <c r="L56" s="38"/>
      <c r="M56" s="38"/>
      <c r="N56" s="38"/>
      <c r="O56" s="39"/>
      <c r="P56" s="9"/>
      <c r="Q56" s="58"/>
      <c r="R56" s="33" t="s">
        <v>1</v>
      </c>
      <c r="S56" s="104"/>
    </row>
    <row r="57" spans="1:19" s="7" customFormat="1" ht="20.100000000000001" customHeight="1" x14ac:dyDescent="0.2">
      <c r="A57" s="218"/>
      <c r="B57" s="9"/>
      <c r="C57" s="58">
        <v>8</v>
      </c>
      <c r="D57" s="62" t="s">
        <v>16</v>
      </c>
      <c r="E57" s="42" t="b">
        <v>0</v>
      </c>
      <c r="F57" s="38"/>
      <c r="G57" s="38"/>
      <c r="H57" s="38"/>
      <c r="I57" s="38"/>
      <c r="J57" s="38"/>
      <c r="K57" s="38"/>
      <c r="L57" s="38"/>
      <c r="M57" s="38"/>
      <c r="N57" s="38"/>
      <c r="O57" s="39"/>
      <c r="P57" s="9"/>
      <c r="Q57" s="58">
        <v>23</v>
      </c>
      <c r="R57" s="145" t="s">
        <v>32</v>
      </c>
      <c r="S57" s="104" t="b">
        <v>0</v>
      </c>
    </row>
    <row r="58" spans="1:19" s="7" customFormat="1" ht="20.100000000000001" customHeight="1" x14ac:dyDescent="0.2">
      <c r="A58" s="218"/>
      <c r="B58" s="9"/>
      <c r="C58" s="58"/>
      <c r="D58" s="33" t="s">
        <v>17</v>
      </c>
      <c r="E58" s="42"/>
      <c r="F58" s="38"/>
      <c r="G58" s="38"/>
      <c r="H58" s="38"/>
      <c r="I58" s="38"/>
      <c r="J58" s="38"/>
      <c r="K58" s="38"/>
      <c r="L58" s="38"/>
      <c r="M58" s="38"/>
      <c r="N58" s="38"/>
      <c r="O58" s="39"/>
      <c r="P58" s="9"/>
      <c r="Q58" s="58">
        <v>24</v>
      </c>
      <c r="R58" s="145" t="s">
        <v>33</v>
      </c>
      <c r="S58" s="105" t="b">
        <v>0</v>
      </c>
    </row>
    <row r="59" spans="1:19" s="7" customFormat="1" ht="20.100000000000001" customHeight="1" x14ac:dyDescent="0.2">
      <c r="A59" s="218"/>
      <c r="B59" s="9"/>
      <c r="C59" s="58">
        <v>9</v>
      </c>
      <c r="D59" s="145" t="s">
        <v>18</v>
      </c>
      <c r="E59" s="42" t="b">
        <v>0</v>
      </c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9"/>
      <c r="Q59" s="58">
        <v>25</v>
      </c>
      <c r="R59" s="62" t="s">
        <v>34</v>
      </c>
      <c r="S59" s="106" t="b">
        <v>0</v>
      </c>
    </row>
    <row r="60" spans="1:19" s="7" customFormat="1" ht="20.100000000000001" customHeight="1" x14ac:dyDescent="0.2">
      <c r="A60" s="218"/>
      <c r="B60" s="9"/>
      <c r="C60" s="58">
        <v>10</v>
      </c>
      <c r="D60" s="145" t="s">
        <v>19</v>
      </c>
      <c r="E60" s="42" t="b">
        <v>0</v>
      </c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9"/>
      <c r="Q60" s="58">
        <v>26</v>
      </c>
      <c r="R60" s="62" t="s">
        <v>35</v>
      </c>
      <c r="S60" s="106" t="b">
        <v>0</v>
      </c>
    </row>
    <row r="61" spans="1:19" s="7" customFormat="1" ht="20.100000000000001" customHeight="1" x14ac:dyDescent="0.2">
      <c r="A61" s="218"/>
      <c r="B61" s="9"/>
      <c r="C61" s="58">
        <v>11</v>
      </c>
      <c r="D61" s="145" t="s">
        <v>20</v>
      </c>
      <c r="E61" s="42" t="b">
        <v>0</v>
      </c>
      <c r="F61" s="84" t="s">
        <v>6</v>
      </c>
      <c r="G61" s="223" t="s">
        <v>37</v>
      </c>
      <c r="H61" s="224"/>
      <c r="I61" s="224"/>
      <c r="J61" s="225"/>
      <c r="K61" s="84" t="s">
        <v>7</v>
      </c>
      <c r="L61" s="226" t="s">
        <v>37</v>
      </c>
      <c r="M61" s="227"/>
      <c r="N61" s="227"/>
      <c r="O61" s="228"/>
      <c r="P61" s="9"/>
      <c r="Q61" s="28"/>
      <c r="R61" s="23"/>
    </row>
    <row r="62" spans="1:19" s="7" customFormat="1" ht="20.100000000000001" customHeight="1" thickBot="1" x14ac:dyDescent="0.25">
      <c r="A62" s="218"/>
      <c r="B62" s="9"/>
      <c r="C62" s="58">
        <v>12</v>
      </c>
      <c r="D62" s="145" t="s">
        <v>21</v>
      </c>
      <c r="E62" s="42" t="b">
        <v>0</v>
      </c>
      <c r="F62" s="38"/>
      <c r="G62" s="55"/>
      <c r="H62" s="41"/>
      <c r="I62" s="41"/>
      <c r="J62" s="41"/>
      <c r="K62" s="38"/>
      <c r="L62" s="38"/>
      <c r="M62" s="38"/>
      <c r="N62" s="38"/>
      <c r="O62" s="39"/>
      <c r="P62" s="9"/>
      <c r="Q62" s="58"/>
      <c r="R62" s="5"/>
    </row>
    <row r="63" spans="1:19" s="7" customFormat="1" ht="20.100000000000001" customHeight="1" x14ac:dyDescent="0.2">
      <c r="A63" s="218"/>
      <c r="B63" s="9"/>
      <c r="C63" s="58">
        <v>13</v>
      </c>
      <c r="D63" s="62" t="s">
        <v>22</v>
      </c>
      <c r="E63" s="42" t="b">
        <v>0</v>
      </c>
      <c r="F63" s="164" t="str">
        <f>BEGINBLAD!C9</f>
        <v>leerling 1</v>
      </c>
      <c r="G63" s="107"/>
      <c r="H63" s="107"/>
      <c r="I63" s="107"/>
      <c r="J63" s="107"/>
      <c r="K63" s="56">
        <f>BEGINBLAD!C24</f>
        <v>0</v>
      </c>
      <c r="L63" s="107"/>
      <c r="M63" s="174"/>
      <c r="N63" s="174"/>
      <c r="O63" s="166"/>
      <c r="P63" s="9"/>
      <c r="Q63" s="58"/>
      <c r="R63" s="5"/>
    </row>
    <row r="64" spans="1:19" s="7" customFormat="1" ht="20.100000000000001" customHeight="1" x14ac:dyDescent="0.2">
      <c r="A64" s="218"/>
      <c r="B64" s="9"/>
      <c r="C64" s="58">
        <v>14</v>
      </c>
      <c r="D64" s="62" t="s">
        <v>23</v>
      </c>
      <c r="E64" s="42" t="b">
        <v>0</v>
      </c>
      <c r="F64" s="162" t="str">
        <f>BEGINBLAD!C10</f>
        <v>leerling 2</v>
      </c>
      <c r="G64" s="108"/>
      <c r="H64" s="108"/>
      <c r="I64" s="108"/>
      <c r="J64" s="108"/>
      <c r="K64" s="40">
        <f>BEGINBLAD!C25</f>
        <v>0</v>
      </c>
      <c r="L64" s="108"/>
      <c r="M64" s="175"/>
      <c r="N64" s="175"/>
      <c r="O64" s="167"/>
      <c r="P64" s="9"/>
      <c r="Q64" s="58"/>
      <c r="R64" s="5"/>
    </row>
    <row r="65" spans="1:18" s="7" customFormat="1" ht="20.100000000000001" customHeight="1" x14ac:dyDescent="0.2">
      <c r="A65" s="218"/>
      <c r="B65" s="9"/>
      <c r="C65" s="36">
        <v>15</v>
      </c>
      <c r="D65" s="62" t="s">
        <v>24</v>
      </c>
      <c r="E65" s="42" t="b">
        <v>0</v>
      </c>
      <c r="F65" s="162" t="str">
        <f>BEGINBLAD!C11</f>
        <v>leerling 3</v>
      </c>
      <c r="G65" s="108"/>
      <c r="H65" s="108"/>
      <c r="I65" s="108"/>
      <c r="J65" s="108"/>
      <c r="K65" s="40">
        <f>BEGINBLAD!C26</f>
        <v>0</v>
      </c>
      <c r="L65" s="108"/>
      <c r="M65" s="175"/>
      <c r="N65" s="175"/>
      <c r="O65" s="167"/>
      <c r="P65" s="9"/>
      <c r="Q65" s="58"/>
      <c r="R65" s="5"/>
    </row>
    <row r="66" spans="1:18" s="7" customFormat="1" ht="20.100000000000001" customHeight="1" x14ac:dyDescent="0.2">
      <c r="A66" s="218"/>
      <c r="B66" s="9"/>
      <c r="C66" s="36">
        <v>16</v>
      </c>
      <c r="D66" s="62" t="s">
        <v>25</v>
      </c>
      <c r="E66" s="42" t="b">
        <v>0</v>
      </c>
      <c r="F66" s="162" t="str">
        <f>BEGINBLAD!C12</f>
        <v>leerling 4</v>
      </c>
      <c r="G66" s="108"/>
      <c r="H66" s="108"/>
      <c r="I66" s="108"/>
      <c r="J66" s="108"/>
      <c r="K66" s="40">
        <f>BEGINBLAD!C27</f>
        <v>0</v>
      </c>
      <c r="L66" s="108"/>
      <c r="M66" s="175"/>
      <c r="N66" s="175"/>
      <c r="O66" s="167"/>
      <c r="P66" s="9"/>
      <c r="Q66" s="58"/>
      <c r="R66" s="5"/>
    </row>
    <row r="67" spans="1:18" s="7" customFormat="1" ht="20.100000000000001" customHeight="1" x14ac:dyDescent="0.2">
      <c r="A67" s="218"/>
      <c r="B67" s="9"/>
      <c r="C67" s="36"/>
      <c r="D67" s="43"/>
      <c r="E67" s="61"/>
      <c r="F67" s="162" t="str">
        <f>BEGINBLAD!C13</f>
        <v>leerling 5</v>
      </c>
      <c r="G67" s="108"/>
      <c r="H67" s="108"/>
      <c r="I67" s="108"/>
      <c r="J67" s="108"/>
      <c r="K67" s="40">
        <f>BEGINBLAD!C28</f>
        <v>0</v>
      </c>
      <c r="L67" s="108"/>
      <c r="M67" s="175"/>
      <c r="N67" s="175"/>
      <c r="O67" s="167"/>
      <c r="P67" s="9"/>
      <c r="Q67" s="58"/>
      <c r="R67" s="5"/>
    </row>
    <row r="68" spans="1:18" s="7" customFormat="1" ht="20.100000000000001" customHeight="1" x14ac:dyDescent="0.2">
      <c r="B68" s="9"/>
      <c r="C68" s="36"/>
      <c r="D68" s="43"/>
      <c r="E68" s="61"/>
      <c r="F68" s="162">
        <f>BEGINBLAD!C14</f>
        <v>0</v>
      </c>
      <c r="G68" s="108"/>
      <c r="H68" s="108"/>
      <c r="I68" s="108"/>
      <c r="J68" s="108"/>
      <c r="K68" s="40">
        <f>BEGINBLAD!C29</f>
        <v>0</v>
      </c>
      <c r="L68" s="108"/>
      <c r="M68" s="175"/>
      <c r="N68" s="175"/>
      <c r="O68" s="167"/>
      <c r="P68" s="9"/>
      <c r="Q68" s="58"/>
      <c r="R68" s="5"/>
    </row>
    <row r="69" spans="1:18" s="7" customFormat="1" ht="20.100000000000001" customHeight="1" x14ac:dyDescent="0.2">
      <c r="B69" s="9"/>
      <c r="C69" s="36"/>
      <c r="D69" s="43"/>
      <c r="E69" s="61"/>
      <c r="F69" s="162">
        <f>BEGINBLAD!C15</f>
        <v>0</v>
      </c>
      <c r="G69" s="108"/>
      <c r="H69" s="108"/>
      <c r="I69" s="108"/>
      <c r="J69" s="108"/>
      <c r="K69" s="40">
        <f>BEGINBLAD!C30</f>
        <v>0</v>
      </c>
      <c r="L69" s="108"/>
      <c r="M69" s="175"/>
      <c r="N69" s="175"/>
      <c r="O69" s="167"/>
      <c r="P69" s="9"/>
      <c r="Q69" s="28"/>
      <c r="R69" s="23"/>
    </row>
    <row r="70" spans="1:18" s="7" customFormat="1" ht="20.100000000000001" customHeight="1" x14ac:dyDescent="0.2">
      <c r="B70" s="9"/>
      <c r="C70" s="36"/>
      <c r="D70" s="43"/>
      <c r="E70" s="61"/>
      <c r="F70" s="162">
        <f>BEGINBLAD!C16</f>
        <v>0</v>
      </c>
      <c r="G70" s="108"/>
      <c r="H70" s="108"/>
      <c r="I70" s="108"/>
      <c r="J70" s="108"/>
      <c r="K70" s="40">
        <f>BEGINBLAD!C31</f>
        <v>0</v>
      </c>
      <c r="L70" s="108"/>
      <c r="M70" s="175"/>
      <c r="N70" s="175"/>
      <c r="O70" s="167"/>
      <c r="P70" s="9"/>
      <c r="Q70" s="28"/>
      <c r="R70" s="23"/>
    </row>
    <row r="71" spans="1:18" s="11" customFormat="1" ht="20.100000000000001" customHeight="1" x14ac:dyDescent="0.2">
      <c r="B71" s="3"/>
      <c r="C71" s="36"/>
      <c r="E71" s="61"/>
      <c r="F71" s="162">
        <f>BEGINBLAD!C17</f>
        <v>0</v>
      </c>
      <c r="G71" s="108"/>
      <c r="H71" s="108"/>
      <c r="I71" s="108"/>
      <c r="J71" s="108"/>
      <c r="K71" s="40">
        <f>BEGINBLAD!C32</f>
        <v>0</v>
      </c>
      <c r="L71" s="108"/>
      <c r="M71" s="175"/>
      <c r="N71" s="175"/>
      <c r="O71" s="167"/>
      <c r="P71" s="3"/>
      <c r="Q71" s="36"/>
      <c r="R71" s="90"/>
    </row>
    <row r="72" spans="1:18" s="11" customFormat="1" ht="20.100000000000001" customHeight="1" x14ac:dyDescent="0.2">
      <c r="B72" s="3"/>
      <c r="C72" s="36"/>
      <c r="D72" s="99"/>
      <c r="E72" s="61"/>
      <c r="F72" s="162">
        <f>BEGINBLAD!C18</f>
        <v>0</v>
      </c>
      <c r="G72" s="108"/>
      <c r="H72" s="108"/>
      <c r="I72" s="108"/>
      <c r="J72" s="108"/>
      <c r="K72" s="40">
        <f>BEGINBLAD!C33</f>
        <v>0</v>
      </c>
      <c r="L72" s="108"/>
      <c r="M72" s="175"/>
      <c r="N72" s="175"/>
      <c r="O72" s="167"/>
      <c r="P72" s="3"/>
      <c r="Q72" s="36"/>
      <c r="R72" s="90"/>
    </row>
    <row r="73" spans="1:18" s="11" customFormat="1" ht="20.100000000000001" customHeight="1" x14ac:dyDescent="0.2">
      <c r="B73" s="3"/>
      <c r="C73" s="36"/>
      <c r="D73" s="44"/>
      <c r="E73" s="61"/>
      <c r="F73" s="162">
        <f>BEGINBLAD!C19</f>
        <v>0</v>
      </c>
      <c r="G73" s="108"/>
      <c r="H73" s="108"/>
      <c r="I73" s="108"/>
      <c r="J73" s="108"/>
      <c r="K73" s="40">
        <f>BEGINBLAD!C34</f>
        <v>0</v>
      </c>
      <c r="L73" s="108"/>
      <c r="M73" s="175"/>
      <c r="N73" s="175"/>
      <c r="O73" s="167"/>
      <c r="P73" s="3"/>
      <c r="Q73" s="36"/>
      <c r="R73" s="43"/>
    </row>
    <row r="74" spans="1:18" s="11" customFormat="1" ht="20.100000000000001" customHeight="1" x14ac:dyDescent="0.2">
      <c r="B74" s="3"/>
      <c r="C74" s="36"/>
      <c r="D74" s="44"/>
      <c r="E74" s="61"/>
      <c r="F74" s="162">
        <f>BEGINBLAD!C20</f>
        <v>0</v>
      </c>
      <c r="G74" s="108"/>
      <c r="H74" s="108"/>
      <c r="I74" s="108"/>
      <c r="J74" s="108"/>
      <c r="K74" s="40">
        <f>BEGINBLAD!C35</f>
        <v>0</v>
      </c>
      <c r="L74" s="108"/>
      <c r="M74" s="175"/>
      <c r="N74" s="175"/>
      <c r="O74" s="167"/>
      <c r="P74" s="3"/>
      <c r="Q74" s="36"/>
      <c r="R74" s="43"/>
    </row>
    <row r="75" spans="1:18" s="11" customFormat="1" ht="20.100000000000001" customHeight="1" x14ac:dyDescent="0.2">
      <c r="B75" s="3"/>
      <c r="C75" s="36"/>
      <c r="D75" s="44"/>
      <c r="E75" s="61"/>
      <c r="F75" s="162">
        <f>BEGINBLAD!C21</f>
        <v>0</v>
      </c>
      <c r="G75" s="108"/>
      <c r="H75" s="108"/>
      <c r="I75" s="108"/>
      <c r="J75" s="108"/>
      <c r="K75" s="40">
        <f>BEGINBLAD!C36</f>
        <v>0</v>
      </c>
      <c r="L75" s="108"/>
      <c r="M75" s="175"/>
      <c r="N75" s="175"/>
      <c r="O75" s="167"/>
      <c r="P75" s="3"/>
      <c r="Q75" s="36"/>
      <c r="R75" s="44"/>
    </row>
    <row r="76" spans="1:18" s="11" customFormat="1" ht="20.100000000000001" customHeight="1" x14ac:dyDescent="0.2">
      <c r="B76" s="3"/>
      <c r="C76" s="36"/>
      <c r="E76" s="61"/>
      <c r="F76" s="162">
        <f>BEGINBLAD!C22</f>
        <v>0</v>
      </c>
      <c r="G76" s="108"/>
      <c r="H76" s="108"/>
      <c r="I76" s="108"/>
      <c r="J76" s="108"/>
      <c r="K76" s="40">
        <f>BEGINBLAD!C37</f>
        <v>0</v>
      </c>
      <c r="L76" s="108"/>
      <c r="M76" s="175"/>
      <c r="N76" s="175"/>
      <c r="O76" s="167"/>
      <c r="P76" s="3"/>
      <c r="Q76" s="36"/>
      <c r="R76" s="44"/>
    </row>
    <row r="77" spans="1:18" s="11" customFormat="1" ht="20.100000000000001" customHeight="1" thickBot="1" x14ac:dyDescent="0.25">
      <c r="B77" s="3"/>
      <c r="C77" s="36"/>
      <c r="D77" s="44"/>
      <c r="E77" s="61"/>
      <c r="F77" s="163">
        <f>BEGINBLAD!C23</f>
        <v>0</v>
      </c>
      <c r="G77" s="109"/>
      <c r="H77" s="109"/>
      <c r="I77" s="109"/>
      <c r="J77" s="109"/>
      <c r="K77" s="57">
        <f>BEGINBLAD!C38</f>
        <v>0</v>
      </c>
      <c r="L77" s="109"/>
      <c r="M77" s="176"/>
      <c r="N77" s="176"/>
      <c r="O77" s="168"/>
      <c r="P77" s="3"/>
      <c r="Q77" s="36"/>
      <c r="R77" s="45"/>
    </row>
    <row r="78" spans="1:18" s="11" customFormat="1" ht="20.100000000000001" customHeight="1" x14ac:dyDescent="0.3">
      <c r="B78" s="3"/>
      <c r="C78" s="36"/>
      <c r="D78" s="102" t="s">
        <v>85</v>
      </c>
      <c r="E78" s="61"/>
      <c r="F78" s="46"/>
      <c r="G78" s="38"/>
      <c r="H78" s="38"/>
      <c r="I78" s="38"/>
      <c r="J78" s="38"/>
      <c r="K78" s="46"/>
      <c r="L78" s="38"/>
      <c r="M78" s="38"/>
      <c r="N78" s="38"/>
      <c r="O78" s="49"/>
      <c r="P78" s="3"/>
      <c r="Q78" s="36"/>
      <c r="R78" s="43"/>
    </row>
    <row r="79" spans="1:18" s="11" customFormat="1" ht="20.100000000000001" customHeight="1" x14ac:dyDescent="0.2">
      <c r="B79" s="3"/>
      <c r="C79" s="36"/>
      <c r="D79" s="44"/>
      <c r="E79" s="61"/>
      <c r="F79" s="46"/>
      <c r="G79" s="38"/>
      <c r="H79" s="38"/>
      <c r="I79" s="38"/>
      <c r="J79" s="38"/>
      <c r="K79" s="46"/>
      <c r="L79" s="38"/>
      <c r="M79" s="38"/>
      <c r="N79" s="38"/>
      <c r="O79" s="49"/>
      <c r="P79" s="3"/>
      <c r="Q79" s="36"/>
      <c r="R79" s="43"/>
    </row>
    <row r="80" spans="1:18" s="11" customFormat="1" ht="20.100000000000001" customHeight="1" x14ac:dyDescent="0.25">
      <c r="B80" s="3"/>
      <c r="C80" s="36"/>
      <c r="D80" s="45"/>
      <c r="E80" s="220"/>
      <c r="F80" s="47"/>
      <c r="G80" s="48"/>
      <c r="H80" s="48"/>
      <c r="I80" s="48"/>
      <c r="J80" s="48"/>
      <c r="K80" s="47"/>
      <c r="L80" s="48"/>
      <c r="M80" s="48"/>
      <c r="N80" s="48"/>
      <c r="O80" s="49"/>
      <c r="P80" s="3"/>
      <c r="Q80" s="36"/>
      <c r="R80" s="43"/>
    </row>
    <row r="81" spans="1:20" s="11" customFormat="1" ht="20.100000000000001" customHeight="1" x14ac:dyDescent="0.25">
      <c r="C81" s="36"/>
      <c r="D81" s="43"/>
      <c r="E81" s="220"/>
      <c r="F81" s="47"/>
      <c r="G81" s="48"/>
      <c r="H81" s="48"/>
      <c r="I81" s="48"/>
      <c r="J81" s="48"/>
      <c r="K81" s="47"/>
      <c r="L81" s="48"/>
      <c r="M81" s="48"/>
      <c r="N81" s="48"/>
      <c r="O81" s="49"/>
      <c r="P81" s="3"/>
      <c r="Q81" s="36"/>
      <c r="R81" s="44"/>
    </row>
    <row r="82" spans="1:20" s="11" customFormat="1" ht="20.100000000000001" customHeight="1" x14ac:dyDescent="0.25">
      <c r="C82" s="36"/>
      <c r="D82" s="43"/>
      <c r="E82" s="220"/>
      <c r="F82" s="47"/>
      <c r="G82" s="48"/>
      <c r="H82" s="48"/>
      <c r="I82" s="48"/>
      <c r="J82" s="48"/>
      <c r="K82" s="47"/>
      <c r="L82" s="48"/>
      <c r="M82" s="48"/>
      <c r="N82" s="48"/>
      <c r="O82" s="49"/>
      <c r="P82" s="3"/>
      <c r="Q82" s="36"/>
      <c r="R82" s="44"/>
    </row>
    <row r="83" spans="1:20" s="3" customFormat="1" x14ac:dyDescent="0.2">
      <c r="C83" s="14"/>
      <c r="D83" s="90"/>
      <c r="E83" s="10"/>
      <c r="F83" s="18"/>
      <c r="G83" s="18"/>
      <c r="H83" s="18"/>
      <c r="I83" s="18"/>
      <c r="J83" s="18"/>
      <c r="K83" s="18"/>
      <c r="L83" s="18"/>
      <c r="M83" s="18"/>
      <c r="N83" s="18"/>
      <c r="O83" s="14"/>
      <c r="Q83" s="90"/>
      <c r="R83" s="90"/>
    </row>
    <row r="84" spans="1:20" ht="15" x14ac:dyDescent="0.25">
      <c r="B84" s="2"/>
      <c r="C84" s="14"/>
      <c r="D84" s="114"/>
      <c r="E84" s="10"/>
      <c r="F84" s="230" t="s">
        <v>153</v>
      </c>
      <c r="G84" s="230"/>
      <c r="H84" s="230"/>
      <c r="I84" s="230"/>
      <c r="J84" s="230"/>
      <c r="K84" s="230"/>
      <c r="L84" s="230"/>
      <c r="M84" s="230"/>
      <c r="N84" s="230"/>
      <c r="O84" s="230"/>
      <c r="P84" s="3"/>
      <c r="Q84" s="89"/>
      <c r="R84" s="114"/>
      <c r="S84" s="2"/>
      <c r="T84" s="2"/>
    </row>
    <row r="85" spans="1:20" ht="26.25" x14ac:dyDescent="0.4">
      <c r="B85" s="2"/>
      <c r="C85" s="14"/>
      <c r="D85" s="180"/>
      <c r="E85" s="10"/>
      <c r="F85" s="231" t="str">
        <f t="shared" ref="F85" si="3">$F$44</f>
        <v>bloemen</v>
      </c>
      <c r="G85" s="231"/>
      <c r="H85" s="231"/>
      <c r="I85" s="231"/>
      <c r="J85" s="231"/>
      <c r="K85" s="231"/>
      <c r="L85" s="231"/>
      <c r="M85" s="231"/>
      <c r="N85" s="231"/>
      <c r="O85" s="231"/>
      <c r="P85" s="3"/>
      <c r="Q85" s="89"/>
      <c r="R85" s="180"/>
      <c r="S85" s="2"/>
      <c r="T85" s="2"/>
    </row>
    <row r="86" spans="1:20" x14ac:dyDescent="0.2">
      <c r="B86" s="2"/>
      <c r="C86" s="14"/>
      <c r="D86" s="180"/>
      <c r="E86" s="10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3"/>
      <c r="Q86" s="89"/>
      <c r="R86" s="180"/>
      <c r="S86" s="2"/>
      <c r="T86" s="2"/>
    </row>
    <row r="87" spans="1:20" ht="18.75" x14ac:dyDescent="0.2">
      <c r="A87" s="218"/>
      <c r="B87" s="196"/>
      <c r="C87" s="196"/>
      <c r="D87" s="196"/>
      <c r="E87" s="196"/>
      <c r="F87" s="233" t="s">
        <v>151</v>
      </c>
      <c r="G87" s="233"/>
      <c r="H87" s="233"/>
      <c r="I87" s="233"/>
      <c r="J87" s="233"/>
      <c r="K87" s="233"/>
      <c r="L87" s="233"/>
      <c r="M87" s="233"/>
      <c r="N87" s="233"/>
      <c r="O87" s="233"/>
      <c r="P87" s="196"/>
      <c r="Q87" s="196"/>
      <c r="R87" s="196"/>
    </row>
    <row r="88" spans="1:20" ht="26.25" x14ac:dyDescent="0.2">
      <c r="A88" s="218"/>
      <c r="D88" s="194" t="s">
        <v>39</v>
      </c>
      <c r="E88" s="195"/>
      <c r="F88" s="229">
        <f t="shared" ref="F88" si="4">$F$6</f>
        <v>43606</v>
      </c>
      <c r="G88" s="229"/>
      <c r="H88" s="229"/>
      <c r="I88" s="229"/>
      <c r="J88" s="229"/>
      <c r="K88" s="229">
        <f t="shared" ref="K88" si="5">$K$6</f>
        <v>0</v>
      </c>
      <c r="L88" s="229"/>
      <c r="M88" s="229"/>
      <c r="N88" s="229"/>
      <c r="O88" s="229"/>
      <c r="P88" s="113"/>
      <c r="Q88" s="113"/>
      <c r="R88" s="113"/>
    </row>
    <row r="89" spans="1:20" x14ac:dyDescent="0.2">
      <c r="A89" s="218"/>
      <c r="D89" s="91"/>
      <c r="Q89" s="91"/>
      <c r="R89" s="91"/>
    </row>
    <row r="90" spans="1:20" ht="19.5" customHeight="1" x14ac:dyDescent="0.3">
      <c r="A90" s="218"/>
      <c r="B90" s="9"/>
      <c r="C90" s="26"/>
      <c r="D90" s="115" t="s">
        <v>88</v>
      </c>
      <c r="E90" s="60"/>
      <c r="F90" s="219" t="s">
        <v>148</v>
      </c>
      <c r="G90" s="219"/>
      <c r="H90" s="219"/>
      <c r="I90" s="219"/>
      <c r="J90" s="219"/>
      <c r="K90" s="219"/>
      <c r="L90" s="219"/>
      <c r="M90" s="219"/>
      <c r="N90" s="219"/>
      <c r="O90" s="219"/>
      <c r="P90" s="9"/>
      <c r="Q90" s="112"/>
      <c r="R90" s="115" t="s">
        <v>4</v>
      </c>
      <c r="S90" s="45"/>
    </row>
    <row r="91" spans="1:20" s="7" customFormat="1" ht="20.100000000000001" customHeight="1" x14ac:dyDescent="0.2">
      <c r="A91" s="218"/>
      <c r="B91" s="9"/>
      <c r="C91" s="58">
        <v>1</v>
      </c>
      <c r="D91" s="131" t="s">
        <v>89</v>
      </c>
      <c r="E91" s="42" t="b">
        <v>0</v>
      </c>
      <c r="F91" s="38"/>
      <c r="G91" s="38"/>
      <c r="H91" s="38"/>
      <c r="I91" s="38"/>
      <c r="J91" s="38"/>
      <c r="K91" s="38"/>
      <c r="L91" s="38"/>
      <c r="M91" s="38"/>
      <c r="N91" s="38"/>
      <c r="O91" s="39"/>
      <c r="P91" s="9"/>
      <c r="Q91" s="58">
        <v>29</v>
      </c>
      <c r="R91" s="131" t="s">
        <v>117</v>
      </c>
      <c r="S91" s="104" t="b">
        <v>0</v>
      </c>
    </row>
    <row r="92" spans="1:20" s="7" customFormat="1" ht="20.100000000000001" customHeight="1" x14ac:dyDescent="0.2">
      <c r="A92" s="218"/>
      <c r="B92" s="9"/>
      <c r="C92" s="58">
        <v>2</v>
      </c>
      <c r="D92" s="131" t="s">
        <v>90</v>
      </c>
      <c r="E92" s="42" t="b">
        <v>0</v>
      </c>
      <c r="F92" s="178"/>
      <c r="G92" s="178"/>
      <c r="H92" s="178"/>
      <c r="I92" s="178"/>
      <c r="J92" s="178"/>
      <c r="K92" s="178"/>
      <c r="L92" s="178"/>
      <c r="M92" s="178"/>
      <c r="N92" s="178"/>
      <c r="O92" s="178"/>
      <c r="P92" s="9"/>
      <c r="Q92" s="58">
        <v>30</v>
      </c>
      <c r="R92" s="131" t="s">
        <v>118</v>
      </c>
      <c r="S92" s="104" t="b">
        <v>0</v>
      </c>
    </row>
    <row r="93" spans="1:20" s="7" customFormat="1" ht="20.100000000000001" customHeight="1" x14ac:dyDescent="0.2">
      <c r="A93" s="218"/>
      <c r="B93" s="9"/>
      <c r="C93" s="58">
        <v>3</v>
      </c>
      <c r="D93" s="131" t="s">
        <v>91</v>
      </c>
      <c r="E93" s="42" t="b">
        <v>0</v>
      </c>
      <c r="F93" s="222" t="s">
        <v>38</v>
      </c>
      <c r="G93" s="222"/>
      <c r="H93" s="222"/>
      <c r="I93" s="222"/>
      <c r="J93" s="222"/>
      <c r="K93" s="222"/>
      <c r="L93" s="222"/>
      <c r="M93" s="222"/>
      <c r="N93" s="222"/>
      <c r="O93" s="222"/>
      <c r="P93" s="9"/>
      <c r="Q93" s="58">
        <v>31</v>
      </c>
      <c r="R93" s="131" t="s">
        <v>119</v>
      </c>
      <c r="S93" s="104" t="b">
        <v>0</v>
      </c>
    </row>
    <row r="94" spans="1:20" s="7" customFormat="1" ht="20.100000000000001" customHeight="1" x14ac:dyDescent="0.2">
      <c r="A94" s="218"/>
      <c r="B94" s="9"/>
      <c r="C94" s="58">
        <v>4</v>
      </c>
      <c r="D94" s="131" t="s">
        <v>92</v>
      </c>
      <c r="E94" s="42" t="b">
        <v>0</v>
      </c>
      <c r="F94" s="38"/>
      <c r="G94" s="38"/>
      <c r="H94" s="38"/>
      <c r="I94" s="38"/>
      <c r="J94" s="38"/>
      <c r="K94" s="38"/>
      <c r="L94" s="38"/>
      <c r="M94" s="38"/>
      <c r="N94" s="38"/>
      <c r="O94" s="39"/>
      <c r="P94" s="9"/>
      <c r="Q94" s="58">
        <v>32</v>
      </c>
      <c r="R94" s="131" t="s">
        <v>120</v>
      </c>
      <c r="S94" s="104" t="b">
        <v>0</v>
      </c>
    </row>
    <row r="95" spans="1:20" s="7" customFormat="1" ht="20.100000000000001" customHeight="1" x14ac:dyDescent="0.2">
      <c r="A95" s="218"/>
      <c r="B95" s="9"/>
      <c r="C95" s="58">
        <v>5</v>
      </c>
      <c r="D95" s="131" t="s">
        <v>93</v>
      </c>
      <c r="E95" s="42" t="b">
        <v>0</v>
      </c>
      <c r="F95" s="38"/>
      <c r="G95" s="38"/>
      <c r="H95" s="38"/>
      <c r="I95" s="38"/>
      <c r="J95" s="38"/>
      <c r="K95" s="38"/>
      <c r="L95" s="38"/>
      <c r="M95" s="38"/>
      <c r="N95" s="38"/>
      <c r="O95" s="39"/>
      <c r="P95" s="9"/>
      <c r="Q95" s="58">
        <v>33</v>
      </c>
      <c r="R95" s="131" t="s">
        <v>121</v>
      </c>
      <c r="S95" s="104" t="b">
        <v>0</v>
      </c>
    </row>
    <row r="96" spans="1:20" s="7" customFormat="1" ht="20.100000000000001" customHeight="1" x14ac:dyDescent="0.2">
      <c r="A96" s="218"/>
      <c r="B96" s="9"/>
      <c r="C96" s="58">
        <v>6</v>
      </c>
      <c r="D96" s="131" t="s">
        <v>94</v>
      </c>
      <c r="E96" s="42" t="b">
        <v>0</v>
      </c>
      <c r="F96" s="38"/>
      <c r="G96" s="38"/>
      <c r="H96" s="38"/>
      <c r="I96" s="38"/>
      <c r="J96" s="38"/>
      <c r="K96" s="38"/>
      <c r="L96" s="38"/>
      <c r="M96" s="38"/>
      <c r="N96" s="38"/>
      <c r="O96" s="39"/>
      <c r="P96" s="9"/>
      <c r="Q96" s="58">
        <v>34</v>
      </c>
      <c r="R96" s="131" t="s">
        <v>122</v>
      </c>
      <c r="S96" s="104" t="b">
        <v>0</v>
      </c>
    </row>
    <row r="97" spans="1:19" s="7" customFormat="1" ht="20.100000000000001" customHeight="1" x14ac:dyDescent="0.2">
      <c r="A97" s="218"/>
      <c r="B97" s="9"/>
      <c r="C97" s="58">
        <v>7</v>
      </c>
      <c r="D97" s="131" t="s">
        <v>95</v>
      </c>
      <c r="E97" s="42" t="b">
        <v>0</v>
      </c>
      <c r="F97" s="38"/>
      <c r="G97" s="38"/>
      <c r="H97" s="38"/>
      <c r="I97" s="38"/>
      <c r="J97" s="38"/>
      <c r="K97" s="38"/>
      <c r="L97" s="38"/>
      <c r="M97" s="38"/>
      <c r="N97" s="38"/>
      <c r="O97" s="39"/>
      <c r="P97" s="9"/>
      <c r="Q97" s="58">
        <v>35</v>
      </c>
      <c r="R97" s="131" t="s">
        <v>123</v>
      </c>
      <c r="S97" s="104" t="b">
        <v>0</v>
      </c>
    </row>
    <row r="98" spans="1:19" s="7" customFormat="1" ht="20.100000000000001" customHeight="1" x14ac:dyDescent="0.2">
      <c r="A98" s="218"/>
      <c r="B98" s="9"/>
      <c r="C98" s="58">
        <v>8</v>
      </c>
      <c r="D98" s="131" t="s">
        <v>96</v>
      </c>
      <c r="E98" s="42" t="b">
        <v>0</v>
      </c>
      <c r="F98" s="38"/>
      <c r="G98" s="38"/>
      <c r="H98" s="38"/>
      <c r="I98" s="38"/>
      <c r="J98" s="38"/>
      <c r="K98" s="38"/>
      <c r="L98" s="38"/>
      <c r="M98" s="38"/>
      <c r="N98" s="38"/>
      <c r="O98" s="39"/>
      <c r="P98" s="9"/>
      <c r="Q98" s="58">
        <v>36</v>
      </c>
      <c r="R98" s="131" t="s">
        <v>124</v>
      </c>
      <c r="S98" s="104" t="b">
        <v>0</v>
      </c>
    </row>
    <row r="99" spans="1:19" s="7" customFormat="1" ht="20.100000000000001" customHeight="1" x14ac:dyDescent="0.2">
      <c r="A99" s="218"/>
      <c r="B99" s="9"/>
      <c r="C99" s="58">
        <v>9</v>
      </c>
      <c r="D99" s="131" t="s">
        <v>97</v>
      </c>
      <c r="E99" s="42" t="b">
        <v>0</v>
      </c>
      <c r="F99" s="38"/>
      <c r="G99" s="38"/>
      <c r="H99" s="38"/>
      <c r="I99" s="38"/>
      <c r="J99" s="38"/>
      <c r="K99" s="38"/>
      <c r="L99" s="38"/>
      <c r="M99" s="38"/>
      <c r="N99" s="38"/>
      <c r="O99" s="39"/>
      <c r="P99" s="9"/>
      <c r="Q99" s="58">
        <v>37</v>
      </c>
      <c r="R99" s="131" t="s">
        <v>125</v>
      </c>
      <c r="S99" s="105" t="b">
        <v>0</v>
      </c>
    </row>
    <row r="100" spans="1:19" s="7" customFormat="1" ht="20.100000000000001" customHeight="1" x14ac:dyDescent="0.2">
      <c r="A100" s="218"/>
      <c r="B100" s="9"/>
      <c r="C100" s="58">
        <v>10</v>
      </c>
      <c r="D100" s="131" t="s">
        <v>98</v>
      </c>
      <c r="E100" s="42" t="b">
        <v>0</v>
      </c>
      <c r="F100" s="178"/>
      <c r="G100" s="178"/>
      <c r="H100" s="178"/>
      <c r="I100" s="178"/>
      <c r="J100" s="178"/>
      <c r="K100" s="178"/>
      <c r="L100" s="178"/>
      <c r="M100" s="178"/>
      <c r="N100" s="178"/>
      <c r="O100" s="178"/>
      <c r="P100" s="9"/>
      <c r="Q100" s="58">
        <v>38</v>
      </c>
      <c r="R100" s="131" t="s">
        <v>126</v>
      </c>
      <c r="S100" s="106" t="b">
        <v>0</v>
      </c>
    </row>
    <row r="101" spans="1:19" s="7" customFormat="1" ht="20.100000000000001" customHeight="1" x14ac:dyDescent="0.2">
      <c r="A101" s="218"/>
      <c r="B101" s="9"/>
      <c r="C101" s="58">
        <v>11</v>
      </c>
      <c r="D101" s="131" t="s">
        <v>99</v>
      </c>
      <c r="E101" s="42" t="b">
        <v>0</v>
      </c>
      <c r="F101" s="178"/>
      <c r="G101" s="178"/>
      <c r="H101" s="178"/>
      <c r="I101" s="178"/>
      <c r="J101" s="178"/>
      <c r="K101" s="178"/>
      <c r="L101" s="178"/>
      <c r="M101" s="178"/>
      <c r="N101" s="178"/>
      <c r="O101" s="178"/>
      <c r="P101" s="9"/>
      <c r="Q101" s="58">
        <v>39</v>
      </c>
      <c r="R101" s="131" t="s">
        <v>127</v>
      </c>
      <c r="S101" s="106" t="b">
        <v>0</v>
      </c>
    </row>
    <row r="102" spans="1:19" s="7" customFormat="1" ht="20.100000000000001" customHeight="1" x14ac:dyDescent="0.2">
      <c r="A102" s="218"/>
      <c r="B102" s="9"/>
      <c r="C102" s="58">
        <v>12</v>
      </c>
      <c r="D102" s="131" t="s">
        <v>100</v>
      </c>
      <c r="E102" s="42" t="b">
        <v>0</v>
      </c>
      <c r="F102" s="84" t="s">
        <v>6</v>
      </c>
      <c r="G102" s="223" t="s">
        <v>37</v>
      </c>
      <c r="H102" s="224"/>
      <c r="I102" s="224"/>
      <c r="J102" s="225"/>
      <c r="K102" s="84" t="s">
        <v>7</v>
      </c>
      <c r="L102" s="226" t="s">
        <v>37</v>
      </c>
      <c r="M102" s="227"/>
      <c r="N102" s="227"/>
      <c r="O102" s="228"/>
      <c r="P102" s="9"/>
      <c r="Q102" s="112">
        <v>40</v>
      </c>
      <c r="R102" s="132" t="s">
        <v>128</v>
      </c>
      <c r="S102" s="106" t="b">
        <v>0</v>
      </c>
    </row>
    <row r="103" spans="1:19" s="7" customFormat="1" ht="20.100000000000001" customHeight="1" thickBot="1" x14ac:dyDescent="0.25">
      <c r="A103" s="218"/>
      <c r="B103" s="9"/>
      <c r="C103" s="58">
        <v>13</v>
      </c>
      <c r="D103" s="131" t="s">
        <v>101</v>
      </c>
      <c r="E103" s="42" t="b">
        <v>0</v>
      </c>
      <c r="F103" s="38"/>
      <c r="G103" s="55"/>
      <c r="H103" s="41"/>
      <c r="I103" s="41"/>
      <c r="J103" s="41"/>
      <c r="K103" s="38"/>
      <c r="L103" s="38"/>
      <c r="M103" s="38"/>
      <c r="N103" s="38"/>
      <c r="O103" s="39"/>
      <c r="P103" s="9"/>
      <c r="Q103" s="58">
        <v>41</v>
      </c>
      <c r="R103" s="132" t="s">
        <v>129</v>
      </c>
      <c r="S103" s="106" t="b">
        <v>0</v>
      </c>
    </row>
    <row r="104" spans="1:19" s="7" customFormat="1" ht="20.100000000000001" customHeight="1" x14ac:dyDescent="0.2">
      <c r="A104" s="218"/>
      <c r="B104" s="9"/>
      <c r="C104" s="58">
        <v>14</v>
      </c>
      <c r="D104" s="131" t="s">
        <v>102</v>
      </c>
      <c r="E104" s="42" t="b">
        <v>0</v>
      </c>
      <c r="F104" s="164" t="str">
        <f>BEGINBLAD!C9</f>
        <v>leerling 1</v>
      </c>
      <c r="G104" s="107"/>
      <c r="H104" s="107"/>
      <c r="I104" s="107"/>
      <c r="J104" s="107"/>
      <c r="K104" s="185">
        <f>BEGINBLAD!C24</f>
        <v>0</v>
      </c>
      <c r="L104" s="107"/>
      <c r="M104" s="174"/>
      <c r="N104" s="174"/>
      <c r="O104" s="166"/>
      <c r="P104" s="9"/>
      <c r="Q104" s="58">
        <v>42</v>
      </c>
      <c r="R104" s="132" t="s">
        <v>130</v>
      </c>
      <c r="S104" s="106" t="b">
        <v>0</v>
      </c>
    </row>
    <row r="105" spans="1:19" s="7" customFormat="1" ht="20.100000000000001" customHeight="1" x14ac:dyDescent="0.2">
      <c r="A105" s="218"/>
      <c r="B105" s="9"/>
      <c r="C105" s="58">
        <v>15</v>
      </c>
      <c r="D105" s="133" t="s">
        <v>103</v>
      </c>
      <c r="E105" s="42" t="b">
        <v>0</v>
      </c>
      <c r="F105" s="162" t="str">
        <f>BEGINBLAD!C10</f>
        <v>leerling 2</v>
      </c>
      <c r="G105" s="108"/>
      <c r="H105" s="108"/>
      <c r="I105" s="108"/>
      <c r="J105" s="108"/>
      <c r="K105" s="186">
        <f>BEGINBLAD!C25</f>
        <v>0</v>
      </c>
      <c r="L105" s="108"/>
      <c r="M105" s="175"/>
      <c r="N105" s="175"/>
      <c r="O105" s="167"/>
      <c r="P105" s="9"/>
      <c r="Q105" s="58">
        <v>43</v>
      </c>
      <c r="R105" s="132" t="s">
        <v>131</v>
      </c>
      <c r="S105" s="106" t="b">
        <v>0</v>
      </c>
    </row>
    <row r="106" spans="1:19" s="7" customFormat="1" ht="20.100000000000001" customHeight="1" x14ac:dyDescent="0.2">
      <c r="A106" s="218"/>
      <c r="B106" s="9"/>
      <c r="C106" s="36">
        <v>16</v>
      </c>
      <c r="D106" s="133" t="s">
        <v>104</v>
      </c>
      <c r="E106" s="42" t="b">
        <v>0</v>
      </c>
      <c r="F106" s="162" t="str">
        <f>BEGINBLAD!C11</f>
        <v>leerling 3</v>
      </c>
      <c r="G106" s="108"/>
      <c r="H106" s="108"/>
      <c r="I106" s="108"/>
      <c r="J106" s="108"/>
      <c r="K106" s="186">
        <f>BEGINBLAD!C26</f>
        <v>0</v>
      </c>
      <c r="L106" s="108"/>
      <c r="M106" s="175"/>
      <c r="N106" s="175"/>
      <c r="O106" s="167"/>
      <c r="P106" s="9"/>
      <c r="Q106" s="58">
        <v>44</v>
      </c>
      <c r="R106" s="132" t="s">
        <v>132</v>
      </c>
      <c r="S106" s="106" t="b">
        <v>0</v>
      </c>
    </row>
    <row r="107" spans="1:19" s="7" customFormat="1" ht="20.100000000000001" customHeight="1" x14ac:dyDescent="0.2">
      <c r="A107" s="218"/>
      <c r="B107" s="9"/>
      <c r="C107" s="36">
        <v>17</v>
      </c>
      <c r="D107" s="133" t="s">
        <v>105</v>
      </c>
      <c r="E107" s="42" t="b">
        <v>0</v>
      </c>
      <c r="F107" s="162" t="str">
        <f>BEGINBLAD!C12</f>
        <v>leerling 4</v>
      </c>
      <c r="G107" s="108"/>
      <c r="H107" s="108"/>
      <c r="I107" s="108"/>
      <c r="J107" s="108"/>
      <c r="K107" s="186">
        <f>BEGINBLAD!C27</f>
        <v>0</v>
      </c>
      <c r="L107" s="108"/>
      <c r="M107" s="175"/>
      <c r="N107" s="175"/>
      <c r="O107" s="167"/>
      <c r="P107" s="9"/>
      <c r="Q107" s="58">
        <v>45</v>
      </c>
      <c r="R107" s="132" t="s">
        <v>133</v>
      </c>
      <c r="S107" s="106" t="b">
        <v>0</v>
      </c>
    </row>
    <row r="108" spans="1:19" s="7" customFormat="1" ht="20.100000000000001" customHeight="1" x14ac:dyDescent="0.2">
      <c r="A108" s="218"/>
      <c r="B108" s="9"/>
      <c r="C108" s="36">
        <v>18</v>
      </c>
      <c r="D108" s="133" t="s">
        <v>106</v>
      </c>
      <c r="E108" s="42" t="b">
        <v>0</v>
      </c>
      <c r="F108" s="162" t="str">
        <f>BEGINBLAD!C13</f>
        <v>leerling 5</v>
      </c>
      <c r="G108" s="108"/>
      <c r="H108" s="108"/>
      <c r="I108" s="108"/>
      <c r="J108" s="108"/>
      <c r="K108" s="186">
        <f>BEGINBLAD!C28</f>
        <v>0</v>
      </c>
      <c r="L108" s="108"/>
      <c r="M108" s="175"/>
      <c r="N108" s="175"/>
      <c r="O108" s="167"/>
      <c r="P108" s="9"/>
      <c r="Q108" s="58">
        <v>46</v>
      </c>
      <c r="R108" s="132" t="s">
        <v>134</v>
      </c>
      <c r="S108" s="106" t="b">
        <v>0</v>
      </c>
    </row>
    <row r="109" spans="1:19" s="7" customFormat="1" ht="20.100000000000001" customHeight="1" x14ac:dyDescent="0.2">
      <c r="B109" s="9"/>
      <c r="C109" s="36">
        <v>19</v>
      </c>
      <c r="D109" s="133" t="s">
        <v>107</v>
      </c>
      <c r="E109" s="42" t="b">
        <v>0</v>
      </c>
      <c r="F109" s="162">
        <f>BEGINBLAD!C14</f>
        <v>0</v>
      </c>
      <c r="G109" s="108"/>
      <c r="H109" s="108"/>
      <c r="I109" s="108"/>
      <c r="J109" s="108"/>
      <c r="K109" s="186">
        <f>BEGINBLAD!C29</f>
        <v>0</v>
      </c>
      <c r="L109" s="108"/>
      <c r="M109" s="175"/>
      <c r="N109" s="175"/>
      <c r="O109" s="167"/>
      <c r="P109" s="9"/>
      <c r="Q109" s="58">
        <v>47</v>
      </c>
      <c r="R109" s="132" t="s">
        <v>135</v>
      </c>
      <c r="S109" s="106" t="b">
        <v>0</v>
      </c>
    </row>
    <row r="110" spans="1:19" s="7" customFormat="1" ht="20.100000000000001" customHeight="1" x14ac:dyDescent="0.2">
      <c r="B110" s="9"/>
      <c r="C110" s="36">
        <v>20</v>
      </c>
      <c r="D110" s="133" t="s">
        <v>108</v>
      </c>
      <c r="E110" s="42" t="b">
        <v>0</v>
      </c>
      <c r="F110" s="162">
        <f>BEGINBLAD!C15</f>
        <v>0</v>
      </c>
      <c r="G110" s="108"/>
      <c r="H110" s="108"/>
      <c r="I110" s="108"/>
      <c r="J110" s="108"/>
      <c r="K110" s="186">
        <f>BEGINBLAD!C30</f>
        <v>0</v>
      </c>
      <c r="L110" s="108"/>
      <c r="M110" s="175"/>
      <c r="N110" s="175"/>
      <c r="O110" s="167"/>
      <c r="P110" s="9"/>
      <c r="Q110" s="112">
        <v>48</v>
      </c>
      <c r="R110" s="132" t="s">
        <v>136</v>
      </c>
      <c r="S110" s="106" t="b">
        <v>0</v>
      </c>
    </row>
    <row r="111" spans="1:19" s="7" customFormat="1" ht="20.100000000000001" customHeight="1" x14ac:dyDescent="0.2">
      <c r="B111" s="9"/>
      <c r="C111" s="36">
        <v>21</v>
      </c>
      <c r="D111" s="133" t="s">
        <v>109</v>
      </c>
      <c r="E111" s="42" t="b">
        <v>0</v>
      </c>
      <c r="F111" s="162">
        <f>BEGINBLAD!C16</f>
        <v>0</v>
      </c>
      <c r="G111" s="108"/>
      <c r="H111" s="108"/>
      <c r="I111" s="108"/>
      <c r="J111" s="108"/>
      <c r="K111" s="186">
        <f>BEGINBLAD!C31</f>
        <v>0</v>
      </c>
      <c r="L111" s="108"/>
      <c r="M111" s="175"/>
      <c r="N111" s="175"/>
      <c r="O111" s="167"/>
      <c r="P111" s="9"/>
      <c r="Q111" s="112">
        <v>49</v>
      </c>
      <c r="R111" s="132" t="s">
        <v>137</v>
      </c>
      <c r="S111" s="106" t="b">
        <v>0</v>
      </c>
    </row>
    <row r="112" spans="1:19" s="7" customFormat="1" ht="20.100000000000001" customHeight="1" x14ac:dyDescent="0.2">
      <c r="B112" s="9"/>
      <c r="C112" s="36">
        <v>22</v>
      </c>
      <c r="D112" s="133" t="s">
        <v>110</v>
      </c>
      <c r="E112" s="42" t="b">
        <v>0</v>
      </c>
      <c r="F112" s="162">
        <f>BEGINBLAD!C17</f>
        <v>0</v>
      </c>
      <c r="G112" s="108"/>
      <c r="H112" s="108"/>
      <c r="I112" s="108"/>
      <c r="J112" s="108"/>
      <c r="K112" s="186">
        <f>BEGINBLAD!C32</f>
        <v>0</v>
      </c>
      <c r="L112" s="108"/>
      <c r="M112" s="175"/>
      <c r="N112" s="175"/>
      <c r="O112" s="167"/>
      <c r="P112" s="9"/>
      <c r="Q112" s="112">
        <v>50</v>
      </c>
      <c r="R112" s="132" t="s">
        <v>138</v>
      </c>
      <c r="S112" s="106" t="b">
        <v>0</v>
      </c>
    </row>
    <row r="113" spans="2:19" s="7" customFormat="1" ht="20.100000000000001" customHeight="1" x14ac:dyDescent="0.3">
      <c r="B113" s="9"/>
      <c r="C113" s="36">
        <v>23</v>
      </c>
      <c r="D113" s="133" t="s">
        <v>111</v>
      </c>
      <c r="E113" s="42" t="b">
        <v>0</v>
      </c>
      <c r="F113" s="162">
        <f>BEGINBLAD!C18</f>
        <v>0</v>
      </c>
      <c r="G113" s="108"/>
      <c r="H113" s="108"/>
      <c r="I113" s="108"/>
      <c r="J113" s="108"/>
      <c r="K113" s="186">
        <f>BEGINBLAD!C33</f>
        <v>0</v>
      </c>
      <c r="L113" s="108"/>
      <c r="M113" s="175"/>
      <c r="N113" s="175"/>
      <c r="O113" s="167"/>
      <c r="P113" s="9"/>
      <c r="Q113" s="112"/>
      <c r="R113" s="115"/>
      <c r="S113" s="106"/>
    </row>
    <row r="114" spans="2:19" s="7" customFormat="1" ht="20.100000000000001" customHeight="1" x14ac:dyDescent="0.2">
      <c r="B114" s="9"/>
      <c r="C114" s="36">
        <v>24</v>
      </c>
      <c r="D114" s="133" t="s">
        <v>112</v>
      </c>
      <c r="E114" s="42" t="b">
        <v>0</v>
      </c>
      <c r="F114" s="162">
        <f>BEGINBLAD!C19</f>
        <v>0</v>
      </c>
      <c r="G114" s="108"/>
      <c r="H114" s="108"/>
      <c r="I114" s="108"/>
      <c r="J114" s="108"/>
      <c r="K114" s="186">
        <f>BEGINBLAD!C34</f>
        <v>0</v>
      </c>
      <c r="L114" s="108"/>
      <c r="M114" s="175"/>
      <c r="N114" s="175"/>
      <c r="O114" s="167"/>
      <c r="P114" s="3"/>
      <c r="Q114" s="36"/>
      <c r="R114" s="43"/>
      <c r="S114" s="105"/>
    </row>
    <row r="115" spans="2:19" s="7" customFormat="1" ht="20.100000000000001" customHeight="1" x14ac:dyDescent="0.2">
      <c r="B115" s="9"/>
      <c r="C115" s="36">
        <v>25</v>
      </c>
      <c r="D115" s="133" t="s">
        <v>113</v>
      </c>
      <c r="E115" s="42" t="b">
        <v>0</v>
      </c>
      <c r="F115" s="181">
        <f>BEGINBLAD!C20</f>
        <v>0</v>
      </c>
      <c r="G115" s="108"/>
      <c r="H115" s="108"/>
      <c r="I115" s="108"/>
      <c r="J115" s="108"/>
      <c r="K115" s="187">
        <f>BEGINBLAD!C35</f>
        <v>0</v>
      </c>
      <c r="L115" s="108"/>
      <c r="M115" s="175"/>
      <c r="N115" s="175"/>
      <c r="O115" s="167"/>
      <c r="P115" s="3"/>
      <c r="Q115" s="36"/>
      <c r="R115" s="43"/>
      <c r="S115" s="105"/>
    </row>
    <row r="116" spans="2:19" s="7" customFormat="1" ht="20.100000000000001" customHeight="1" x14ac:dyDescent="0.2">
      <c r="B116" s="9"/>
      <c r="C116" s="36">
        <v>26</v>
      </c>
      <c r="D116" s="133" t="s">
        <v>114</v>
      </c>
      <c r="E116" s="42" t="b">
        <v>0</v>
      </c>
      <c r="F116" s="162">
        <f>BEGINBLAD!C21</f>
        <v>0</v>
      </c>
      <c r="G116" s="108"/>
      <c r="H116" s="108"/>
      <c r="I116" s="108"/>
      <c r="J116" s="108"/>
      <c r="K116" s="186">
        <f>BEGINBLAD!C36</f>
        <v>0</v>
      </c>
      <c r="L116" s="108"/>
      <c r="M116" s="175"/>
      <c r="N116" s="175"/>
      <c r="O116" s="167"/>
      <c r="P116" s="3"/>
      <c r="Q116" s="36"/>
      <c r="R116" s="43"/>
      <c r="S116" s="105"/>
    </row>
    <row r="117" spans="2:19" s="7" customFormat="1" ht="20.100000000000001" customHeight="1" x14ac:dyDescent="0.2">
      <c r="B117" s="9"/>
      <c r="C117" s="36">
        <v>27</v>
      </c>
      <c r="D117" s="133" t="s">
        <v>115</v>
      </c>
      <c r="E117" s="42" t="b">
        <v>0</v>
      </c>
      <c r="F117" s="162">
        <f>BEGINBLAD!C22</f>
        <v>0</v>
      </c>
      <c r="G117" s="108"/>
      <c r="H117" s="108"/>
      <c r="I117" s="108"/>
      <c r="J117" s="108"/>
      <c r="K117" s="186">
        <f>BEGINBLAD!C37</f>
        <v>0</v>
      </c>
      <c r="L117" s="108"/>
      <c r="M117" s="175"/>
      <c r="N117" s="175"/>
      <c r="O117" s="167"/>
      <c r="P117" s="3"/>
      <c r="Q117" s="36"/>
      <c r="R117" s="43"/>
      <c r="S117" s="105"/>
    </row>
    <row r="118" spans="2:19" s="7" customFormat="1" ht="20.100000000000001" customHeight="1" thickBot="1" x14ac:dyDescent="0.25">
      <c r="B118" s="9"/>
      <c r="C118" s="36">
        <v>28</v>
      </c>
      <c r="D118" s="133" t="s">
        <v>116</v>
      </c>
      <c r="E118" s="42" t="b">
        <v>0</v>
      </c>
      <c r="F118" s="163">
        <f>BEGINBLAD!C23</f>
        <v>0</v>
      </c>
      <c r="G118" s="109"/>
      <c r="H118" s="109"/>
      <c r="I118" s="109"/>
      <c r="J118" s="109"/>
      <c r="K118" s="188">
        <f>BEGINBLAD!C38</f>
        <v>0</v>
      </c>
      <c r="L118" s="109"/>
      <c r="M118" s="176"/>
      <c r="N118" s="176"/>
      <c r="O118" s="168"/>
      <c r="P118" s="3"/>
      <c r="Q118" s="36"/>
      <c r="R118" s="177"/>
      <c r="S118" s="105"/>
    </row>
    <row r="119" spans="2:19" s="7" customFormat="1" ht="20.100000000000001" customHeight="1" x14ac:dyDescent="0.3">
      <c r="B119" s="9"/>
      <c r="C119" s="36"/>
      <c r="D119" s="102" t="s">
        <v>85</v>
      </c>
      <c r="E119" s="61"/>
      <c r="F119" s="46"/>
      <c r="G119" s="128"/>
      <c r="H119" s="128"/>
      <c r="I119" s="128"/>
      <c r="J119" s="128"/>
      <c r="K119" s="46"/>
      <c r="L119" s="129"/>
      <c r="M119" s="129"/>
      <c r="N119" s="129"/>
      <c r="O119" s="130"/>
      <c r="P119" s="3"/>
      <c r="Q119" s="36"/>
      <c r="R119" s="43"/>
      <c r="S119" s="105"/>
    </row>
    <row r="120" spans="2:19" s="11" customFormat="1" ht="20.100000000000001" customHeight="1" x14ac:dyDescent="0.2">
      <c r="B120" s="9"/>
      <c r="C120" s="36"/>
      <c r="E120" s="61"/>
      <c r="F120" s="38"/>
      <c r="G120" s="41"/>
      <c r="H120" s="41"/>
      <c r="I120" s="41"/>
      <c r="J120" s="41"/>
      <c r="K120" s="38"/>
      <c r="L120" s="38"/>
      <c r="M120" s="38"/>
      <c r="N120" s="38"/>
      <c r="O120" s="49"/>
      <c r="P120" s="9"/>
      <c r="Q120" s="36"/>
      <c r="R120" s="114"/>
    </row>
    <row r="121" spans="2:19" s="11" customFormat="1" ht="20.100000000000001" customHeight="1" x14ac:dyDescent="0.2">
      <c r="B121" s="3"/>
      <c r="C121" s="36"/>
      <c r="D121" s="99"/>
      <c r="E121" s="61"/>
      <c r="F121" s="46"/>
      <c r="G121" s="38"/>
      <c r="H121" s="38"/>
      <c r="I121" s="38"/>
      <c r="J121" s="38"/>
      <c r="K121" s="46"/>
      <c r="L121" s="38"/>
      <c r="M121" s="38"/>
      <c r="N121" s="38"/>
      <c r="O121" s="49"/>
      <c r="P121" s="3"/>
      <c r="Q121" s="36"/>
      <c r="R121" s="114"/>
    </row>
    <row r="122" spans="2:19" s="11" customFormat="1" ht="20.100000000000001" customHeight="1" x14ac:dyDescent="0.2">
      <c r="B122" s="3"/>
      <c r="C122" s="36"/>
      <c r="D122" s="44"/>
      <c r="E122" s="61"/>
      <c r="F122" s="46"/>
      <c r="G122" s="38"/>
      <c r="H122" s="38"/>
      <c r="I122" s="38"/>
      <c r="J122" s="38"/>
      <c r="K122" s="46"/>
      <c r="L122" s="38"/>
      <c r="M122" s="38"/>
      <c r="N122" s="38"/>
      <c r="O122" s="49"/>
      <c r="P122" s="3"/>
      <c r="Q122" s="36"/>
      <c r="R122" s="43"/>
    </row>
    <row r="123" spans="2:19" s="11" customFormat="1" ht="20.100000000000001" customHeight="1" x14ac:dyDescent="0.2">
      <c r="B123" s="3"/>
      <c r="C123" s="36"/>
      <c r="D123" s="44"/>
      <c r="E123" s="61"/>
      <c r="F123" s="46"/>
      <c r="G123" s="38"/>
      <c r="H123" s="38"/>
      <c r="I123" s="38"/>
      <c r="J123" s="38"/>
      <c r="K123" s="46"/>
      <c r="L123" s="38"/>
      <c r="M123" s="38"/>
      <c r="N123" s="38"/>
      <c r="O123" s="49"/>
      <c r="P123" s="3"/>
      <c r="Q123" s="36"/>
      <c r="R123" s="44"/>
    </row>
    <row r="124" spans="2:19" s="11" customFormat="1" ht="20.100000000000001" customHeight="1" x14ac:dyDescent="0.2">
      <c r="B124" s="3"/>
      <c r="C124" s="36"/>
      <c r="D124" s="44"/>
      <c r="E124" s="61"/>
      <c r="F124" s="46"/>
      <c r="G124" s="38"/>
      <c r="H124" s="38"/>
      <c r="I124" s="38"/>
      <c r="J124" s="38"/>
      <c r="K124" s="46"/>
      <c r="L124" s="38"/>
      <c r="M124" s="38"/>
      <c r="N124" s="38"/>
      <c r="O124" s="49"/>
      <c r="P124" s="3"/>
      <c r="Q124" s="36"/>
      <c r="R124" s="45"/>
    </row>
    <row r="125" spans="2:19" s="11" customFormat="1" ht="20.100000000000001" customHeight="1" x14ac:dyDescent="0.2">
      <c r="B125" s="3"/>
      <c r="C125" s="36"/>
      <c r="D125" s="44"/>
      <c r="E125" s="61"/>
      <c r="F125" s="46"/>
      <c r="G125" s="38"/>
      <c r="H125" s="38"/>
      <c r="I125" s="38"/>
      <c r="J125" s="38"/>
      <c r="K125" s="46"/>
      <c r="L125" s="38"/>
      <c r="M125" s="38"/>
      <c r="N125" s="38"/>
      <c r="O125" s="49"/>
      <c r="P125" s="3"/>
      <c r="Q125" s="36"/>
      <c r="R125" s="43"/>
    </row>
    <row r="126" spans="2:19" s="11" customFormat="1" ht="20.100000000000001" customHeight="1" x14ac:dyDescent="0.2">
      <c r="B126" s="3"/>
      <c r="C126" s="36"/>
      <c r="D126" s="44"/>
      <c r="E126" s="61"/>
      <c r="F126" s="46"/>
      <c r="G126" s="38"/>
      <c r="H126" s="38"/>
      <c r="I126" s="38"/>
      <c r="J126" s="38"/>
      <c r="K126" s="46"/>
      <c r="L126" s="38"/>
      <c r="M126" s="38"/>
      <c r="N126" s="38"/>
      <c r="O126" s="49"/>
      <c r="P126" s="3"/>
      <c r="Q126" s="36"/>
      <c r="R126" s="43"/>
    </row>
    <row r="127" spans="2:19" s="11" customFormat="1" ht="20.100000000000001" customHeight="1" x14ac:dyDescent="0.2">
      <c r="B127" s="3"/>
      <c r="C127" s="36"/>
      <c r="D127" s="44"/>
      <c r="E127" s="61"/>
      <c r="F127" s="46"/>
      <c r="G127" s="38"/>
      <c r="H127" s="38"/>
      <c r="I127" s="38"/>
      <c r="J127" s="38"/>
      <c r="K127" s="46"/>
      <c r="L127" s="38"/>
      <c r="M127" s="38"/>
      <c r="N127" s="38"/>
      <c r="O127" s="49"/>
      <c r="P127" s="3"/>
      <c r="Q127" s="36"/>
      <c r="R127" s="43"/>
    </row>
    <row r="128" spans="2:19" s="11" customFormat="1" ht="20.100000000000001" customHeight="1" x14ac:dyDescent="0.25">
      <c r="B128" s="3"/>
      <c r="C128" s="36"/>
      <c r="D128" s="45"/>
      <c r="E128" s="220"/>
      <c r="F128" s="47"/>
      <c r="G128" s="48"/>
      <c r="H128" s="48"/>
      <c r="I128" s="48"/>
      <c r="J128" s="48"/>
      <c r="K128" s="47"/>
      <c r="L128" s="48"/>
      <c r="M128" s="48"/>
      <c r="N128" s="48"/>
      <c r="O128" s="49"/>
      <c r="P128" s="3"/>
      <c r="Q128" s="36"/>
      <c r="R128" s="43"/>
    </row>
    <row r="129" spans="3:18" s="11" customFormat="1" ht="20.100000000000001" customHeight="1" x14ac:dyDescent="0.25">
      <c r="C129" s="36"/>
      <c r="D129" s="43"/>
      <c r="E129" s="220"/>
      <c r="F129" s="47"/>
      <c r="G129" s="48"/>
      <c r="H129" s="48"/>
      <c r="I129" s="48"/>
      <c r="J129" s="48"/>
      <c r="K129" s="47"/>
      <c r="L129" s="48"/>
      <c r="M129" s="48"/>
      <c r="N129" s="48"/>
      <c r="O129" s="49"/>
      <c r="P129" s="3"/>
      <c r="Q129" s="36"/>
      <c r="R129" s="44"/>
    </row>
    <row r="130" spans="3:18" s="11" customFormat="1" ht="20.100000000000001" customHeight="1" x14ac:dyDescent="0.25">
      <c r="C130" s="36"/>
      <c r="D130" s="43"/>
      <c r="E130" s="220"/>
      <c r="F130" s="47"/>
      <c r="G130" s="48"/>
      <c r="H130" s="48"/>
      <c r="I130" s="48"/>
      <c r="J130" s="48"/>
      <c r="K130" s="47"/>
      <c r="L130" s="48"/>
      <c r="M130" s="48"/>
      <c r="N130" s="48"/>
      <c r="O130" s="49"/>
      <c r="P130" s="3"/>
      <c r="Q130" s="36"/>
      <c r="R130" s="44"/>
    </row>
    <row r="131" spans="3:18" s="3" customFormat="1" x14ac:dyDescent="0.2">
      <c r="C131" s="14"/>
      <c r="D131" s="114"/>
      <c r="E131" s="10"/>
      <c r="F131" s="18"/>
      <c r="G131" s="18"/>
      <c r="H131" s="18"/>
      <c r="I131" s="18"/>
      <c r="J131" s="18"/>
      <c r="K131" s="18"/>
      <c r="L131" s="18"/>
      <c r="M131" s="18"/>
      <c r="N131" s="18"/>
      <c r="O131" s="14"/>
      <c r="Q131" s="114"/>
      <c r="R131" s="114"/>
    </row>
  </sheetData>
  <sheetProtection sheet="1" objects="1" scenarios="1"/>
  <dataConsolidate/>
  <mergeCells count="35">
    <mergeCell ref="F3:O3"/>
    <mergeCell ref="F5:O5"/>
    <mergeCell ref="F2:O2"/>
    <mergeCell ref="F46:O46"/>
    <mergeCell ref="F44:O44"/>
    <mergeCell ref="F45:O45"/>
    <mergeCell ref="F43:O43"/>
    <mergeCell ref="K47:O47"/>
    <mergeCell ref="F84:O84"/>
    <mergeCell ref="F85:O85"/>
    <mergeCell ref="F86:O86"/>
    <mergeCell ref="F87:O87"/>
    <mergeCell ref="E128:E130"/>
    <mergeCell ref="F88:J88"/>
    <mergeCell ref="K88:O88"/>
    <mergeCell ref="F90:O90"/>
    <mergeCell ref="G102:J102"/>
    <mergeCell ref="L102:O102"/>
    <mergeCell ref="F93:O93"/>
    <mergeCell ref="A5:A29"/>
    <mergeCell ref="A46:A67"/>
    <mergeCell ref="A87:A108"/>
    <mergeCell ref="F49:O49"/>
    <mergeCell ref="E80:E82"/>
    <mergeCell ref="F6:J6"/>
    <mergeCell ref="K6:O6"/>
    <mergeCell ref="F11:O11"/>
    <mergeCell ref="G20:J20"/>
    <mergeCell ref="L20:O20"/>
    <mergeCell ref="E39:E41"/>
    <mergeCell ref="F47:J47"/>
    <mergeCell ref="F8:O8"/>
    <mergeCell ref="F52:O52"/>
    <mergeCell ref="G61:J61"/>
    <mergeCell ref="L61:O61"/>
  </mergeCells>
  <conditionalFormatting sqref="D79 D75 D38">
    <cfRule type="cellIs" dxfId="2911" priority="1029" operator="equal">
      <formula>"+"</formula>
    </cfRule>
    <cfRule type="cellIs" dxfId="2910" priority="1030" operator="equal">
      <formula>"0"</formula>
    </cfRule>
    <cfRule type="cellIs" dxfId="2909" priority="1031" operator="equal">
      <formula>"-"</formula>
    </cfRule>
  </conditionalFormatting>
  <conditionalFormatting sqref="D77">
    <cfRule type="cellIs" dxfId="2908" priority="1026" operator="equal">
      <formula>"+"</formula>
    </cfRule>
    <cfRule type="cellIs" dxfId="2907" priority="1027" operator="equal">
      <formula>"0"</formula>
    </cfRule>
    <cfRule type="cellIs" dxfId="2906" priority="1028" operator="equal">
      <formula>"-"</formula>
    </cfRule>
  </conditionalFormatting>
  <conditionalFormatting sqref="D72:D74">
    <cfRule type="cellIs" dxfId="2905" priority="1020" operator="equal">
      <formula>"+"</formula>
    </cfRule>
    <cfRule type="cellIs" dxfId="2904" priority="1021" operator="equal">
      <formula>"0"</formula>
    </cfRule>
    <cfRule type="cellIs" dxfId="2903" priority="1022" operator="equal">
      <formula>"-"</formula>
    </cfRule>
  </conditionalFormatting>
  <conditionalFormatting sqref="D68:D70">
    <cfRule type="cellIs" dxfId="2902" priority="1017" operator="equal">
      <formula>"+"</formula>
    </cfRule>
    <cfRule type="cellIs" dxfId="2901" priority="1018" operator="equal">
      <formula>"0"</formula>
    </cfRule>
    <cfRule type="cellIs" dxfId="2900" priority="1019" operator="equal">
      <formula>"-"</formula>
    </cfRule>
  </conditionalFormatting>
  <conditionalFormatting sqref="D67">
    <cfRule type="cellIs" dxfId="2899" priority="1014" operator="equal">
      <formula>"+"</formula>
    </cfRule>
    <cfRule type="cellIs" dxfId="2898" priority="1015" operator="equal">
      <formula>"0"</formula>
    </cfRule>
    <cfRule type="cellIs" dxfId="2897" priority="1016" operator="equal">
      <formula>"-"</formula>
    </cfRule>
  </conditionalFormatting>
  <conditionalFormatting sqref="D82">
    <cfRule type="cellIs" dxfId="2896" priority="969" operator="equal">
      <formula>"+"</formula>
    </cfRule>
    <cfRule type="cellIs" dxfId="2895" priority="970" operator="equal">
      <formula>"0"</formula>
    </cfRule>
    <cfRule type="cellIs" dxfId="2894" priority="971" operator="equal">
      <formula>"-"</formula>
    </cfRule>
  </conditionalFormatting>
  <conditionalFormatting sqref="D81">
    <cfRule type="cellIs" dxfId="2893" priority="966" operator="equal">
      <formula>"+"</formula>
    </cfRule>
    <cfRule type="cellIs" dxfId="2892" priority="967" operator="equal">
      <formula>"0"</formula>
    </cfRule>
    <cfRule type="cellIs" dxfId="2891" priority="968" operator="equal">
      <formula>"-"</formula>
    </cfRule>
  </conditionalFormatting>
  <conditionalFormatting sqref="R76">
    <cfRule type="cellIs" dxfId="2890" priority="867" operator="equal">
      <formula>"+"</formula>
    </cfRule>
    <cfRule type="cellIs" dxfId="2889" priority="868" operator="equal">
      <formula>"0"</formula>
    </cfRule>
    <cfRule type="cellIs" dxfId="2888" priority="869" operator="equal">
      <formula>"-"</formula>
    </cfRule>
  </conditionalFormatting>
  <conditionalFormatting sqref="R75">
    <cfRule type="cellIs" dxfId="2887" priority="864" operator="equal">
      <formula>"+"</formula>
    </cfRule>
    <cfRule type="cellIs" dxfId="2886" priority="865" operator="equal">
      <formula>"0"</formula>
    </cfRule>
    <cfRule type="cellIs" dxfId="2885" priority="866" operator="equal">
      <formula>"-"</formula>
    </cfRule>
  </conditionalFormatting>
  <conditionalFormatting sqref="R74">
    <cfRule type="cellIs" dxfId="2884" priority="852" operator="equal">
      <formula>"+"</formula>
    </cfRule>
    <cfRule type="cellIs" dxfId="2883" priority="853" operator="equal">
      <formula>"0"</formula>
    </cfRule>
    <cfRule type="cellIs" dxfId="2882" priority="854" operator="equal">
      <formula>"-"</formula>
    </cfRule>
  </conditionalFormatting>
  <conditionalFormatting sqref="R73">
    <cfRule type="cellIs" dxfId="2881" priority="849" operator="equal">
      <formula>"+"</formula>
    </cfRule>
    <cfRule type="cellIs" dxfId="2880" priority="850" operator="equal">
      <formula>"0"</formula>
    </cfRule>
    <cfRule type="cellIs" dxfId="2879" priority="851" operator="equal">
      <formula>"-"</formula>
    </cfRule>
  </conditionalFormatting>
  <conditionalFormatting sqref="R78">
    <cfRule type="cellIs" dxfId="2878" priority="831" operator="equal">
      <formula>"+"</formula>
    </cfRule>
    <cfRule type="cellIs" dxfId="2877" priority="832" operator="equal">
      <formula>"0"</formula>
    </cfRule>
    <cfRule type="cellIs" dxfId="2876" priority="833" operator="equal">
      <formula>"-"</formula>
    </cfRule>
  </conditionalFormatting>
  <conditionalFormatting sqref="R79">
    <cfRule type="cellIs" dxfId="2875" priority="828" operator="equal">
      <formula>"+"</formula>
    </cfRule>
    <cfRule type="cellIs" dxfId="2874" priority="829" operator="equal">
      <formula>"0"</formula>
    </cfRule>
    <cfRule type="cellIs" dxfId="2873" priority="830" operator="equal">
      <formula>"-"</formula>
    </cfRule>
  </conditionalFormatting>
  <conditionalFormatting sqref="R80">
    <cfRule type="cellIs" dxfId="2872" priority="822" operator="equal">
      <formula>"+"</formula>
    </cfRule>
    <cfRule type="cellIs" dxfId="2871" priority="823" operator="equal">
      <formula>"0"</formula>
    </cfRule>
    <cfRule type="cellIs" dxfId="2870" priority="824" operator="equal">
      <formula>"-"</formula>
    </cfRule>
  </conditionalFormatting>
  <conditionalFormatting sqref="R81">
    <cfRule type="cellIs" dxfId="2869" priority="819" operator="equal">
      <formula>"+"</formula>
    </cfRule>
    <cfRule type="cellIs" dxfId="2868" priority="820" operator="equal">
      <formula>"0"</formula>
    </cfRule>
    <cfRule type="cellIs" dxfId="2867" priority="821" operator="equal">
      <formula>"-"</formula>
    </cfRule>
  </conditionalFormatting>
  <conditionalFormatting sqref="R82">
    <cfRule type="cellIs" dxfId="2866" priority="816" operator="equal">
      <formula>"+"</formula>
    </cfRule>
    <cfRule type="cellIs" dxfId="2865" priority="817" operator="equal">
      <formula>"0"</formula>
    </cfRule>
    <cfRule type="cellIs" dxfId="2864" priority="818" operator="equal">
      <formula>"-"</formula>
    </cfRule>
  </conditionalFormatting>
  <conditionalFormatting sqref="D51">
    <cfRule type="expression" dxfId="2863" priority="802">
      <formula>$E$51=TRUE</formula>
    </cfRule>
  </conditionalFormatting>
  <conditionalFormatting sqref="D52">
    <cfRule type="expression" dxfId="2862" priority="801">
      <formula>$E$52=TRUE</formula>
    </cfRule>
  </conditionalFormatting>
  <conditionalFormatting sqref="D53">
    <cfRule type="expression" dxfId="2861" priority="800">
      <formula>$E$53=TRUE</formula>
    </cfRule>
  </conditionalFormatting>
  <conditionalFormatting sqref="D54">
    <cfRule type="expression" dxfId="2860" priority="799">
      <formula>$E$54=TRUE</formula>
    </cfRule>
  </conditionalFormatting>
  <conditionalFormatting sqref="D55">
    <cfRule type="expression" dxfId="2859" priority="798">
      <formula>$E$55=TRUE</formula>
    </cfRule>
  </conditionalFormatting>
  <conditionalFormatting sqref="D56">
    <cfRule type="expression" dxfId="2858" priority="797">
      <formula>$E$56=TRUE</formula>
    </cfRule>
  </conditionalFormatting>
  <conditionalFormatting sqref="D57">
    <cfRule type="expression" dxfId="2857" priority="796">
      <formula>$E$57=TRUE</formula>
    </cfRule>
  </conditionalFormatting>
  <conditionalFormatting sqref="D50">
    <cfRule type="expression" dxfId="2856" priority="795">
      <formula>$E$50=TRUE</formula>
    </cfRule>
  </conditionalFormatting>
  <conditionalFormatting sqref="D59">
    <cfRule type="expression" dxfId="2855" priority="794">
      <formula>$E$59=TRUE</formula>
    </cfRule>
  </conditionalFormatting>
  <conditionalFormatting sqref="D60">
    <cfRule type="expression" dxfId="2854" priority="793">
      <formula>$E$60=TRUE</formula>
    </cfRule>
  </conditionalFormatting>
  <conditionalFormatting sqref="D61">
    <cfRule type="expression" dxfId="2853" priority="792">
      <formula>$E$61=TRUE</formula>
    </cfRule>
  </conditionalFormatting>
  <conditionalFormatting sqref="D62">
    <cfRule type="expression" dxfId="2852" priority="791">
      <formula>$E$62=TRUE</formula>
    </cfRule>
  </conditionalFormatting>
  <conditionalFormatting sqref="D63">
    <cfRule type="expression" dxfId="2851" priority="790">
      <formula>$E$63=TRUE</formula>
    </cfRule>
  </conditionalFormatting>
  <conditionalFormatting sqref="D64">
    <cfRule type="expression" dxfId="2850" priority="789">
      <formula>$E$64=TRUE</formula>
    </cfRule>
  </conditionalFormatting>
  <conditionalFormatting sqref="D65">
    <cfRule type="expression" dxfId="2849" priority="788">
      <formula>$E$65=TRUE</formula>
    </cfRule>
  </conditionalFormatting>
  <conditionalFormatting sqref="D66">
    <cfRule type="expression" dxfId="2848" priority="787">
      <formula>$E$66=TRUE</formula>
    </cfRule>
  </conditionalFormatting>
  <conditionalFormatting sqref="R50">
    <cfRule type="expression" dxfId="2847" priority="786">
      <formula>$S$50=TRUE</formula>
    </cfRule>
  </conditionalFormatting>
  <conditionalFormatting sqref="R51">
    <cfRule type="expression" dxfId="2846" priority="785">
      <formula>$S$51=TRUE</formula>
    </cfRule>
  </conditionalFormatting>
  <conditionalFormatting sqref="R52">
    <cfRule type="expression" dxfId="2845" priority="784">
      <formula>$S$52=TRUE</formula>
    </cfRule>
  </conditionalFormatting>
  <conditionalFormatting sqref="R53">
    <cfRule type="expression" dxfId="2844" priority="783">
      <formula>$S$53=TRUE</formula>
    </cfRule>
  </conditionalFormatting>
  <conditionalFormatting sqref="R54">
    <cfRule type="expression" dxfId="2843" priority="782">
      <formula>$S$54=TRUE</formula>
    </cfRule>
  </conditionalFormatting>
  <conditionalFormatting sqref="R55">
    <cfRule type="expression" dxfId="2842" priority="781">
      <formula>$S$55</formula>
    </cfRule>
  </conditionalFormatting>
  <conditionalFormatting sqref="R57">
    <cfRule type="expression" dxfId="2841" priority="780">
      <formula>$S$57=TRUE</formula>
    </cfRule>
  </conditionalFormatting>
  <conditionalFormatting sqref="R58">
    <cfRule type="expression" dxfId="2840" priority="779">
      <formula>$S$58=TRUE</formula>
    </cfRule>
  </conditionalFormatting>
  <conditionalFormatting sqref="R59">
    <cfRule type="expression" dxfId="2839" priority="778">
      <formula>$S$59=TRUE</formula>
    </cfRule>
  </conditionalFormatting>
  <conditionalFormatting sqref="R60">
    <cfRule type="expression" dxfId="2838" priority="777">
      <formula>$S$60=TRUE</formula>
    </cfRule>
  </conditionalFormatting>
  <conditionalFormatting sqref="D36">
    <cfRule type="cellIs" dxfId="2837" priority="768" operator="equal">
      <formula>"+"</formula>
    </cfRule>
    <cfRule type="cellIs" dxfId="2836" priority="769" operator="equal">
      <formula>"0"</formula>
    </cfRule>
    <cfRule type="cellIs" dxfId="2835" priority="770" operator="equal">
      <formula>"-"</formula>
    </cfRule>
  </conditionalFormatting>
  <conditionalFormatting sqref="D32 D34">
    <cfRule type="cellIs" dxfId="2834" priority="765" operator="equal">
      <formula>"+"</formula>
    </cfRule>
    <cfRule type="cellIs" dxfId="2833" priority="766" operator="equal">
      <formula>"0"</formula>
    </cfRule>
    <cfRule type="cellIs" dxfId="2832" priority="767" operator="equal">
      <formula>"-"</formula>
    </cfRule>
  </conditionalFormatting>
  <conditionalFormatting sqref="D28:D30">
    <cfRule type="cellIs" dxfId="2831" priority="762" operator="equal">
      <formula>"+"</formula>
    </cfRule>
    <cfRule type="cellIs" dxfId="2830" priority="763" operator="equal">
      <formula>"0"</formula>
    </cfRule>
    <cfRule type="cellIs" dxfId="2829" priority="764" operator="equal">
      <formula>"-"</formula>
    </cfRule>
  </conditionalFormatting>
  <conditionalFormatting sqref="D41">
    <cfRule type="cellIs" dxfId="2828" priority="756" operator="equal">
      <formula>"+"</formula>
    </cfRule>
    <cfRule type="cellIs" dxfId="2827" priority="757" operator="equal">
      <formula>"0"</formula>
    </cfRule>
    <cfRule type="cellIs" dxfId="2826" priority="758" operator="equal">
      <formula>"-"</formula>
    </cfRule>
  </conditionalFormatting>
  <conditionalFormatting sqref="D40">
    <cfRule type="cellIs" dxfId="2825" priority="753" operator="equal">
      <formula>"+"</formula>
    </cfRule>
    <cfRule type="cellIs" dxfId="2824" priority="754" operator="equal">
      <formula>"0"</formula>
    </cfRule>
    <cfRule type="cellIs" dxfId="2823" priority="755" operator="equal">
      <formula>"-"</formula>
    </cfRule>
  </conditionalFormatting>
  <conditionalFormatting sqref="R36">
    <cfRule type="cellIs" dxfId="2822" priority="741" operator="equal">
      <formula>"+"</formula>
    </cfRule>
    <cfRule type="cellIs" dxfId="2821" priority="742" operator="equal">
      <formula>"0"</formula>
    </cfRule>
    <cfRule type="cellIs" dxfId="2820" priority="743" operator="equal">
      <formula>"-"</formula>
    </cfRule>
  </conditionalFormatting>
  <conditionalFormatting sqref="R35">
    <cfRule type="cellIs" dxfId="2819" priority="738" operator="equal">
      <formula>"+"</formula>
    </cfRule>
    <cfRule type="cellIs" dxfId="2818" priority="739" operator="equal">
      <formula>"0"</formula>
    </cfRule>
    <cfRule type="cellIs" dxfId="2817" priority="740" operator="equal">
      <formula>"-"</formula>
    </cfRule>
  </conditionalFormatting>
  <conditionalFormatting sqref="R34">
    <cfRule type="cellIs" dxfId="2816" priority="735" operator="equal">
      <formula>"+"</formula>
    </cfRule>
    <cfRule type="cellIs" dxfId="2815" priority="736" operator="equal">
      <formula>"0"</formula>
    </cfRule>
    <cfRule type="cellIs" dxfId="2814" priority="737" operator="equal">
      <formula>"-"</formula>
    </cfRule>
  </conditionalFormatting>
  <conditionalFormatting sqref="R33">
    <cfRule type="cellIs" dxfId="2813" priority="732" operator="equal">
      <formula>"+"</formula>
    </cfRule>
    <cfRule type="cellIs" dxfId="2812" priority="733" operator="equal">
      <formula>"0"</formula>
    </cfRule>
    <cfRule type="cellIs" dxfId="2811" priority="734" operator="equal">
      <formula>"-"</formula>
    </cfRule>
  </conditionalFormatting>
  <conditionalFormatting sqref="R38">
    <cfRule type="cellIs" dxfId="2810" priority="729" operator="equal">
      <formula>"+"</formula>
    </cfRule>
    <cfRule type="cellIs" dxfId="2809" priority="730" operator="equal">
      <formula>"0"</formula>
    </cfRule>
    <cfRule type="cellIs" dxfId="2808" priority="731" operator="equal">
      <formula>"-"</formula>
    </cfRule>
  </conditionalFormatting>
  <conditionalFormatting sqref="R39">
    <cfRule type="cellIs" dxfId="2807" priority="720" operator="equal">
      <formula>"+"</formula>
    </cfRule>
    <cfRule type="cellIs" dxfId="2806" priority="721" operator="equal">
      <formula>"0"</formula>
    </cfRule>
    <cfRule type="cellIs" dxfId="2805" priority="722" operator="equal">
      <formula>"-"</formula>
    </cfRule>
  </conditionalFormatting>
  <conditionalFormatting sqref="R40">
    <cfRule type="cellIs" dxfId="2804" priority="717" operator="equal">
      <formula>"+"</formula>
    </cfRule>
    <cfRule type="cellIs" dxfId="2803" priority="718" operator="equal">
      <formula>"0"</formula>
    </cfRule>
    <cfRule type="cellIs" dxfId="2802" priority="719" operator="equal">
      <formula>"-"</formula>
    </cfRule>
  </conditionalFormatting>
  <conditionalFormatting sqref="R41">
    <cfRule type="cellIs" dxfId="2801" priority="714" operator="equal">
      <formula>"+"</formula>
    </cfRule>
    <cfRule type="cellIs" dxfId="2800" priority="715" operator="equal">
      <formula>"0"</formula>
    </cfRule>
    <cfRule type="cellIs" dxfId="2799" priority="716" operator="equal">
      <formula>"-"</formula>
    </cfRule>
  </conditionalFormatting>
  <conditionalFormatting sqref="R31">
    <cfRule type="cellIs" dxfId="2798" priority="572" operator="equal">
      <formula>"+"</formula>
    </cfRule>
    <cfRule type="cellIs" dxfId="2797" priority="573" operator="equal">
      <formula>"0"</formula>
    </cfRule>
    <cfRule type="cellIs" dxfId="2796" priority="574" operator="equal">
      <formula>"-"</formula>
    </cfRule>
  </conditionalFormatting>
  <conditionalFormatting sqref="D9">
    <cfRule type="expression" dxfId="2795" priority="568">
      <formula>$E$9</formula>
    </cfRule>
  </conditionalFormatting>
  <conditionalFormatting sqref="D10">
    <cfRule type="expression" dxfId="2794" priority="567">
      <formula>$E$10</formula>
    </cfRule>
  </conditionalFormatting>
  <conditionalFormatting sqref="D11">
    <cfRule type="expression" dxfId="2793" priority="566">
      <formula>$E$11</formula>
    </cfRule>
  </conditionalFormatting>
  <conditionalFormatting sqref="D12">
    <cfRule type="expression" dxfId="2792" priority="565">
      <formula>$E$12</formula>
    </cfRule>
  </conditionalFormatting>
  <conditionalFormatting sqref="D13">
    <cfRule type="expression" dxfId="2791" priority="564">
      <formula>$E$13</formula>
    </cfRule>
  </conditionalFormatting>
  <conditionalFormatting sqref="D14">
    <cfRule type="expression" dxfId="2790" priority="563">
      <formula>$E$14</formula>
    </cfRule>
  </conditionalFormatting>
  <conditionalFormatting sqref="D15">
    <cfRule type="expression" dxfId="2789" priority="562">
      <formula>$E$15</formula>
    </cfRule>
  </conditionalFormatting>
  <conditionalFormatting sqref="D16">
    <cfRule type="expression" dxfId="2788" priority="561">
      <formula>$E$16</formula>
    </cfRule>
  </conditionalFormatting>
  <conditionalFormatting sqref="D17">
    <cfRule type="expression" dxfId="2787" priority="560">
      <formula>$E$17</formula>
    </cfRule>
  </conditionalFormatting>
  <conditionalFormatting sqref="D18">
    <cfRule type="expression" dxfId="2786" priority="559">
      <formula>$E$18</formula>
    </cfRule>
  </conditionalFormatting>
  <conditionalFormatting sqref="D20">
    <cfRule type="expression" dxfId="2785" priority="558">
      <formula>$E$20</formula>
    </cfRule>
  </conditionalFormatting>
  <conditionalFormatting sqref="D21">
    <cfRule type="expression" dxfId="2784" priority="557">
      <formula>$E$21</formula>
    </cfRule>
  </conditionalFormatting>
  <conditionalFormatting sqref="D22">
    <cfRule type="expression" dxfId="2783" priority="556">
      <formula>$E$22</formula>
    </cfRule>
  </conditionalFormatting>
  <conditionalFormatting sqref="D23">
    <cfRule type="expression" dxfId="2782" priority="555">
      <formula>$E$23</formula>
    </cfRule>
  </conditionalFormatting>
  <conditionalFormatting sqref="D24">
    <cfRule type="expression" dxfId="2781" priority="554">
      <formula>$E$24</formula>
    </cfRule>
  </conditionalFormatting>
  <conditionalFormatting sqref="D25">
    <cfRule type="expression" dxfId="2780" priority="553">
      <formula>$E$25</formula>
    </cfRule>
  </conditionalFormatting>
  <conditionalFormatting sqref="D26">
    <cfRule type="expression" dxfId="2779" priority="552">
      <formula>$E$26</formula>
    </cfRule>
  </conditionalFormatting>
  <conditionalFormatting sqref="D27">
    <cfRule type="expression" dxfId="2778" priority="551">
      <formula>$E$27</formula>
    </cfRule>
  </conditionalFormatting>
  <conditionalFormatting sqref="R9">
    <cfRule type="expression" dxfId="2777" priority="550">
      <formula>$S$9</formula>
    </cfRule>
  </conditionalFormatting>
  <conditionalFormatting sqref="R10">
    <cfRule type="expression" dxfId="2776" priority="549">
      <formula>$S$10</formula>
    </cfRule>
  </conditionalFormatting>
  <conditionalFormatting sqref="R11">
    <cfRule type="expression" dxfId="2775" priority="548">
      <formula>$S$11</formula>
    </cfRule>
  </conditionalFormatting>
  <conditionalFormatting sqref="R12">
    <cfRule type="expression" dxfId="2774" priority="547">
      <formula>$S$12</formula>
    </cfRule>
  </conditionalFormatting>
  <conditionalFormatting sqref="R13">
    <cfRule type="expression" dxfId="2773" priority="546">
      <formula>$S$13</formula>
    </cfRule>
  </conditionalFormatting>
  <conditionalFormatting sqref="R14">
    <cfRule type="expression" dxfId="2772" priority="545">
      <formula>$S$14</formula>
    </cfRule>
  </conditionalFormatting>
  <conditionalFormatting sqref="R16">
    <cfRule type="expression" dxfId="2771" priority="544">
      <formula>$S$16</formula>
    </cfRule>
  </conditionalFormatting>
  <conditionalFormatting sqref="R17">
    <cfRule type="expression" dxfId="2770" priority="543">
      <formula>$S$17</formula>
    </cfRule>
  </conditionalFormatting>
  <conditionalFormatting sqref="R18">
    <cfRule type="expression" dxfId="2769" priority="542">
      <formula>$S$18</formula>
    </cfRule>
  </conditionalFormatting>
  <conditionalFormatting sqref="R19">
    <cfRule type="expression" dxfId="2768" priority="541">
      <formula>$S$19</formula>
    </cfRule>
  </conditionalFormatting>
  <conditionalFormatting sqref="R20">
    <cfRule type="expression" dxfId="2767" priority="540">
      <formula>$S$20</formula>
    </cfRule>
  </conditionalFormatting>
  <conditionalFormatting sqref="R21">
    <cfRule type="expression" dxfId="2766" priority="539">
      <formula>$S$21</formula>
    </cfRule>
  </conditionalFormatting>
  <conditionalFormatting sqref="R22">
    <cfRule type="expression" dxfId="2765" priority="538">
      <formula>$S$22</formula>
    </cfRule>
  </conditionalFormatting>
  <conditionalFormatting sqref="R23">
    <cfRule type="expression" dxfId="2764" priority="537">
      <formula>$S$23</formula>
    </cfRule>
  </conditionalFormatting>
  <conditionalFormatting sqref="R24">
    <cfRule type="expression" dxfId="2763" priority="536">
      <formula>$S$24</formula>
    </cfRule>
  </conditionalFormatting>
  <conditionalFormatting sqref="R25">
    <cfRule type="expression" dxfId="2762" priority="535">
      <formula>$S$25</formula>
    </cfRule>
  </conditionalFormatting>
  <conditionalFormatting sqref="R27">
    <cfRule type="expression" dxfId="2761" priority="534">
      <formula>$S$27</formula>
    </cfRule>
  </conditionalFormatting>
  <conditionalFormatting sqref="R28">
    <cfRule type="expression" dxfId="2760" priority="533">
      <formula>$S$28</formula>
    </cfRule>
  </conditionalFormatting>
  <conditionalFormatting sqref="R29">
    <cfRule type="expression" dxfId="2759" priority="532">
      <formula>$S$29</formula>
    </cfRule>
  </conditionalFormatting>
  <conditionalFormatting sqref="R30">
    <cfRule type="expression" dxfId="2758" priority="531">
      <formula>$S$30</formula>
    </cfRule>
  </conditionalFormatting>
  <conditionalFormatting sqref="D125:D127">
    <cfRule type="cellIs" dxfId="2757" priority="369" operator="equal">
      <formula>"+"</formula>
    </cfRule>
    <cfRule type="cellIs" dxfId="2756" priority="370" operator="equal">
      <formula>"0"</formula>
    </cfRule>
    <cfRule type="cellIs" dxfId="2755" priority="371" operator="equal">
      <formula>"-"</formula>
    </cfRule>
  </conditionalFormatting>
  <conditionalFormatting sqref="D123:D124">
    <cfRule type="cellIs" dxfId="2754" priority="366" operator="equal">
      <formula>"+"</formula>
    </cfRule>
    <cfRule type="cellIs" dxfId="2753" priority="367" operator="equal">
      <formula>"0"</formula>
    </cfRule>
    <cfRule type="cellIs" dxfId="2752" priority="368" operator="equal">
      <formula>"-"</formula>
    </cfRule>
  </conditionalFormatting>
  <conditionalFormatting sqref="D121:D122">
    <cfRule type="cellIs" dxfId="2751" priority="363" operator="equal">
      <formula>"+"</formula>
    </cfRule>
    <cfRule type="cellIs" dxfId="2750" priority="364" operator="equal">
      <formula>"0"</formula>
    </cfRule>
    <cfRule type="cellIs" dxfId="2749" priority="365" operator="equal">
      <formula>"-"</formula>
    </cfRule>
  </conditionalFormatting>
  <conditionalFormatting sqref="D130">
    <cfRule type="cellIs" dxfId="2748" priority="354" operator="equal">
      <formula>"+"</formula>
    </cfRule>
    <cfRule type="cellIs" dxfId="2747" priority="355" operator="equal">
      <formula>"0"</formula>
    </cfRule>
    <cfRule type="cellIs" dxfId="2746" priority="356" operator="equal">
      <formula>"-"</formula>
    </cfRule>
  </conditionalFormatting>
  <conditionalFormatting sqref="D129">
    <cfRule type="cellIs" dxfId="2745" priority="351" operator="equal">
      <formula>"+"</formula>
    </cfRule>
    <cfRule type="cellIs" dxfId="2744" priority="352" operator="equal">
      <formula>"0"</formula>
    </cfRule>
    <cfRule type="cellIs" dxfId="2743" priority="353" operator="equal">
      <formula>"-"</formula>
    </cfRule>
  </conditionalFormatting>
  <conditionalFormatting sqref="R123">
    <cfRule type="cellIs" dxfId="2742" priority="348" operator="equal">
      <formula>"+"</formula>
    </cfRule>
    <cfRule type="cellIs" dxfId="2741" priority="349" operator="equal">
      <formula>"0"</formula>
    </cfRule>
    <cfRule type="cellIs" dxfId="2740" priority="350" operator="equal">
      <formula>"-"</formula>
    </cfRule>
  </conditionalFormatting>
  <conditionalFormatting sqref="R122">
    <cfRule type="cellIs" dxfId="2739" priority="339" operator="equal">
      <formula>"+"</formula>
    </cfRule>
    <cfRule type="cellIs" dxfId="2738" priority="340" operator="equal">
      <formula>"0"</formula>
    </cfRule>
    <cfRule type="cellIs" dxfId="2737" priority="341" operator="equal">
      <formula>"-"</formula>
    </cfRule>
  </conditionalFormatting>
  <conditionalFormatting sqref="R125">
    <cfRule type="cellIs" dxfId="2736" priority="336" operator="equal">
      <formula>"+"</formula>
    </cfRule>
    <cfRule type="cellIs" dxfId="2735" priority="337" operator="equal">
      <formula>"0"</formula>
    </cfRule>
    <cfRule type="cellIs" dxfId="2734" priority="338" operator="equal">
      <formula>"-"</formula>
    </cfRule>
  </conditionalFormatting>
  <conditionalFormatting sqref="R126">
    <cfRule type="cellIs" dxfId="2733" priority="333" operator="equal">
      <formula>"+"</formula>
    </cfRule>
    <cfRule type="cellIs" dxfId="2732" priority="334" operator="equal">
      <formula>"0"</formula>
    </cfRule>
    <cfRule type="cellIs" dxfId="2731" priority="335" operator="equal">
      <formula>"-"</formula>
    </cfRule>
  </conditionalFormatting>
  <conditionalFormatting sqref="R127">
    <cfRule type="cellIs" dxfId="2730" priority="330" operator="equal">
      <formula>"+"</formula>
    </cfRule>
    <cfRule type="cellIs" dxfId="2729" priority="331" operator="equal">
      <formula>"0"</formula>
    </cfRule>
    <cfRule type="cellIs" dxfId="2728" priority="332" operator="equal">
      <formula>"-"</formula>
    </cfRule>
  </conditionalFormatting>
  <conditionalFormatting sqref="R128">
    <cfRule type="cellIs" dxfId="2727" priority="327" operator="equal">
      <formula>"+"</formula>
    </cfRule>
    <cfRule type="cellIs" dxfId="2726" priority="328" operator="equal">
      <formula>"0"</formula>
    </cfRule>
    <cfRule type="cellIs" dxfId="2725" priority="329" operator="equal">
      <formula>"-"</formula>
    </cfRule>
  </conditionalFormatting>
  <conditionalFormatting sqref="R129">
    <cfRule type="cellIs" dxfId="2724" priority="324" operator="equal">
      <formula>"+"</formula>
    </cfRule>
    <cfRule type="cellIs" dxfId="2723" priority="325" operator="equal">
      <formula>"0"</formula>
    </cfRule>
    <cfRule type="cellIs" dxfId="2722" priority="326" operator="equal">
      <formula>"-"</formula>
    </cfRule>
  </conditionalFormatting>
  <conditionalFormatting sqref="R130">
    <cfRule type="cellIs" dxfId="2721" priority="321" operator="equal">
      <formula>"+"</formula>
    </cfRule>
    <cfRule type="cellIs" dxfId="2720" priority="322" operator="equal">
      <formula>"0"</formula>
    </cfRule>
    <cfRule type="cellIs" dxfId="2719" priority="323" operator="equal">
      <formula>"-"</formula>
    </cfRule>
  </conditionalFormatting>
  <conditionalFormatting sqref="F121:O130">
    <cfRule type="cellIs" dxfId="2718" priority="320" operator="equal">
      <formula>0</formula>
    </cfRule>
  </conditionalFormatting>
  <conditionalFormatting sqref="D91">
    <cfRule type="expression" dxfId="2717" priority="79">
      <formula>$E$91</formula>
    </cfRule>
  </conditionalFormatting>
  <conditionalFormatting sqref="D92">
    <cfRule type="expression" dxfId="2716" priority="78">
      <formula>$E$92</formula>
    </cfRule>
  </conditionalFormatting>
  <conditionalFormatting sqref="D93">
    <cfRule type="expression" dxfId="2715" priority="77">
      <formula>$E$93</formula>
    </cfRule>
  </conditionalFormatting>
  <conditionalFormatting sqref="D94">
    <cfRule type="expression" dxfId="2714" priority="76">
      <formula>$E$94</formula>
    </cfRule>
  </conditionalFormatting>
  <conditionalFormatting sqref="D95">
    <cfRule type="expression" dxfId="2713" priority="75">
      <formula>$E$95</formula>
    </cfRule>
  </conditionalFormatting>
  <conditionalFormatting sqref="D96">
    <cfRule type="expression" dxfId="2712" priority="74">
      <formula>$E$96</formula>
    </cfRule>
  </conditionalFormatting>
  <conditionalFormatting sqref="D97">
    <cfRule type="expression" dxfId="2711" priority="73">
      <formula>$E$97</formula>
    </cfRule>
  </conditionalFormatting>
  <conditionalFormatting sqref="D98">
    <cfRule type="expression" dxfId="2710" priority="72">
      <formula>$E$98</formula>
    </cfRule>
  </conditionalFormatting>
  <conditionalFormatting sqref="D99">
    <cfRule type="expression" dxfId="2709" priority="71">
      <formula>$E$99</formula>
    </cfRule>
  </conditionalFormatting>
  <conditionalFormatting sqref="D100">
    <cfRule type="expression" dxfId="2708" priority="70">
      <formula>$E$100</formula>
    </cfRule>
  </conditionalFormatting>
  <conditionalFormatting sqref="D101">
    <cfRule type="expression" dxfId="2707" priority="69">
      <formula>$E$101</formula>
    </cfRule>
  </conditionalFormatting>
  <conditionalFormatting sqref="D102">
    <cfRule type="expression" dxfId="2706" priority="68">
      <formula>$E$102</formula>
    </cfRule>
  </conditionalFormatting>
  <conditionalFormatting sqref="D103">
    <cfRule type="expression" dxfId="2705" priority="67">
      <formula>$E$103</formula>
    </cfRule>
  </conditionalFormatting>
  <conditionalFormatting sqref="D104">
    <cfRule type="expression" dxfId="2704" priority="66">
      <formula>$E$104</formula>
    </cfRule>
  </conditionalFormatting>
  <conditionalFormatting sqref="D105">
    <cfRule type="expression" dxfId="2703" priority="65">
      <formula>$E$105</formula>
    </cfRule>
  </conditionalFormatting>
  <conditionalFormatting sqref="D106">
    <cfRule type="expression" dxfId="2702" priority="64">
      <formula>$E$106</formula>
    </cfRule>
  </conditionalFormatting>
  <conditionalFormatting sqref="D107">
    <cfRule type="expression" dxfId="2701" priority="63">
      <formula>$E$107</formula>
    </cfRule>
  </conditionalFormatting>
  <conditionalFormatting sqref="D108">
    <cfRule type="expression" dxfId="2700" priority="62">
      <formula>$E$108</formula>
    </cfRule>
  </conditionalFormatting>
  <conditionalFormatting sqref="D109">
    <cfRule type="expression" dxfId="2699" priority="61">
      <formula>$E$109</formula>
    </cfRule>
  </conditionalFormatting>
  <conditionalFormatting sqref="D110">
    <cfRule type="expression" dxfId="2698" priority="60">
      <formula>$E$110</formula>
    </cfRule>
  </conditionalFormatting>
  <conditionalFormatting sqref="D111">
    <cfRule type="expression" dxfId="2697" priority="59">
      <formula>$E$111</formula>
    </cfRule>
  </conditionalFormatting>
  <conditionalFormatting sqref="D112">
    <cfRule type="expression" dxfId="2696" priority="58">
      <formula>$E$112</formula>
    </cfRule>
  </conditionalFormatting>
  <conditionalFormatting sqref="D113">
    <cfRule type="expression" dxfId="2695" priority="57">
      <formula>$E$113</formula>
    </cfRule>
  </conditionalFormatting>
  <conditionalFormatting sqref="D114">
    <cfRule type="expression" dxfId="2694" priority="56">
      <formula>$E$114</formula>
    </cfRule>
  </conditionalFormatting>
  <conditionalFormatting sqref="D115">
    <cfRule type="expression" dxfId="2693" priority="55">
      <formula>$E$115</formula>
    </cfRule>
  </conditionalFormatting>
  <conditionalFormatting sqref="D116">
    <cfRule type="expression" dxfId="2692" priority="54">
      <formula>$E$116</formula>
    </cfRule>
  </conditionalFormatting>
  <conditionalFormatting sqref="D117">
    <cfRule type="expression" dxfId="2691" priority="53">
      <formula>$E$117</formula>
    </cfRule>
  </conditionalFormatting>
  <conditionalFormatting sqref="D118">
    <cfRule type="expression" dxfId="2690" priority="52">
      <formula>$E$118</formula>
    </cfRule>
  </conditionalFormatting>
  <conditionalFormatting sqref="R91">
    <cfRule type="expression" dxfId="2689" priority="51">
      <formula>$S$91</formula>
    </cfRule>
  </conditionalFormatting>
  <conditionalFormatting sqref="R92">
    <cfRule type="expression" dxfId="2688" priority="50">
      <formula>$S$92</formula>
    </cfRule>
  </conditionalFormatting>
  <conditionalFormatting sqref="R93">
    <cfRule type="expression" dxfId="2687" priority="49">
      <formula>$S$93</formula>
    </cfRule>
  </conditionalFormatting>
  <conditionalFormatting sqref="R94">
    <cfRule type="expression" dxfId="2686" priority="48">
      <formula>$S$94</formula>
    </cfRule>
  </conditionalFormatting>
  <conditionalFormatting sqref="R95">
    <cfRule type="expression" dxfId="2685" priority="47">
      <formula>$S$95</formula>
    </cfRule>
  </conditionalFormatting>
  <conditionalFormatting sqref="R96">
    <cfRule type="expression" dxfId="2684" priority="46">
      <formula>$S$96</formula>
    </cfRule>
  </conditionalFormatting>
  <conditionalFormatting sqref="R97">
    <cfRule type="expression" dxfId="2683" priority="45">
      <formula>$S$97</formula>
    </cfRule>
  </conditionalFormatting>
  <conditionalFormatting sqref="R98">
    <cfRule type="expression" dxfId="2682" priority="44">
      <formula>$S$98</formula>
    </cfRule>
  </conditionalFormatting>
  <conditionalFormatting sqref="R99">
    <cfRule type="expression" dxfId="2681" priority="43">
      <formula>$S$99</formula>
    </cfRule>
  </conditionalFormatting>
  <conditionalFormatting sqref="R100">
    <cfRule type="expression" dxfId="2680" priority="42">
      <formula>$S$100</formula>
    </cfRule>
  </conditionalFormatting>
  <conditionalFormatting sqref="R101">
    <cfRule type="expression" dxfId="2679" priority="41">
      <formula>$S$101</formula>
    </cfRule>
  </conditionalFormatting>
  <conditionalFormatting sqref="R102">
    <cfRule type="expression" dxfId="2678" priority="40">
      <formula>$S$102</formula>
    </cfRule>
  </conditionalFormatting>
  <conditionalFormatting sqref="R103">
    <cfRule type="expression" dxfId="2677" priority="39">
      <formula>$S$103</formula>
    </cfRule>
  </conditionalFormatting>
  <conditionalFormatting sqref="R104">
    <cfRule type="expression" dxfId="2676" priority="38">
      <formula>$S$104</formula>
    </cfRule>
  </conditionalFormatting>
  <conditionalFormatting sqref="R105:R112">
    <cfRule type="expression" dxfId="2675" priority="37">
      <formula>$S105</formula>
    </cfRule>
  </conditionalFormatting>
  <conditionalFormatting sqref="F22:F36 K22:K36">
    <cfRule type="cellIs" dxfId="2674" priority="19" operator="equal">
      <formula>0</formula>
    </cfRule>
  </conditionalFormatting>
  <conditionalFormatting sqref="F104:F118">
    <cfRule type="cellIs" dxfId="2673" priority="5" operator="equal">
      <formula>0</formula>
    </cfRule>
  </conditionalFormatting>
  <conditionalFormatting sqref="K104:K118">
    <cfRule type="cellIs" dxfId="2672" priority="4" operator="equal">
      <formula>0</formula>
    </cfRule>
  </conditionalFormatting>
  <conditionalFormatting sqref="F63:F77">
    <cfRule type="cellIs" dxfId="2671" priority="2" operator="equal">
      <formula>0</formula>
    </cfRule>
  </conditionalFormatting>
  <conditionalFormatting sqref="K63:K77">
    <cfRule type="cellIs" dxfId="2670" priority="1" operator="equal">
      <formula>0</formula>
    </cfRule>
  </conditionalFormatting>
  <pageMargins left="0.25" right="0.25" top="0.75" bottom="0.75" header="0.3" footer="0.3"/>
  <pageSetup paperSize="9" scale="61" orientation="landscape" horizontalDpi="4294967293" r:id="rId1"/>
  <headerFooter alignWithMargins="0">
    <oddHeader>&amp;C&amp;"-,Standaard"&amp;14&amp;F&amp;A</oddHeader>
    <oddFooter>&amp;Cwww.meesterharrie.nl</oddFooter>
  </headerFooter>
  <rowBreaks count="2" manualBreakCount="2">
    <brk id="42" min="1" max="17" man="1"/>
    <brk id="83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3" r:id="rId4" name="Check Box 7">
              <controlPr defaultSize="0" autoFill="0" autoLine="0" autoPict="0">
                <anchor moveWithCells="1">
                  <from>
                    <xdr:col>1</xdr:col>
                    <xdr:colOff>66675</xdr:colOff>
                    <xdr:row>49</xdr:row>
                    <xdr:rowOff>19050</xdr:rowOff>
                  </from>
                  <to>
                    <xdr:col>1</xdr:col>
                    <xdr:colOff>276225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5" name="Check Box 8">
              <controlPr defaultSize="0" autoFill="0" autoLine="0" autoPict="0">
                <anchor moveWithCells="1">
                  <from>
                    <xdr:col>1</xdr:col>
                    <xdr:colOff>66675</xdr:colOff>
                    <xdr:row>50</xdr:row>
                    <xdr:rowOff>19050</xdr:rowOff>
                  </from>
                  <to>
                    <xdr:col>1</xdr:col>
                    <xdr:colOff>276225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6" name="Check Box 9">
              <controlPr defaultSize="0" autoFill="0" autoLine="0" autoPict="0">
                <anchor moveWithCells="1">
                  <from>
                    <xdr:col>1</xdr:col>
                    <xdr:colOff>66675</xdr:colOff>
                    <xdr:row>51</xdr:row>
                    <xdr:rowOff>19050</xdr:rowOff>
                  </from>
                  <to>
                    <xdr:col>1</xdr:col>
                    <xdr:colOff>276225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7" name="Check Box 10">
              <controlPr defaultSize="0" autoFill="0" autoLine="0" autoPict="0">
                <anchor moveWithCells="1">
                  <from>
                    <xdr:col>1</xdr:col>
                    <xdr:colOff>66675</xdr:colOff>
                    <xdr:row>52</xdr:row>
                    <xdr:rowOff>19050</xdr:rowOff>
                  </from>
                  <to>
                    <xdr:col>1</xdr:col>
                    <xdr:colOff>276225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8" name="Check Box 11">
              <controlPr defaultSize="0" autoFill="0" autoLine="0" autoPict="0">
                <anchor moveWithCells="1">
                  <from>
                    <xdr:col>1</xdr:col>
                    <xdr:colOff>66675</xdr:colOff>
                    <xdr:row>53</xdr:row>
                    <xdr:rowOff>19050</xdr:rowOff>
                  </from>
                  <to>
                    <xdr:col>1</xdr:col>
                    <xdr:colOff>276225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9" name="Check Box 12">
              <controlPr defaultSize="0" autoFill="0" autoLine="0" autoPict="0">
                <anchor moveWithCells="1">
                  <from>
                    <xdr:col>1</xdr:col>
                    <xdr:colOff>66675</xdr:colOff>
                    <xdr:row>54</xdr:row>
                    <xdr:rowOff>19050</xdr:rowOff>
                  </from>
                  <to>
                    <xdr:col>1</xdr:col>
                    <xdr:colOff>276225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0" name="Check Box 13">
              <controlPr defaultSize="0" autoFill="0" autoLine="0" autoPict="0">
                <anchor moveWithCells="1">
                  <from>
                    <xdr:col>1</xdr:col>
                    <xdr:colOff>66675</xdr:colOff>
                    <xdr:row>55</xdr:row>
                    <xdr:rowOff>19050</xdr:rowOff>
                  </from>
                  <to>
                    <xdr:col>1</xdr:col>
                    <xdr:colOff>276225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1" name="Check Box 14">
              <controlPr defaultSize="0" autoFill="0" autoLine="0" autoPict="0">
                <anchor moveWithCells="1">
                  <from>
                    <xdr:col>1</xdr:col>
                    <xdr:colOff>66675</xdr:colOff>
                    <xdr:row>56</xdr:row>
                    <xdr:rowOff>19050</xdr:rowOff>
                  </from>
                  <to>
                    <xdr:col>1</xdr:col>
                    <xdr:colOff>276225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2" name="Check Box 16">
              <controlPr defaultSize="0" autoFill="0" autoLine="0" autoPict="0">
                <anchor moveWithCells="1">
                  <from>
                    <xdr:col>1</xdr:col>
                    <xdr:colOff>66675</xdr:colOff>
                    <xdr:row>58</xdr:row>
                    <xdr:rowOff>19050</xdr:rowOff>
                  </from>
                  <to>
                    <xdr:col>1</xdr:col>
                    <xdr:colOff>276225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13" name="Check Box 17">
              <controlPr defaultSize="0" autoFill="0" autoLine="0" autoPict="0">
                <anchor moveWithCells="1">
                  <from>
                    <xdr:col>1</xdr:col>
                    <xdr:colOff>66675</xdr:colOff>
                    <xdr:row>59</xdr:row>
                    <xdr:rowOff>19050</xdr:rowOff>
                  </from>
                  <to>
                    <xdr:col>1</xdr:col>
                    <xdr:colOff>276225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14" name="Check Box 18">
              <controlPr defaultSize="0" autoFill="0" autoLine="0" autoPict="0">
                <anchor moveWithCells="1">
                  <from>
                    <xdr:col>1</xdr:col>
                    <xdr:colOff>66675</xdr:colOff>
                    <xdr:row>60</xdr:row>
                    <xdr:rowOff>19050</xdr:rowOff>
                  </from>
                  <to>
                    <xdr:col>1</xdr:col>
                    <xdr:colOff>276225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15" name="Check Box 19">
              <controlPr defaultSize="0" autoFill="0" autoLine="0" autoPict="0">
                <anchor moveWithCells="1">
                  <from>
                    <xdr:col>1</xdr:col>
                    <xdr:colOff>66675</xdr:colOff>
                    <xdr:row>61</xdr:row>
                    <xdr:rowOff>19050</xdr:rowOff>
                  </from>
                  <to>
                    <xdr:col>1</xdr:col>
                    <xdr:colOff>276225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16" name="Check Box 20">
              <controlPr defaultSize="0" autoFill="0" autoLine="0" autoPict="0">
                <anchor moveWithCells="1">
                  <from>
                    <xdr:col>1</xdr:col>
                    <xdr:colOff>66675</xdr:colOff>
                    <xdr:row>62</xdr:row>
                    <xdr:rowOff>19050</xdr:rowOff>
                  </from>
                  <to>
                    <xdr:col>1</xdr:col>
                    <xdr:colOff>276225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17" name="Check Box 21">
              <controlPr defaultSize="0" autoFill="0" autoLine="0" autoPict="0">
                <anchor moveWithCells="1">
                  <from>
                    <xdr:col>1</xdr:col>
                    <xdr:colOff>66675</xdr:colOff>
                    <xdr:row>63</xdr:row>
                    <xdr:rowOff>19050</xdr:rowOff>
                  </from>
                  <to>
                    <xdr:col>1</xdr:col>
                    <xdr:colOff>276225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18" name="Check Box 22">
              <controlPr defaultSize="0" autoFill="0" autoLine="0" autoPict="0">
                <anchor moveWithCells="1">
                  <from>
                    <xdr:col>1</xdr:col>
                    <xdr:colOff>66675</xdr:colOff>
                    <xdr:row>64</xdr:row>
                    <xdr:rowOff>19050</xdr:rowOff>
                  </from>
                  <to>
                    <xdr:col>1</xdr:col>
                    <xdr:colOff>276225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19" name="Check Box 23">
              <controlPr defaultSize="0" autoFill="0" autoLine="0" autoPict="0">
                <anchor moveWithCells="1">
                  <from>
                    <xdr:col>1</xdr:col>
                    <xdr:colOff>66675</xdr:colOff>
                    <xdr:row>65</xdr:row>
                    <xdr:rowOff>19050</xdr:rowOff>
                  </from>
                  <to>
                    <xdr:col>1</xdr:col>
                    <xdr:colOff>276225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r:id="rId20" name="Check Box 42">
              <controlPr defaultSize="0" autoFill="0" autoLine="0" autoPict="0">
                <anchor moveWithCells="1">
                  <from>
                    <xdr:col>15</xdr:col>
                    <xdr:colOff>66675</xdr:colOff>
                    <xdr:row>49</xdr:row>
                    <xdr:rowOff>19050</xdr:rowOff>
                  </from>
                  <to>
                    <xdr:col>15</xdr:col>
                    <xdr:colOff>276225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r:id="rId21" name="Check Box 43">
              <controlPr defaultSize="0" autoFill="0" autoLine="0" autoPict="0">
                <anchor moveWithCells="1">
                  <from>
                    <xdr:col>15</xdr:col>
                    <xdr:colOff>66675</xdr:colOff>
                    <xdr:row>50</xdr:row>
                    <xdr:rowOff>19050</xdr:rowOff>
                  </from>
                  <to>
                    <xdr:col>15</xdr:col>
                    <xdr:colOff>276225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r:id="rId22" name="Check Box 44">
              <controlPr defaultSize="0" autoFill="0" autoLine="0" autoPict="0">
                <anchor moveWithCells="1">
                  <from>
                    <xdr:col>15</xdr:col>
                    <xdr:colOff>66675</xdr:colOff>
                    <xdr:row>51</xdr:row>
                    <xdr:rowOff>19050</xdr:rowOff>
                  </from>
                  <to>
                    <xdr:col>15</xdr:col>
                    <xdr:colOff>276225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r:id="rId23" name="Check Box 45">
              <controlPr defaultSize="0" autoFill="0" autoLine="0" autoPict="0">
                <anchor moveWithCells="1">
                  <from>
                    <xdr:col>15</xdr:col>
                    <xdr:colOff>66675</xdr:colOff>
                    <xdr:row>52</xdr:row>
                    <xdr:rowOff>19050</xdr:rowOff>
                  </from>
                  <to>
                    <xdr:col>15</xdr:col>
                    <xdr:colOff>276225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r:id="rId24" name="Check Box 46">
              <controlPr defaultSize="0" autoFill="0" autoLine="0" autoPict="0">
                <anchor moveWithCells="1">
                  <from>
                    <xdr:col>15</xdr:col>
                    <xdr:colOff>66675</xdr:colOff>
                    <xdr:row>53</xdr:row>
                    <xdr:rowOff>19050</xdr:rowOff>
                  </from>
                  <to>
                    <xdr:col>15</xdr:col>
                    <xdr:colOff>276225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r:id="rId25" name="Check Box 47">
              <controlPr defaultSize="0" autoFill="0" autoLine="0" autoPict="0">
                <anchor moveWithCells="1">
                  <from>
                    <xdr:col>15</xdr:col>
                    <xdr:colOff>66675</xdr:colOff>
                    <xdr:row>54</xdr:row>
                    <xdr:rowOff>19050</xdr:rowOff>
                  </from>
                  <to>
                    <xdr:col>15</xdr:col>
                    <xdr:colOff>276225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r:id="rId26" name="Check Box 49">
              <controlPr defaultSize="0" autoFill="0" autoLine="0" autoPict="0">
                <anchor moveWithCells="1">
                  <from>
                    <xdr:col>15</xdr:col>
                    <xdr:colOff>66675</xdr:colOff>
                    <xdr:row>56</xdr:row>
                    <xdr:rowOff>19050</xdr:rowOff>
                  </from>
                  <to>
                    <xdr:col>15</xdr:col>
                    <xdr:colOff>276225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r:id="rId27" name="Check Box 50">
              <controlPr defaultSize="0" autoFill="0" autoLine="0" autoPict="0">
                <anchor moveWithCells="1">
                  <from>
                    <xdr:col>15</xdr:col>
                    <xdr:colOff>66675</xdr:colOff>
                    <xdr:row>57</xdr:row>
                    <xdr:rowOff>19050</xdr:rowOff>
                  </from>
                  <to>
                    <xdr:col>15</xdr:col>
                    <xdr:colOff>276225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r:id="rId28" name="Check Box 51">
              <controlPr defaultSize="0" autoFill="0" autoLine="0" autoPict="0">
                <anchor moveWithCells="1">
                  <from>
                    <xdr:col>15</xdr:col>
                    <xdr:colOff>66675</xdr:colOff>
                    <xdr:row>58</xdr:row>
                    <xdr:rowOff>19050</xdr:rowOff>
                  </from>
                  <to>
                    <xdr:col>15</xdr:col>
                    <xdr:colOff>276225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r:id="rId29" name="Check Box 52">
              <controlPr defaultSize="0" autoFill="0" autoLine="0" autoPict="0">
                <anchor moveWithCells="1">
                  <from>
                    <xdr:col>15</xdr:col>
                    <xdr:colOff>66675</xdr:colOff>
                    <xdr:row>59</xdr:row>
                    <xdr:rowOff>19050</xdr:rowOff>
                  </from>
                  <to>
                    <xdr:col>15</xdr:col>
                    <xdr:colOff>276225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r:id="rId30" name="Check Box 53">
              <controlPr defaultSize="0" autoFill="0" autoLine="0" autoPict="0">
                <anchor moveWithCells="1">
                  <from>
                    <xdr:col>1</xdr:col>
                    <xdr:colOff>66675</xdr:colOff>
                    <xdr:row>8</xdr:row>
                    <xdr:rowOff>19050</xdr:rowOff>
                  </from>
                  <to>
                    <xdr:col>1</xdr:col>
                    <xdr:colOff>276225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r:id="rId31" name="Check Box 54">
              <controlPr defaultSize="0" autoFill="0" autoLine="0" autoPict="0">
                <anchor moveWithCells="1">
                  <from>
                    <xdr:col>1</xdr:col>
                    <xdr:colOff>66675</xdr:colOff>
                    <xdr:row>9</xdr:row>
                    <xdr:rowOff>19050</xdr:rowOff>
                  </from>
                  <to>
                    <xdr:col>1</xdr:col>
                    <xdr:colOff>276225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r:id="rId32" name="Check Box 55">
              <controlPr defaultSize="0" autoFill="0" autoLine="0" autoPict="0">
                <anchor moveWithCells="1">
                  <from>
                    <xdr:col>1</xdr:col>
                    <xdr:colOff>66675</xdr:colOff>
                    <xdr:row>10</xdr:row>
                    <xdr:rowOff>19050</xdr:rowOff>
                  </from>
                  <to>
                    <xdr:col>1</xdr:col>
                    <xdr:colOff>276225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r:id="rId33" name="Check Box 56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19050</xdr:rowOff>
                  </from>
                  <to>
                    <xdr:col>1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r:id="rId34" name="Check Box 57">
              <controlPr defaultSize="0" autoFill="0" autoLine="0" autoPict="0">
                <anchor moveWithCells="1">
                  <from>
                    <xdr:col>1</xdr:col>
                    <xdr:colOff>66675</xdr:colOff>
                    <xdr:row>12</xdr:row>
                    <xdr:rowOff>19050</xdr:rowOff>
                  </from>
                  <to>
                    <xdr:col>1</xdr:col>
                    <xdr:colOff>276225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r:id="rId35" name="Check Box 58">
              <controlPr defaultSize="0" autoFill="0" autoLine="0" autoPict="0">
                <anchor moveWithCells="1">
                  <from>
                    <xdr:col>1</xdr:col>
                    <xdr:colOff>66675</xdr:colOff>
                    <xdr:row>13</xdr:row>
                    <xdr:rowOff>19050</xdr:rowOff>
                  </from>
                  <to>
                    <xdr:col>1</xdr:col>
                    <xdr:colOff>276225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r:id="rId36" name="Check Box 59">
              <controlPr defaultSize="0" autoFill="0" autoLine="0" autoPict="0">
                <anchor moveWithCells="1">
                  <from>
                    <xdr:col>1</xdr:col>
                    <xdr:colOff>66675</xdr:colOff>
                    <xdr:row>14</xdr:row>
                    <xdr:rowOff>19050</xdr:rowOff>
                  </from>
                  <to>
                    <xdr:col>1</xdr:col>
                    <xdr:colOff>276225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r:id="rId37" name="Check Box 60">
              <controlPr defaultSize="0" autoFill="0" autoLine="0" autoPict="0">
                <anchor moveWithCells="1">
                  <from>
                    <xdr:col>1</xdr:col>
                    <xdr:colOff>66675</xdr:colOff>
                    <xdr:row>15</xdr:row>
                    <xdr:rowOff>19050</xdr:rowOff>
                  </from>
                  <to>
                    <xdr:col>1</xdr:col>
                    <xdr:colOff>276225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r:id="rId38" name="Check Box 61">
              <controlPr defaultSize="0" autoFill="0" autoLine="0" autoPict="0">
                <anchor moveWithCells="1">
                  <from>
                    <xdr:col>1</xdr:col>
                    <xdr:colOff>66675</xdr:colOff>
                    <xdr:row>17</xdr:row>
                    <xdr:rowOff>19050</xdr:rowOff>
                  </from>
                  <to>
                    <xdr:col>1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r:id="rId39" name="Check Box 63">
              <controlPr defaultSize="0" autoFill="0" autoLine="0" autoPict="0">
                <anchor moveWithCells="1">
                  <from>
                    <xdr:col>1</xdr:col>
                    <xdr:colOff>66675</xdr:colOff>
                    <xdr:row>19</xdr:row>
                    <xdr:rowOff>19050</xdr:rowOff>
                  </from>
                  <to>
                    <xdr:col>1</xdr:col>
                    <xdr:colOff>276225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r:id="rId40" name="Check Box 64">
              <controlPr defaultSize="0" autoFill="0" autoLine="0" autoPict="0">
                <anchor moveWithCells="1">
                  <from>
                    <xdr:col>1</xdr:col>
                    <xdr:colOff>66675</xdr:colOff>
                    <xdr:row>20</xdr:row>
                    <xdr:rowOff>19050</xdr:rowOff>
                  </from>
                  <to>
                    <xdr:col>1</xdr:col>
                    <xdr:colOff>276225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r:id="rId41" name="Check Box 65">
              <controlPr defaultSize="0" autoFill="0" autoLine="0" autoPict="0">
                <anchor moveWithCells="1">
                  <from>
                    <xdr:col>1</xdr:col>
                    <xdr:colOff>66675</xdr:colOff>
                    <xdr:row>21</xdr:row>
                    <xdr:rowOff>19050</xdr:rowOff>
                  </from>
                  <to>
                    <xdr:col>1</xdr:col>
                    <xdr:colOff>276225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r:id="rId42" name="Check Box 66">
              <controlPr defaultSize="0" autoFill="0" autoLine="0" autoPict="0">
                <anchor moveWithCells="1">
                  <from>
                    <xdr:col>1</xdr:col>
                    <xdr:colOff>66675</xdr:colOff>
                    <xdr:row>22</xdr:row>
                    <xdr:rowOff>19050</xdr:rowOff>
                  </from>
                  <to>
                    <xdr:col>1</xdr:col>
                    <xdr:colOff>276225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r:id="rId43" name="Check Box 67">
              <controlPr defaultSize="0" autoFill="0" autoLine="0" autoPict="0">
                <anchor moveWithCells="1">
                  <from>
                    <xdr:col>1</xdr:col>
                    <xdr:colOff>66675</xdr:colOff>
                    <xdr:row>23</xdr:row>
                    <xdr:rowOff>19050</xdr:rowOff>
                  </from>
                  <to>
                    <xdr:col>1</xdr:col>
                    <xdr:colOff>276225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r:id="rId44" name="Check Box 68">
              <controlPr defaultSize="0" autoFill="0" autoLine="0" autoPict="0">
                <anchor moveWithCells="1">
                  <from>
                    <xdr:col>1</xdr:col>
                    <xdr:colOff>66675</xdr:colOff>
                    <xdr:row>24</xdr:row>
                    <xdr:rowOff>19050</xdr:rowOff>
                  </from>
                  <to>
                    <xdr:col>1</xdr:col>
                    <xdr:colOff>276225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r:id="rId45" name="Check Box 69">
              <controlPr defaultSize="0" autoFill="0" autoLine="0" autoPict="0">
                <anchor moveWithCells="1">
                  <from>
                    <xdr:col>15</xdr:col>
                    <xdr:colOff>66675</xdr:colOff>
                    <xdr:row>8</xdr:row>
                    <xdr:rowOff>19050</xdr:rowOff>
                  </from>
                  <to>
                    <xdr:col>15</xdr:col>
                    <xdr:colOff>276225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r:id="rId46" name="Check Box 70">
              <controlPr defaultSize="0" autoFill="0" autoLine="0" autoPict="0">
                <anchor moveWithCells="1">
                  <from>
                    <xdr:col>15</xdr:col>
                    <xdr:colOff>66675</xdr:colOff>
                    <xdr:row>9</xdr:row>
                    <xdr:rowOff>19050</xdr:rowOff>
                  </from>
                  <to>
                    <xdr:col>15</xdr:col>
                    <xdr:colOff>276225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r:id="rId47" name="Check Box 71">
              <controlPr defaultSize="0" autoFill="0" autoLine="0" autoPict="0">
                <anchor moveWithCells="1">
                  <from>
                    <xdr:col>15</xdr:col>
                    <xdr:colOff>66675</xdr:colOff>
                    <xdr:row>10</xdr:row>
                    <xdr:rowOff>19050</xdr:rowOff>
                  </from>
                  <to>
                    <xdr:col>15</xdr:col>
                    <xdr:colOff>276225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r:id="rId48" name="Check Box 72">
              <controlPr defaultSize="0" autoFill="0" autoLine="0" autoPict="0">
                <anchor moveWithCells="1">
                  <from>
                    <xdr:col>15</xdr:col>
                    <xdr:colOff>66675</xdr:colOff>
                    <xdr:row>11</xdr:row>
                    <xdr:rowOff>19050</xdr:rowOff>
                  </from>
                  <to>
                    <xdr:col>15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r:id="rId49" name="Check Box 73">
              <controlPr defaultSize="0" autoFill="0" autoLine="0" autoPict="0">
                <anchor moveWithCells="1">
                  <from>
                    <xdr:col>15</xdr:col>
                    <xdr:colOff>66675</xdr:colOff>
                    <xdr:row>12</xdr:row>
                    <xdr:rowOff>19050</xdr:rowOff>
                  </from>
                  <to>
                    <xdr:col>15</xdr:col>
                    <xdr:colOff>276225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r:id="rId50" name="Check Box 74">
              <controlPr defaultSize="0" autoFill="0" autoLine="0" autoPict="0">
                <anchor moveWithCells="1">
                  <from>
                    <xdr:col>15</xdr:col>
                    <xdr:colOff>66675</xdr:colOff>
                    <xdr:row>13</xdr:row>
                    <xdr:rowOff>19050</xdr:rowOff>
                  </from>
                  <to>
                    <xdr:col>15</xdr:col>
                    <xdr:colOff>276225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r:id="rId51" name="Check Box 75">
              <controlPr defaultSize="0" autoFill="0" autoLine="0" autoPict="0">
                <anchor moveWithCells="1">
                  <from>
                    <xdr:col>15</xdr:col>
                    <xdr:colOff>66675</xdr:colOff>
                    <xdr:row>15</xdr:row>
                    <xdr:rowOff>19050</xdr:rowOff>
                  </from>
                  <to>
                    <xdr:col>15</xdr:col>
                    <xdr:colOff>276225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r:id="rId52" name="Check Box 76">
              <controlPr defaultSize="0" autoFill="0" autoLine="0" autoPict="0">
                <anchor moveWithCells="1">
                  <from>
                    <xdr:col>15</xdr:col>
                    <xdr:colOff>66675</xdr:colOff>
                    <xdr:row>16</xdr:row>
                    <xdr:rowOff>19050</xdr:rowOff>
                  </from>
                  <to>
                    <xdr:col>15</xdr:col>
                    <xdr:colOff>276225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r:id="rId53" name="Check Box 77">
              <controlPr defaultSize="0" autoFill="0" autoLine="0" autoPict="0">
                <anchor moveWithCells="1">
                  <from>
                    <xdr:col>15</xdr:col>
                    <xdr:colOff>66675</xdr:colOff>
                    <xdr:row>17</xdr:row>
                    <xdr:rowOff>19050</xdr:rowOff>
                  </from>
                  <to>
                    <xdr:col>15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r:id="rId54" name="Check Box 78">
              <controlPr defaultSize="0" autoFill="0" autoLine="0" autoPict="0">
                <anchor moveWithCells="1">
                  <from>
                    <xdr:col>15</xdr:col>
                    <xdr:colOff>66675</xdr:colOff>
                    <xdr:row>18</xdr:row>
                    <xdr:rowOff>19050</xdr:rowOff>
                  </from>
                  <to>
                    <xdr:col>15</xdr:col>
                    <xdr:colOff>276225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5" r:id="rId55" name="Check Box 79">
              <controlPr defaultSize="0" autoFill="0" autoLine="0" autoPict="0">
                <anchor moveWithCells="1">
                  <from>
                    <xdr:col>1</xdr:col>
                    <xdr:colOff>66675</xdr:colOff>
                    <xdr:row>16</xdr:row>
                    <xdr:rowOff>19050</xdr:rowOff>
                  </from>
                  <to>
                    <xdr:col>1</xdr:col>
                    <xdr:colOff>276225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6" r:id="rId56" name="Check Box 80">
              <controlPr defaultSize="0" autoFill="0" autoLine="0" autoPict="0">
                <anchor moveWithCells="1">
                  <from>
                    <xdr:col>1</xdr:col>
                    <xdr:colOff>66675</xdr:colOff>
                    <xdr:row>25</xdr:row>
                    <xdr:rowOff>19050</xdr:rowOff>
                  </from>
                  <to>
                    <xdr:col>1</xdr:col>
                    <xdr:colOff>276225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7" r:id="rId57" name="Check Box 81">
              <controlPr defaultSize="0" autoFill="0" autoLine="0" autoPict="0">
                <anchor moveWithCells="1">
                  <from>
                    <xdr:col>1</xdr:col>
                    <xdr:colOff>66675</xdr:colOff>
                    <xdr:row>26</xdr:row>
                    <xdr:rowOff>19050</xdr:rowOff>
                  </from>
                  <to>
                    <xdr:col>1</xdr:col>
                    <xdr:colOff>276225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8" r:id="rId58" name="Check Box 82">
              <controlPr defaultSize="0" autoFill="0" autoLine="0" autoPict="0">
                <anchor moveWithCells="1">
                  <from>
                    <xdr:col>15</xdr:col>
                    <xdr:colOff>66675</xdr:colOff>
                    <xdr:row>19</xdr:row>
                    <xdr:rowOff>19050</xdr:rowOff>
                  </from>
                  <to>
                    <xdr:col>15</xdr:col>
                    <xdr:colOff>276225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9" r:id="rId59" name="Check Box 83">
              <controlPr defaultSize="0" autoFill="0" autoLine="0" autoPict="0">
                <anchor moveWithCells="1">
                  <from>
                    <xdr:col>15</xdr:col>
                    <xdr:colOff>66675</xdr:colOff>
                    <xdr:row>20</xdr:row>
                    <xdr:rowOff>19050</xdr:rowOff>
                  </from>
                  <to>
                    <xdr:col>15</xdr:col>
                    <xdr:colOff>276225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0" r:id="rId60" name="Check Box 84">
              <controlPr defaultSize="0" autoFill="0" autoLine="0" autoPict="0">
                <anchor moveWithCells="1">
                  <from>
                    <xdr:col>15</xdr:col>
                    <xdr:colOff>66675</xdr:colOff>
                    <xdr:row>21</xdr:row>
                    <xdr:rowOff>19050</xdr:rowOff>
                  </from>
                  <to>
                    <xdr:col>15</xdr:col>
                    <xdr:colOff>276225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1" r:id="rId61" name="Check Box 85">
              <controlPr defaultSize="0" autoFill="0" autoLine="0" autoPict="0">
                <anchor moveWithCells="1">
                  <from>
                    <xdr:col>15</xdr:col>
                    <xdr:colOff>66675</xdr:colOff>
                    <xdr:row>22</xdr:row>
                    <xdr:rowOff>19050</xdr:rowOff>
                  </from>
                  <to>
                    <xdr:col>15</xdr:col>
                    <xdr:colOff>276225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2" r:id="rId62" name="Check Box 86">
              <controlPr defaultSize="0" autoFill="0" autoLine="0" autoPict="0">
                <anchor moveWithCells="1">
                  <from>
                    <xdr:col>15</xdr:col>
                    <xdr:colOff>66675</xdr:colOff>
                    <xdr:row>23</xdr:row>
                    <xdr:rowOff>19050</xdr:rowOff>
                  </from>
                  <to>
                    <xdr:col>15</xdr:col>
                    <xdr:colOff>276225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3" r:id="rId63" name="Check Box 87">
              <controlPr defaultSize="0" autoFill="0" autoLine="0" autoPict="0">
                <anchor moveWithCells="1">
                  <from>
                    <xdr:col>15</xdr:col>
                    <xdr:colOff>66675</xdr:colOff>
                    <xdr:row>24</xdr:row>
                    <xdr:rowOff>19050</xdr:rowOff>
                  </from>
                  <to>
                    <xdr:col>15</xdr:col>
                    <xdr:colOff>276225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4" r:id="rId64" name="Check Box 88">
              <controlPr defaultSize="0" autoFill="0" autoLine="0" autoPict="0">
                <anchor moveWithCells="1">
                  <from>
                    <xdr:col>15</xdr:col>
                    <xdr:colOff>66675</xdr:colOff>
                    <xdr:row>26</xdr:row>
                    <xdr:rowOff>19050</xdr:rowOff>
                  </from>
                  <to>
                    <xdr:col>15</xdr:col>
                    <xdr:colOff>276225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5" r:id="rId65" name="Check Box 89">
              <controlPr defaultSize="0" autoFill="0" autoLine="0" autoPict="0">
                <anchor moveWithCells="1">
                  <from>
                    <xdr:col>15</xdr:col>
                    <xdr:colOff>66675</xdr:colOff>
                    <xdr:row>27</xdr:row>
                    <xdr:rowOff>19050</xdr:rowOff>
                  </from>
                  <to>
                    <xdr:col>15</xdr:col>
                    <xdr:colOff>276225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6" r:id="rId66" name="Check Box 90">
              <controlPr defaultSize="0" autoFill="0" autoLine="0" autoPict="0">
                <anchor moveWithCells="1">
                  <from>
                    <xdr:col>15</xdr:col>
                    <xdr:colOff>66675</xdr:colOff>
                    <xdr:row>28</xdr:row>
                    <xdr:rowOff>19050</xdr:rowOff>
                  </from>
                  <to>
                    <xdr:col>15</xdr:col>
                    <xdr:colOff>276225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7" r:id="rId67" name="Check Box 91">
              <controlPr defaultSize="0" autoFill="0" autoLine="0" autoPict="0">
                <anchor moveWithCells="1">
                  <from>
                    <xdr:col>15</xdr:col>
                    <xdr:colOff>66675</xdr:colOff>
                    <xdr:row>29</xdr:row>
                    <xdr:rowOff>19050</xdr:rowOff>
                  </from>
                  <to>
                    <xdr:col>15</xdr:col>
                    <xdr:colOff>276225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6" r:id="rId68" name="Check Box 120">
              <controlPr defaultSize="0" autoFill="0" autoLine="0" autoPict="0">
                <anchor moveWithCells="1">
                  <from>
                    <xdr:col>1</xdr:col>
                    <xdr:colOff>66675</xdr:colOff>
                    <xdr:row>90</xdr:row>
                    <xdr:rowOff>19050</xdr:rowOff>
                  </from>
                  <to>
                    <xdr:col>1</xdr:col>
                    <xdr:colOff>266700</xdr:colOff>
                    <xdr:row>90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7" r:id="rId69" name="Check Box 121">
              <controlPr defaultSize="0" autoFill="0" autoLine="0" autoPict="0">
                <anchor moveWithCells="1">
                  <from>
                    <xdr:col>1</xdr:col>
                    <xdr:colOff>66675</xdr:colOff>
                    <xdr:row>91</xdr:row>
                    <xdr:rowOff>19050</xdr:rowOff>
                  </from>
                  <to>
                    <xdr:col>1</xdr:col>
                    <xdr:colOff>266700</xdr:colOff>
                    <xdr:row>91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8" r:id="rId70" name="Check Box 122">
              <controlPr defaultSize="0" autoFill="0" autoLine="0" autoPict="0">
                <anchor moveWithCells="1">
                  <from>
                    <xdr:col>1</xdr:col>
                    <xdr:colOff>66675</xdr:colOff>
                    <xdr:row>92</xdr:row>
                    <xdr:rowOff>19050</xdr:rowOff>
                  </from>
                  <to>
                    <xdr:col>1</xdr:col>
                    <xdr:colOff>266700</xdr:colOff>
                    <xdr:row>92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9" r:id="rId71" name="Check Box 123">
              <controlPr defaultSize="0" autoFill="0" autoLine="0" autoPict="0">
                <anchor moveWithCells="1">
                  <from>
                    <xdr:col>1</xdr:col>
                    <xdr:colOff>66675</xdr:colOff>
                    <xdr:row>93</xdr:row>
                    <xdr:rowOff>19050</xdr:rowOff>
                  </from>
                  <to>
                    <xdr:col>1</xdr:col>
                    <xdr:colOff>266700</xdr:colOff>
                    <xdr:row>93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0" r:id="rId72" name="Check Box 124">
              <controlPr defaultSize="0" autoFill="0" autoLine="0" autoPict="0">
                <anchor moveWithCells="1">
                  <from>
                    <xdr:col>1</xdr:col>
                    <xdr:colOff>66675</xdr:colOff>
                    <xdr:row>94</xdr:row>
                    <xdr:rowOff>19050</xdr:rowOff>
                  </from>
                  <to>
                    <xdr:col>1</xdr:col>
                    <xdr:colOff>266700</xdr:colOff>
                    <xdr:row>94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1" r:id="rId73" name="Check Box 125">
              <controlPr defaultSize="0" autoFill="0" autoLine="0" autoPict="0">
                <anchor moveWithCells="1">
                  <from>
                    <xdr:col>1</xdr:col>
                    <xdr:colOff>66675</xdr:colOff>
                    <xdr:row>95</xdr:row>
                    <xdr:rowOff>19050</xdr:rowOff>
                  </from>
                  <to>
                    <xdr:col>1</xdr:col>
                    <xdr:colOff>266700</xdr:colOff>
                    <xdr:row>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2" r:id="rId74" name="Check Box 126">
              <controlPr defaultSize="0" autoFill="0" autoLine="0" autoPict="0">
                <anchor moveWithCells="1">
                  <from>
                    <xdr:col>1</xdr:col>
                    <xdr:colOff>66675</xdr:colOff>
                    <xdr:row>96</xdr:row>
                    <xdr:rowOff>19050</xdr:rowOff>
                  </from>
                  <to>
                    <xdr:col>1</xdr:col>
                    <xdr:colOff>266700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3" r:id="rId75" name="Check Box 127">
              <controlPr defaultSize="0" autoFill="0" autoLine="0" autoPict="0">
                <anchor moveWithCells="1">
                  <from>
                    <xdr:col>1</xdr:col>
                    <xdr:colOff>66675</xdr:colOff>
                    <xdr:row>97</xdr:row>
                    <xdr:rowOff>19050</xdr:rowOff>
                  </from>
                  <to>
                    <xdr:col>1</xdr:col>
                    <xdr:colOff>266700</xdr:colOff>
                    <xdr:row>97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4" r:id="rId76" name="Check Box 128">
              <controlPr defaultSize="0" autoFill="0" autoLine="0" autoPict="0">
                <anchor moveWithCells="1">
                  <from>
                    <xdr:col>1</xdr:col>
                    <xdr:colOff>66675</xdr:colOff>
                    <xdr:row>99</xdr:row>
                    <xdr:rowOff>19050</xdr:rowOff>
                  </from>
                  <to>
                    <xdr:col>1</xdr:col>
                    <xdr:colOff>266700</xdr:colOff>
                    <xdr:row>99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5" r:id="rId77" name="Check Box 129">
              <controlPr defaultSize="0" autoFill="0" autoLine="0" autoPict="0">
                <anchor moveWithCells="1">
                  <from>
                    <xdr:col>15</xdr:col>
                    <xdr:colOff>66675</xdr:colOff>
                    <xdr:row>90</xdr:row>
                    <xdr:rowOff>19050</xdr:rowOff>
                  </from>
                  <to>
                    <xdr:col>15</xdr:col>
                    <xdr:colOff>266700</xdr:colOff>
                    <xdr:row>90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6" r:id="rId78" name="Check Box 130">
              <controlPr defaultSize="0" autoFill="0" autoLine="0" autoPict="0">
                <anchor moveWithCells="1">
                  <from>
                    <xdr:col>15</xdr:col>
                    <xdr:colOff>66675</xdr:colOff>
                    <xdr:row>91</xdr:row>
                    <xdr:rowOff>19050</xdr:rowOff>
                  </from>
                  <to>
                    <xdr:col>15</xdr:col>
                    <xdr:colOff>266700</xdr:colOff>
                    <xdr:row>91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7" r:id="rId79" name="Check Box 131">
              <controlPr defaultSize="0" autoFill="0" autoLine="0" autoPict="0">
                <anchor moveWithCells="1">
                  <from>
                    <xdr:col>15</xdr:col>
                    <xdr:colOff>66675</xdr:colOff>
                    <xdr:row>92</xdr:row>
                    <xdr:rowOff>19050</xdr:rowOff>
                  </from>
                  <to>
                    <xdr:col>15</xdr:col>
                    <xdr:colOff>266700</xdr:colOff>
                    <xdr:row>92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8" r:id="rId80" name="Check Box 132">
              <controlPr defaultSize="0" autoFill="0" autoLine="0" autoPict="0">
                <anchor moveWithCells="1">
                  <from>
                    <xdr:col>15</xdr:col>
                    <xdr:colOff>66675</xdr:colOff>
                    <xdr:row>93</xdr:row>
                    <xdr:rowOff>19050</xdr:rowOff>
                  </from>
                  <to>
                    <xdr:col>15</xdr:col>
                    <xdr:colOff>266700</xdr:colOff>
                    <xdr:row>93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9" r:id="rId81" name="Check Box 133">
              <controlPr defaultSize="0" autoFill="0" autoLine="0" autoPict="0">
                <anchor moveWithCells="1">
                  <from>
                    <xdr:col>15</xdr:col>
                    <xdr:colOff>66675</xdr:colOff>
                    <xdr:row>94</xdr:row>
                    <xdr:rowOff>19050</xdr:rowOff>
                  </from>
                  <to>
                    <xdr:col>15</xdr:col>
                    <xdr:colOff>266700</xdr:colOff>
                    <xdr:row>94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0" r:id="rId82" name="Check Box 134">
              <controlPr defaultSize="0" autoFill="0" autoLine="0" autoPict="0">
                <anchor moveWithCells="1">
                  <from>
                    <xdr:col>15</xdr:col>
                    <xdr:colOff>66675</xdr:colOff>
                    <xdr:row>95</xdr:row>
                    <xdr:rowOff>19050</xdr:rowOff>
                  </from>
                  <to>
                    <xdr:col>15</xdr:col>
                    <xdr:colOff>266700</xdr:colOff>
                    <xdr:row>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1" r:id="rId83" name="Check Box 135">
              <controlPr defaultSize="0" autoFill="0" autoLine="0" autoPict="0">
                <anchor moveWithCells="1">
                  <from>
                    <xdr:col>15</xdr:col>
                    <xdr:colOff>66675</xdr:colOff>
                    <xdr:row>97</xdr:row>
                    <xdr:rowOff>19050</xdr:rowOff>
                  </from>
                  <to>
                    <xdr:col>15</xdr:col>
                    <xdr:colOff>266700</xdr:colOff>
                    <xdr:row>97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2" r:id="rId84" name="Check Box 136">
              <controlPr defaultSize="0" autoFill="0" autoLine="0" autoPict="0">
                <anchor moveWithCells="1">
                  <from>
                    <xdr:col>15</xdr:col>
                    <xdr:colOff>66675</xdr:colOff>
                    <xdr:row>98</xdr:row>
                    <xdr:rowOff>19050</xdr:rowOff>
                  </from>
                  <to>
                    <xdr:col>15</xdr:col>
                    <xdr:colOff>266700</xdr:colOff>
                    <xdr:row>98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3" r:id="rId85" name="Check Box 137">
              <controlPr defaultSize="0" autoFill="0" autoLine="0" autoPict="0">
                <anchor moveWithCells="1">
                  <from>
                    <xdr:col>15</xdr:col>
                    <xdr:colOff>66675</xdr:colOff>
                    <xdr:row>99</xdr:row>
                    <xdr:rowOff>19050</xdr:rowOff>
                  </from>
                  <to>
                    <xdr:col>15</xdr:col>
                    <xdr:colOff>266700</xdr:colOff>
                    <xdr:row>99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4" r:id="rId86" name="Check Box 138">
              <controlPr defaultSize="0" autoFill="0" autoLine="0" autoPict="0">
                <anchor moveWithCells="1">
                  <from>
                    <xdr:col>1</xdr:col>
                    <xdr:colOff>66675</xdr:colOff>
                    <xdr:row>98</xdr:row>
                    <xdr:rowOff>19050</xdr:rowOff>
                  </from>
                  <to>
                    <xdr:col>1</xdr:col>
                    <xdr:colOff>266700</xdr:colOff>
                    <xdr:row>98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5" r:id="rId87" name="Check Box 139">
              <controlPr defaultSize="0" autoFill="0" autoLine="0" autoPict="0">
                <anchor moveWithCells="1">
                  <from>
                    <xdr:col>15</xdr:col>
                    <xdr:colOff>66675</xdr:colOff>
                    <xdr:row>96</xdr:row>
                    <xdr:rowOff>19050</xdr:rowOff>
                  </from>
                  <to>
                    <xdr:col>15</xdr:col>
                    <xdr:colOff>266700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6" r:id="rId88" name="Check Box 140">
              <controlPr defaultSize="0" autoFill="0" autoLine="0" autoPict="0">
                <anchor moveWithCells="1">
                  <from>
                    <xdr:col>1</xdr:col>
                    <xdr:colOff>66675</xdr:colOff>
                    <xdr:row>100</xdr:row>
                    <xdr:rowOff>19050</xdr:rowOff>
                  </from>
                  <to>
                    <xdr:col>1</xdr:col>
                    <xdr:colOff>266700</xdr:colOff>
                    <xdr:row>100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7" r:id="rId89" name="Check Box 141">
              <controlPr defaultSize="0" autoFill="0" autoLine="0" autoPict="0">
                <anchor moveWithCells="1">
                  <from>
                    <xdr:col>1</xdr:col>
                    <xdr:colOff>66675</xdr:colOff>
                    <xdr:row>101</xdr:row>
                    <xdr:rowOff>19050</xdr:rowOff>
                  </from>
                  <to>
                    <xdr:col>1</xdr:col>
                    <xdr:colOff>266700</xdr:colOff>
                    <xdr:row>101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8" r:id="rId90" name="Check Box 142">
              <controlPr defaultSize="0" autoFill="0" autoLine="0" autoPict="0">
                <anchor moveWithCells="1">
                  <from>
                    <xdr:col>1</xdr:col>
                    <xdr:colOff>66675</xdr:colOff>
                    <xdr:row>102</xdr:row>
                    <xdr:rowOff>19050</xdr:rowOff>
                  </from>
                  <to>
                    <xdr:col>1</xdr:col>
                    <xdr:colOff>266700</xdr:colOff>
                    <xdr:row>102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9" r:id="rId91" name="Check Box 143">
              <controlPr defaultSize="0" autoFill="0" autoLine="0" autoPict="0">
                <anchor moveWithCells="1">
                  <from>
                    <xdr:col>1</xdr:col>
                    <xdr:colOff>66675</xdr:colOff>
                    <xdr:row>103</xdr:row>
                    <xdr:rowOff>19050</xdr:rowOff>
                  </from>
                  <to>
                    <xdr:col>1</xdr:col>
                    <xdr:colOff>266700</xdr:colOff>
                    <xdr:row>103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0" r:id="rId92" name="Check Box 144">
              <controlPr defaultSize="0" autoFill="0" autoLine="0" autoPict="0">
                <anchor moveWithCells="1">
                  <from>
                    <xdr:col>1</xdr:col>
                    <xdr:colOff>66675</xdr:colOff>
                    <xdr:row>104</xdr:row>
                    <xdr:rowOff>19050</xdr:rowOff>
                  </from>
                  <to>
                    <xdr:col>1</xdr:col>
                    <xdr:colOff>266700</xdr:colOff>
                    <xdr:row>104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1" r:id="rId93" name="Check Box 145">
              <controlPr defaultSize="0" autoFill="0" autoLine="0" autoPict="0">
                <anchor moveWithCells="1">
                  <from>
                    <xdr:col>1</xdr:col>
                    <xdr:colOff>66675</xdr:colOff>
                    <xdr:row>105</xdr:row>
                    <xdr:rowOff>19050</xdr:rowOff>
                  </from>
                  <to>
                    <xdr:col>1</xdr:col>
                    <xdr:colOff>266700</xdr:colOff>
                    <xdr:row>105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2" r:id="rId94" name="Check Box 146">
              <controlPr defaultSize="0" autoFill="0" autoLine="0" autoPict="0">
                <anchor moveWithCells="1">
                  <from>
                    <xdr:col>1</xdr:col>
                    <xdr:colOff>66675</xdr:colOff>
                    <xdr:row>106</xdr:row>
                    <xdr:rowOff>19050</xdr:rowOff>
                  </from>
                  <to>
                    <xdr:col>1</xdr:col>
                    <xdr:colOff>266700</xdr:colOff>
                    <xdr:row>106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3" r:id="rId95" name="Check Box 147">
              <controlPr defaultSize="0" autoFill="0" autoLine="0" autoPict="0">
                <anchor moveWithCells="1">
                  <from>
                    <xdr:col>1</xdr:col>
                    <xdr:colOff>66675</xdr:colOff>
                    <xdr:row>107</xdr:row>
                    <xdr:rowOff>19050</xdr:rowOff>
                  </from>
                  <to>
                    <xdr:col>1</xdr:col>
                    <xdr:colOff>266700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4" r:id="rId96" name="Check Box 148">
              <controlPr defaultSize="0" autoFill="0" autoLine="0" autoPict="0">
                <anchor moveWithCells="1">
                  <from>
                    <xdr:col>1</xdr:col>
                    <xdr:colOff>66675</xdr:colOff>
                    <xdr:row>109</xdr:row>
                    <xdr:rowOff>19050</xdr:rowOff>
                  </from>
                  <to>
                    <xdr:col>1</xdr:col>
                    <xdr:colOff>266700</xdr:colOff>
                    <xdr:row>109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5" r:id="rId97" name="Check Box 149">
              <controlPr defaultSize="0" autoFill="0" autoLine="0" autoPict="0">
                <anchor moveWithCells="1">
                  <from>
                    <xdr:col>1</xdr:col>
                    <xdr:colOff>66675</xdr:colOff>
                    <xdr:row>108</xdr:row>
                    <xdr:rowOff>19050</xdr:rowOff>
                  </from>
                  <to>
                    <xdr:col>1</xdr:col>
                    <xdr:colOff>266700</xdr:colOff>
                    <xdr:row>108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6" r:id="rId98" name="Check Box 160">
              <controlPr defaultSize="0" autoFill="0" autoLine="0" autoPict="0">
                <anchor moveWithCells="1">
                  <from>
                    <xdr:col>1</xdr:col>
                    <xdr:colOff>66675</xdr:colOff>
                    <xdr:row>110</xdr:row>
                    <xdr:rowOff>19050</xdr:rowOff>
                  </from>
                  <to>
                    <xdr:col>1</xdr:col>
                    <xdr:colOff>266700</xdr:colOff>
                    <xdr:row>110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7" r:id="rId99" name="Check Box 161">
              <controlPr defaultSize="0" autoFill="0" autoLine="0" autoPict="0">
                <anchor moveWithCells="1">
                  <from>
                    <xdr:col>1</xdr:col>
                    <xdr:colOff>66675</xdr:colOff>
                    <xdr:row>111</xdr:row>
                    <xdr:rowOff>19050</xdr:rowOff>
                  </from>
                  <to>
                    <xdr:col>1</xdr:col>
                    <xdr:colOff>266700</xdr:colOff>
                    <xdr:row>111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8" r:id="rId100" name="Check Box 162">
              <controlPr defaultSize="0" autoFill="0" autoLine="0" autoPict="0">
                <anchor moveWithCells="1">
                  <from>
                    <xdr:col>1</xdr:col>
                    <xdr:colOff>66675</xdr:colOff>
                    <xdr:row>112</xdr:row>
                    <xdr:rowOff>19050</xdr:rowOff>
                  </from>
                  <to>
                    <xdr:col>1</xdr:col>
                    <xdr:colOff>266700</xdr:colOff>
                    <xdr:row>112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9" r:id="rId101" name="Check Box 163">
              <controlPr defaultSize="0" autoFill="0" autoLine="0" autoPict="0">
                <anchor moveWithCells="1">
                  <from>
                    <xdr:col>1</xdr:col>
                    <xdr:colOff>66675</xdr:colOff>
                    <xdr:row>113</xdr:row>
                    <xdr:rowOff>19050</xdr:rowOff>
                  </from>
                  <to>
                    <xdr:col>1</xdr:col>
                    <xdr:colOff>266700</xdr:colOff>
                    <xdr:row>113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0" r:id="rId102" name="Check Box 164">
              <controlPr defaultSize="0" autoFill="0" autoLine="0" autoPict="0">
                <anchor moveWithCells="1">
                  <from>
                    <xdr:col>1</xdr:col>
                    <xdr:colOff>66675</xdr:colOff>
                    <xdr:row>114</xdr:row>
                    <xdr:rowOff>19050</xdr:rowOff>
                  </from>
                  <to>
                    <xdr:col>1</xdr:col>
                    <xdr:colOff>266700</xdr:colOff>
                    <xdr:row>114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1" r:id="rId103" name="Check Box 165">
              <controlPr defaultSize="0" autoFill="0" autoLine="0" autoPict="0">
                <anchor moveWithCells="1">
                  <from>
                    <xdr:col>1</xdr:col>
                    <xdr:colOff>66675</xdr:colOff>
                    <xdr:row>115</xdr:row>
                    <xdr:rowOff>19050</xdr:rowOff>
                  </from>
                  <to>
                    <xdr:col>1</xdr:col>
                    <xdr:colOff>266700</xdr:colOff>
                    <xdr:row>115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2" r:id="rId104" name="Check Box 166">
              <controlPr defaultSize="0" autoFill="0" autoLine="0" autoPict="0">
                <anchor moveWithCells="1">
                  <from>
                    <xdr:col>1</xdr:col>
                    <xdr:colOff>66675</xdr:colOff>
                    <xdr:row>116</xdr:row>
                    <xdr:rowOff>19050</xdr:rowOff>
                  </from>
                  <to>
                    <xdr:col>1</xdr:col>
                    <xdr:colOff>266700</xdr:colOff>
                    <xdr:row>116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3" r:id="rId105" name="Check Box 167">
              <controlPr defaultSize="0" autoFill="0" autoLine="0" autoPict="0">
                <anchor moveWithCells="1">
                  <from>
                    <xdr:col>1</xdr:col>
                    <xdr:colOff>66675</xdr:colOff>
                    <xdr:row>117</xdr:row>
                    <xdr:rowOff>19050</xdr:rowOff>
                  </from>
                  <to>
                    <xdr:col>1</xdr:col>
                    <xdr:colOff>266700</xdr:colOff>
                    <xdr:row>117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6" r:id="rId106" name="Check Box 170">
              <controlPr defaultSize="0" autoFill="0" autoLine="0" autoPict="0">
                <anchor moveWithCells="1">
                  <from>
                    <xdr:col>15</xdr:col>
                    <xdr:colOff>66675</xdr:colOff>
                    <xdr:row>100</xdr:row>
                    <xdr:rowOff>19050</xdr:rowOff>
                  </from>
                  <to>
                    <xdr:col>15</xdr:col>
                    <xdr:colOff>266700</xdr:colOff>
                    <xdr:row>100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7" r:id="rId107" name="Check Box 171">
              <controlPr defaultSize="0" autoFill="0" autoLine="0" autoPict="0">
                <anchor moveWithCells="1">
                  <from>
                    <xdr:col>15</xdr:col>
                    <xdr:colOff>66675</xdr:colOff>
                    <xdr:row>101</xdr:row>
                    <xdr:rowOff>19050</xdr:rowOff>
                  </from>
                  <to>
                    <xdr:col>15</xdr:col>
                    <xdr:colOff>266700</xdr:colOff>
                    <xdr:row>101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8" r:id="rId108" name="Check Box 172">
              <controlPr defaultSize="0" autoFill="0" autoLine="0" autoPict="0">
                <anchor moveWithCells="1">
                  <from>
                    <xdr:col>15</xdr:col>
                    <xdr:colOff>66675</xdr:colOff>
                    <xdr:row>102</xdr:row>
                    <xdr:rowOff>19050</xdr:rowOff>
                  </from>
                  <to>
                    <xdr:col>15</xdr:col>
                    <xdr:colOff>266700</xdr:colOff>
                    <xdr:row>102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9" r:id="rId109" name="Check Box 173">
              <controlPr defaultSize="0" autoFill="0" autoLine="0" autoPict="0">
                <anchor moveWithCells="1">
                  <from>
                    <xdr:col>15</xdr:col>
                    <xdr:colOff>66675</xdr:colOff>
                    <xdr:row>103</xdr:row>
                    <xdr:rowOff>19050</xdr:rowOff>
                  </from>
                  <to>
                    <xdr:col>15</xdr:col>
                    <xdr:colOff>266700</xdr:colOff>
                    <xdr:row>103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0" r:id="rId110" name="Check Box 174">
              <controlPr defaultSize="0" autoFill="0" autoLine="0" autoPict="0">
                <anchor moveWithCells="1">
                  <from>
                    <xdr:col>15</xdr:col>
                    <xdr:colOff>66675</xdr:colOff>
                    <xdr:row>104</xdr:row>
                    <xdr:rowOff>19050</xdr:rowOff>
                  </from>
                  <to>
                    <xdr:col>15</xdr:col>
                    <xdr:colOff>266700</xdr:colOff>
                    <xdr:row>104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1" r:id="rId111" name="Check Box 175">
              <controlPr defaultSize="0" autoFill="0" autoLine="0" autoPict="0">
                <anchor moveWithCells="1">
                  <from>
                    <xdr:col>15</xdr:col>
                    <xdr:colOff>66675</xdr:colOff>
                    <xdr:row>105</xdr:row>
                    <xdr:rowOff>19050</xdr:rowOff>
                  </from>
                  <to>
                    <xdr:col>15</xdr:col>
                    <xdr:colOff>266700</xdr:colOff>
                    <xdr:row>105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2" r:id="rId112" name="Check Box 176">
              <controlPr defaultSize="0" autoFill="0" autoLine="0" autoPict="0">
                <anchor moveWithCells="1">
                  <from>
                    <xdr:col>15</xdr:col>
                    <xdr:colOff>66675</xdr:colOff>
                    <xdr:row>106</xdr:row>
                    <xdr:rowOff>19050</xdr:rowOff>
                  </from>
                  <to>
                    <xdr:col>15</xdr:col>
                    <xdr:colOff>266700</xdr:colOff>
                    <xdr:row>106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3" r:id="rId113" name="Check Box 177">
              <controlPr defaultSize="0" autoFill="0" autoLine="0" autoPict="0">
                <anchor moveWithCells="1">
                  <from>
                    <xdr:col>15</xdr:col>
                    <xdr:colOff>66675</xdr:colOff>
                    <xdr:row>107</xdr:row>
                    <xdr:rowOff>19050</xdr:rowOff>
                  </from>
                  <to>
                    <xdr:col>15</xdr:col>
                    <xdr:colOff>266700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4" r:id="rId114" name="Check Box 178">
              <controlPr defaultSize="0" autoFill="0" autoLine="0" autoPict="0">
                <anchor moveWithCells="1">
                  <from>
                    <xdr:col>15</xdr:col>
                    <xdr:colOff>66675</xdr:colOff>
                    <xdr:row>109</xdr:row>
                    <xdr:rowOff>19050</xdr:rowOff>
                  </from>
                  <to>
                    <xdr:col>15</xdr:col>
                    <xdr:colOff>266700</xdr:colOff>
                    <xdr:row>109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5" r:id="rId115" name="Check Box 179">
              <controlPr defaultSize="0" autoFill="0" autoLine="0" autoPict="0">
                <anchor moveWithCells="1">
                  <from>
                    <xdr:col>15</xdr:col>
                    <xdr:colOff>66675</xdr:colOff>
                    <xdr:row>108</xdr:row>
                    <xdr:rowOff>19050</xdr:rowOff>
                  </from>
                  <to>
                    <xdr:col>15</xdr:col>
                    <xdr:colOff>266700</xdr:colOff>
                    <xdr:row>108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6" r:id="rId116" name="Check Box 180">
              <controlPr defaultSize="0" autoFill="0" autoLine="0" autoPict="0">
                <anchor moveWithCells="1">
                  <from>
                    <xdr:col>15</xdr:col>
                    <xdr:colOff>66675</xdr:colOff>
                    <xdr:row>110</xdr:row>
                    <xdr:rowOff>19050</xdr:rowOff>
                  </from>
                  <to>
                    <xdr:col>15</xdr:col>
                    <xdr:colOff>266700</xdr:colOff>
                    <xdr:row>110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7" r:id="rId117" name="Check Box 181">
              <controlPr defaultSize="0" autoFill="0" autoLine="0" autoPict="0">
                <anchor moveWithCells="1">
                  <from>
                    <xdr:col>15</xdr:col>
                    <xdr:colOff>66675</xdr:colOff>
                    <xdr:row>111</xdr:row>
                    <xdr:rowOff>19050</xdr:rowOff>
                  </from>
                  <to>
                    <xdr:col>15</xdr:col>
                    <xdr:colOff>266700</xdr:colOff>
                    <xdr:row>111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C4F042C9-65B2-4481-9A33-7303F17B6A93}">
            <xm:f>BEGINBLAD!$D24=2</xm:f>
            <x14:dxf>
              <fill>
                <patternFill>
                  <bgColor rgb="FFFFFF00"/>
                </patternFill>
              </fill>
            </x14:dxf>
          </x14:cfRule>
          <x14:cfRule type="expression" priority="17" id="{75A18840-03F6-4085-9407-F2548FC7DD7D}">
            <xm:f>BEGINBLAD!$D24=1</xm:f>
            <x14:dxf>
              <fill>
                <patternFill>
                  <bgColor rgb="FFFFC000"/>
                </patternFill>
              </fill>
            </x14:dxf>
          </x14:cfRule>
          <xm:sqref>L22:O36</xm:sqref>
        </x14:conditionalFormatting>
        <x14:conditionalFormatting xmlns:xm="http://schemas.microsoft.com/office/excel/2006/main">
          <x14:cfRule type="expression" priority="14" id="{2523962F-EB04-4DD6-8475-552750460D0A}">
            <xm:f>BEGINBLAD!$D9=2</xm:f>
            <x14:dxf>
              <fill>
                <patternFill>
                  <bgColor rgb="FFFFFF00"/>
                </patternFill>
              </fill>
            </x14:dxf>
          </x14:cfRule>
          <x14:cfRule type="expression" priority="16" id="{C7A64873-D1D5-407F-B544-6DAFFF2C13AB}">
            <xm:f>BEGINBLAD!$D9=1</xm:f>
            <x14:dxf>
              <fill>
                <patternFill>
                  <bgColor rgb="FFFFC000"/>
                </patternFill>
              </fill>
            </x14:dxf>
          </x14:cfRule>
          <xm:sqref>G22:J36</xm:sqref>
        </x14:conditionalFormatting>
        <x14:conditionalFormatting xmlns:xm="http://schemas.microsoft.com/office/excel/2006/main">
          <x14:cfRule type="expression" priority="12" id="{4E29CC7E-20D0-4BE7-9719-F6557ABD77FB}">
            <xm:f>BEGINBLAD!$D9=2</xm:f>
            <x14:dxf>
              <fill>
                <patternFill>
                  <bgColor rgb="FFFFFF00"/>
                </patternFill>
              </fill>
            </x14:dxf>
          </x14:cfRule>
          <x14:cfRule type="expression" priority="13" id="{CBF7A4BF-188E-417C-A716-BE3D63EC7B0F}">
            <xm:f>BEGINBLAD!$D9=1</xm:f>
            <x14:dxf>
              <fill>
                <patternFill>
                  <bgColor rgb="FFFFC000"/>
                </patternFill>
              </fill>
            </x14:dxf>
          </x14:cfRule>
          <xm:sqref>G63:J77</xm:sqref>
        </x14:conditionalFormatting>
        <x14:conditionalFormatting xmlns:xm="http://schemas.microsoft.com/office/excel/2006/main">
          <x14:cfRule type="expression" priority="10" id="{F61F27AF-4DD6-49F9-AF31-A1CDDF008F2A}">
            <xm:f>BEGINBLAD!$D24=2</xm:f>
            <x14:dxf>
              <fill>
                <patternFill>
                  <bgColor rgb="FFFFFF00"/>
                </patternFill>
              </fill>
            </x14:dxf>
          </x14:cfRule>
          <x14:cfRule type="expression" priority="11" id="{487C2D76-0486-4988-BAE7-0A4AB63E798F}">
            <xm:f>BEGINBLAD!$D24=1</xm:f>
            <x14:dxf>
              <fill>
                <patternFill>
                  <bgColor rgb="FFFFC000"/>
                </patternFill>
              </fill>
            </x14:dxf>
          </x14:cfRule>
          <xm:sqref>L63:O77</xm:sqref>
        </x14:conditionalFormatting>
        <x14:conditionalFormatting xmlns:xm="http://schemas.microsoft.com/office/excel/2006/main">
          <x14:cfRule type="expression" priority="8" id="{63C7CC9D-9F38-4D4A-8133-301A4474565E}">
            <xm:f>BEGINBLAD!$D9=2</xm:f>
            <x14:dxf>
              <fill>
                <patternFill>
                  <bgColor rgb="FFFFFF00"/>
                </patternFill>
              </fill>
            </x14:dxf>
          </x14:cfRule>
          <x14:cfRule type="expression" priority="9" id="{1499DA37-7735-4556-85DB-899C23A8F760}">
            <xm:f>BEGINBLAD!$D9=1</xm:f>
            <x14:dxf>
              <fill>
                <patternFill>
                  <bgColor rgb="FFFFC000"/>
                </patternFill>
              </fill>
            </x14:dxf>
          </x14:cfRule>
          <xm:sqref>G104:J118</xm:sqref>
        </x14:conditionalFormatting>
        <x14:conditionalFormatting xmlns:xm="http://schemas.microsoft.com/office/excel/2006/main">
          <x14:cfRule type="expression" priority="6" id="{27863AE7-97A4-4489-AA65-557613141B1A}">
            <xm:f>BEGINBLAD!$D24=2</xm:f>
            <x14:dxf>
              <fill>
                <patternFill>
                  <bgColor rgb="FFFFFF00"/>
                </patternFill>
              </fill>
            </x14:dxf>
          </x14:cfRule>
          <x14:cfRule type="expression" priority="7" id="{E7AA9D72-B586-482C-B52C-1F79A417AD60}">
            <xm:f>BEGINBLAD!$D24=1</xm:f>
            <x14:dxf>
              <fill>
                <patternFill>
                  <bgColor rgb="FFFFC000"/>
                </patternFill>
              </fill>
            </x14:dxf>
          </x14:cfRule>
          <xm:sqref>L104:O118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FF"/>
  </sheetPr>
  <dimension ref="A2:T131"/>
  <sheetViews>
    <sheetView showGridLines="0" showRowColHeaders="0" zoomScaleNormal="100" workbookViewId="0"/>
  </sheetViews>
  <sheetFormatPr defaultColWidth="9.140625" defaultRowHeight="12.75" x14ac:dyDescent="0.2"/>
  <cols>
    <col min="1" max="1" width="2.7109375" style="1" customWidth="1"/>
    <col min="2" max="2" width="5.42578125" style="1" customWidth="1"/>
    <col min="3" max="3" width="5.7109375" style="6" customWidth="1"/>
    <col min="4" max="4" width="65.7109375" style="91" customWidth="1"/>
    <col min="5" max="5" width="3.140625" style="15" customWidth="1"/>
    <col min="6" max="6" width="20.7109375" style="37" customWidth="1"/>
    <col min="7" max="10" width="3.7109375" style="37" customWidth="1"/>
    <col min="11" max="11" width="20.7109375" style="37" customWidth="1"/>
    <col min="12" max="14" width="3.7109375" style="37" customWidth="1"/>
    <col min="15" max="15" width="3.7109375" style="14" customWidth="1"/>
    <col min="16" max="16" width="5.42578125" style="1" customWidth="1"/>
    <col min="17" max="17" width="4.7109375" style="91" customWidth="1"/>
    <col min="18" max="18" width="65.7109375" style="91" customWidth="1"/>
    <col min="19" max="19" width="9.42578125" style="1" bestFit="1" customWidth="1"/>
    <col min="20" max="16384" width="9.140625" style="1"/>
  </cols>
  <sheetData>
    <row r="2" spans="1:19" x14ac:dyDescent="0.2">
      <c r="F2" s="235" t="s">
        <v>153</v>
      </c>
      <c r="G2" s="235"/>
      <c r="H2" s="235"/>
      <c r="I2" s="235"/>
      <c r="J2" s="235"/>
      <c r="K2" s="235"/>
      <c r="L2" s="235"/>
      <c r="M2" s="235"/>
      <c r="N2" s="235"/>
      <c r="O2" s="235"/>
    </row>
    <row r="3" spans="1:19" ht="26.25" x14ac:dyDescent="0.4">
      <c r="F3" s="234">
        <f>BEGINBLAD!$I$3</f>
        <v>0</v>
      </c>
      <c r="G3" s="234"/>
      <c r="H3" s="234"/>
      <c r="I3" s="234"/>
      <c r="J3" s="234"/>
      <c r="K3" s="234"/>
      <c r="L3" s="234"/>
      <c r="M3" s="234"/>
      <c r="N3" s="234"/>
      <c r="O3" s="234"/>
    </row>
    <row r="4" spans="1:19" ht="12.75" customHeight="1" x14ac:dyDescent="0.4">
      <c r="F4" s="197"/>
      <c r="G4" s="197"/>
      <c r="H4" s="197"/>
      <c r="I4" s="197"/>
      <c r="J4" s="197"/>
      <c r="K4" s="197"/>
      <c r="L4" s="197"/>
      <c r="M4" s="197"/>
      <c r="N4" s="197"/>
      <c r="O4" s="197"/>
    </row>
    <row r="5" spans="1:19" ht="18.75" x14ac:dyDescent="0.2">
      <c r="A5" s="218"/>
      <c r="B5" s="196"/>
      <c r="C5" s="196"/>
      <c r="D5" s="196"/>
      <c r="E5" s="196"/>
      <c r="F5" s="233" t="s">
        <v>152</v>
      </c>
      <c r="G5" s="233"/>
      <c r="H5" s="233"/>
      <c r="I5" s="233"/>
      <c r="J5" s="233"/>
      <c r="K5" s="233"/>
      <c r="L5" s="233"/>
      <c r="M5" s="233"/>
      <c r="N5" s="233"/>
      <c r="O5" s="233"/>
      <c r="P5" s="196"/>
      <c r="Q5" s="196"/>
      <c r="R5" s="196"/>
    </row>
    <row r="6" spans="1:19" ht="26.25" x14ac:dyDescent="0.2">
      <c r="A6" s="218"/>
      <c r="D6" s="194" t="s">
        <v>39</v>
      </c>
      <c r="E6" s="190"/>
      <c r="F6" s="221">
        <f>BEGINBLAD!$I$9</f>
        <v>43639</v>
      </c>
      <c r="G6" s="221"/>
      <c r="H6" s="221"/>
      <c r="I6" s="221"/>
      <c r="J6" s="221"/>
      <c r="K6" s="221"/>
      <c r="L6" s="221"/>
      <c r="M6" s="221"/>
      <c r="N6" s="221"/>
      <c r="O6" s="221"/>
      <c r="P6" s="190"/>
      <c r="Q6" s="190"/>
      <c r="R6" s="193"/>
    </row>
    <row r="7" spans="1:19" x14ac:dyDescent="0.2">
      <c r="A7" s="218"/>
    </row>
    <row r="8" spans="1:19" ht="19.5" customHeight="1" x14ac:dyDescent="0.3">
      <c r="A8" s="218"/>
      <c r="B8" s="9"/>
      <c r="C8" s="26"/>
      <c r="D8" s="95" t="s">
        <v>41</v>
      </c>
      <c r="E8" s="60"/>
      <c r="F8" s="219" t="s">
        <v>148</v>
      </c>
      <c r="G8" s="219"/>
      <c r="H8" s="219"/>
      <c r="I8" s="219"/>
      <c r="J8" s="219"/>
      <c r="K8" s="219"/>
      <c r="L8" s="219"/>
      <c r="M8" s="219"/>
      <c r="N8" s="219"/>
      <c r="O8" s="219"/>
      <c r="P8" s="9"/>
      <c r="Q8" s="189"/>
      <c r="R8" s="31" t="s">
        <v>61</v>
      </c>
      <c r="S8" s="169"/>
    </row>
    <row r="9" spans="1:19" s="191" customFormat="1" ht="20.100000000000001" customHeight="1" x14ac:dyDescent="0.2">
      <c r="A9" s="218"/>
      <c r="B9" s="9"/>
      <c r="C9" s="58">
        <v>1</v>
      </c>
      <c r="D9" s="93" t="s">
        <v>42</v>
      </c>
      <c r="E9" s="42" t="b">
        <v>0</v>
      </c>
      <c r="F9" s="38"/>
      <c r="G9" s="38"/>
      <c r="H9" s="38"/>
      <c r="I9" s="38"/>
      <c r="J9" s="38"/>
      <c r="K9" s="38"/>
      <c r="L9" s="38"/>
      <c r="M9" s="38"/>
      <c r="N9" s="38"/>
      <c r="O9" s="39"/>
      <c r="P9" s="9"/>
      <c r="Q9" s="58">
        <v>19</v>
      </c>
      <c r="R9" s="93" t="s">
        <v>62</v>
      </c>
      <c r="S9" s="104" t="b">
        <v>0</v>
      </c>
    </row>
    <row r="10" spans="1:19" s="191" customFormat="1" ht="20.100000000000001" customHeight="1" x14ac:dyDescent="0.2">
      <c r="A10" s="218"/>
      <c r="B10" s="9"/>
      <c r="C10" s="58">
        <v>2</v>
      </c>
      <c r="D10" s="93" t="s">
        <v>43</v>
      </c>
      <c r="E10" s="42" t="b">
        <v>0</v>
      </c>
      <c r="P10" s="9"/>
      <c r="Q10" s="58">
        <v>20</v>
      </c>
      <c r="R10" s="93" t="s">
        <v>63</v>
      </c>
      <c r="S10" s="104" t="b">
        <v>0</v>
      </c>
    </row>
    <row r="11" spans="1:19" s="191" customFormat="1" ht="20.100000000000001" customHeight="1" x14ac:dyDescent="0.2">
      <c r="A11" s="218"/>
      <c r="B11" s="9"/>
      <c r="C11" s="58">
        <v>3</v>
      </c>
      <c r="D11" s="93" t="s">
        <v>44</v>
      </c>
      <c r="E11" s="42" t="b">
        <v>0</v>
      </c>
      <c r="F11" s="222" t="s">
        <v>38</v>
      </c>
      <c r="G11" s="222"/>
      <c r="H11" s="222"/>
      <c r="I11" s="222"/>
      <c r="J11" s="222"/>
      <c r="K11" s="222"/>
      <c r="L11" s="222"/>
      <c r="M11" s="222"/>
      <c r="N11" s="222"/>
      <c r="O11" s="222"/>
      <c r="P11" s="9"/>
      <c r="Q11" s="58">
        <v>21</v>
      </c>
      <c r="R11" s="93" t="s">
        <v>64</v>
      </c>
      <c r="S11" s="104" t="b">
        <v>0</v>
      </c>
    </row>
    <row r="12" spans="1:19" s="191" customFormat="1" ht="20.100000000000001" customHeight="1" x14ac:dyDescent="0.2">
      <c r="A12" s="218"/>
      <c r="B12" s="9"/>
      <c r="C12" s="58">
        <v>4</v>
      </c>
      <c r="D12" s="93" t="s">
        <v>51</v>
      </c>
      <c r="E12" s="42" t="b">
        <v>0</v>
      </c>
      <c r="F12" s="38"/>
      <c r="G12" s="38"/>
      <c r="H12" s="38"/>
      <c r="I12" s="38"/>
      <c r="J12" s="38"/>
      <c r="K12" s="38"/>
      <c r="L12" s="38"/>
      <c r="M12" s="38"/>
      <c r="N12" s="38"/>
      <c r="O12" s="39"/>
      <c r="P12" s="9"/>
      <c r="Q12" s="58">
        <v>22</v>
      </c>
      <c r="R12" s="94" t="s">
        <v>65</v>
      </c>
      <c r="S12" s="104" t="b">
        <v>0</v>
      </c>
    </row>
    <row r="13" spans="1:19" s="191" customFormat="1" ht="20.100000000000001" customHeight="1" x14ac:dyDescent="0.2">
      <c r="A13" s="218"/>
      <c r="B13" s="9"/>
      <c r="C13" s="58">
        <v>5</v>
      </c>
      <c r="D13" s="93" t="s">
        <v>45</v>
      </c>
      <c r="E13" s="42" t="b">
        <v>0</v>
      </c>
      <c r="F13" s="38"/>
      <c r="G13" s="38"/>
      <c r="H13" s="38"/>
      <c r="I13" s="38"/>
      <c r="J13" s="38"/>
      <c r="K13" s="38"/>
      <c r="L13" s="38"/>
      <c r="M13" s="38"/>
      <c r="N13" s="38"/>
      <c r="O13" s="39"/>
      <c r="P13" s="9"/>
      <c r="Q13" s="58">
        <v>23</v>
      </c>
      <c r="R13" s="94" t="s">
        <v>66</v>
      </c>
      <c r="S13" s="104" t="b">
        <v>0</v>
      </c>
    </row>
    <row r="14" spans="1:19" s="191" customFormat="1" ht="20.100000000000001" customHeight="1" x14ac:dyDescent="0.2">
      <c r="A14" s="218"/>
      <c r="B14" s="9"/>
      <c r="C14" s="58">
        <v>6</v>
      </c>
      <c r="D14" s="94" t="s">
        <v>46</v>
      </c>
      <c r="E14" s="42" t="b">
        <v>0</v>
      </c>
      <c r="F14" s="38"/>
      <c r="G14" s="38"/>
      <c r="H14" s="38"/>
      <c r="I14" s="38"/>
      <c r="J14" s="38"/>
      <c r="K14" s="38"/>
      <c r="L14" s="38"/>
      <c r="M14" s="38"/>
      <c r="N14" s="38"/>
      <c r="O14" s="39"/>
      <c r="P14" s="9"/>
      <c r="Q14" s="58">
        <v>24</v>
      </c>
      <c r="R14" s="94" t="s">
        <v>67</v>
      </c>
      <c r="S14" s="104" t="b">
        <v>0</v>
      </c>
    </row>
    <row r="15" spans="1:19" s="191" customFormat="1" ht="20.100000000000001" customHeight="1" x14ac:dyDescent="0.3">
      <c r="A15" s="218"/>
      <c r="B15" s="9"/>
      <c r="C15" s="58">
        <v>7</v>
      </c>
      <c r="D15" s="94" t="s">
        <v>47</v>
      </c>
      <c r="E15" s="42" t="b">
        <v>0</v>
      </c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9"/>
      <c r="Q15" s="58"/>
      <c r="R15" s="31" t="s">
        <v>68</v>
      </c>
      <c r="S15" s="104"/>
    </row>
    <row r="16" spans="1:19" s="191" customFormat="1" ht="20.100000000000001" customHeight="1" x14ac:dyDescent="0.2">
      <c r="A16" s="218"/>
      <c r="B16" s="9"/>
      <c r="C16" s="58">
        <v>8</v>
      </c>
      <c r="D16" s="94" t="s">
        <v>48</v>
      </c>
      <c r="E16" s="42" t="b">
        <v>0</v>
      </c>
      <c r="F16" s="38"/>
      <c r="G16" s="38"/>
      <c r="H16" s="38"/>
      <c r="I16" s="38"/>
      <c r="J16" s="38"/>
      <c r="K16" s="38"/>
      <c r="L16" s="38"/>
      <c r="M16" s="38"/>
      <c r="N16" s="38"/>
      <c r="O16" s="39"/>
      <c r="P16" s="9"/>
      <c r="Q16" s="58">
        <v>25</v>
      </c>
      <c r="R16" s="93" t="s">
        <v>69</v>
      </c>
      <c r="S16" s="104" t="b">
        <v>0</v>
      </c>
    </row>
    <row r="17" spans="1:19" s="191" customFormat="1" ht="20.100000000000001" customHeight="1" x14ac:dyDescent="0.2">
      <c r="A17" s="218"/>
      <c r="B17" s="9"/>
      <c r="C17" s="58">
        <v>9</v>
      </c>
      <c r="D17" s="94" t="s">
        <v>49</v>
      </c>
      <c r="E17" s="42" t="b">
        <v>0</v>
      </c>
      <c r="F17" s="38"/>
      <c r="G17" s="38"/>
      <c r="H17" s="38"/>
      <c r="I17" s="38"/>
      <c r="J17" s="38"/>
      <c r="K17" s="38"/>
      <c r="L17" s="38"/>
      <c r="M17" s="38"/>
      <c r="N17" s="38"/>
      <c r="O17" s="39"/>
      <c r="P17" s="9"/>
      <c r="Q17" s="58">
        <v>26</v>
      </c>
      <c r="R17" s="93" t="s">
        <v>70</v>
      </c>
      <c r="S17" s="105" t="b">
        <v>0</v>
      </c>
    </row>
    <row r="18" spans="1:19" s="191" customFormat="1" ht="20.100000000000001" customHeight="1" x14ac:dyDescent="0.2">
      <c r="A18" s="218"/>
      <c r="B18" s="9"/>
      <c r="C18" s="58">
        <v>10</v>
      </c>
      <c r="D18" s="94" t="s">
        <v>50</v>
      </c>
      <c r="E18" s="42" t="b">
        <v>0</v>
      </c>
      <c r="P18" s="9"/>
      <c r="Q18" s="58">
        <v>27</v>
      </c>
      <c r="R18" s="93" t="s">
        <v>71</v>
      </c>
      <c r="S18" s="106" t="b">
        <v>0</v>
      </c>
    </row>
    <row r="19" spans="1:19" s="191" customFormat="1" ht="20.100000000000001" customHeight="1" x14ac:dyDescent="0.3">
      <c r="A19" s="218"/>
      <c r="B19" s="9"/>
      <c r="C19" s="58"/>
      <c r="D19" s="31" t="s">
        <v>52</v>
      </c>
      <c r="E19" s="42"/>
      <c r="P19" s="9"/>
      <c r="Q19" s="58">
        <v>28</v>
      </c>
      <c r="R19" s="93" t="s">
        <v>72</v>
      </c>
      <c r="S19" s="106" t="b">
        <v>0</v>
      </c>
    </row>
    <row r="20" spans="1:19" s="191" customFormat="1" ht="20.100000000000001" customHeight="1" x14ac:dyDescent="0.2">
      <c r="A20" s="218"/>
      <c r="B20" s="9"/>
      <c r="C20" s="58">
        <v>11</v>
      </c>
      <c r="D20" s="93" t="s">
        <v>53</v>
      </c>
      <c r="E20" s="42" t="b">
        <v>0</v>
      </c>
      <c r="F20" s="84" t="s">
        <v>6</v>
      </c>
      <c r="G20" s="223" t="s">
        <v>37</v>
      </c>
      <c r="H20" s="224"/>
      <c r="I20" s="224"/>
      <c r="J20" s="225"/>
      <c r="K20" s="84" t="s">
        <v>7</v>
      </c>
      <c r="L20" s="226" t="s">
        <v>37</v>
      </c>
      <c r="M20" s="227"/>
      <c r="N20" s="227"/>
      <c r="O20" s="228"/>
      <c r="P20" s="9"/>
      <c r="Q20" s="189">
        <v>29</v>
      </c>
      <c r="R20" s="93" t="s">
        <v>73</v>
      </c>
      <c r="S20" s="106" t="b">
        <v>0</v>
      </c>
    </row>
    <row r="21" spans="1:19" s="191" customFormat="1" ht="20.100000000000001" customHeight="1" thickBot="1" x14ac:dyDescent="0.25">
      <c r="A21" s="218"/>
      <c r="B21" s="9"/>
      <c r="C21" s="58">
        <v>12</v>
      </c>
      <c r="D21" s="93" t="s">
        <v>54</v>
      </c>
      <c r="E21" s="42" t="b">
        <v>0</v>
      </c>
      <c r="F21" s="38"/>
      <c r="G21" s="55"/>
      <c r="H21" s="41"/>
      <c r="I21" s="41"/>
      <c r="J21" s="41"/>
      <c r="K21" s="38"/>
      <c r="L21" s="38"/>
      <c r="M21" s="38"/>
      <c r="N21" s="38"/>
      <c r="O21" s="39"/>
      <c r="P21" s="9"/>
      <c r="Q21" s="58">
        <v>30</v>
      </c>
      <c r="R21" s="94" t="s">
        <v>74</v>
      </c>
      <c r="S21" s="106" t="b">
        <v>0</v>
      </c>
    </row>
    <row r="22" spans="1:19" s="191" customFormat="1" ht="20.100000000000001" customHeight="1" x14ac:dyDescent="0.2">
      <c r="A22" s="218"/>
      <c r="B22" s="9"/>
      <c r="C22" s="58">
        <v>13</v>
      </c>
      <c r="D22" s="93" t="s">
        <v>55</v>
      </c>
      <c r="E22" s="42" t="b">
        <v>0</v>
      </c>
      <c r="F22" s="164" t="str">
        <f>BEGINBLAD!C9</f>
        <v>leerling 1</v>
      </c>
      <c r="G22" s="107"/>
      <c r="H22" s="107"/>
      <c r="I22" s="107"/>
      <c r="J22" s="107"/>
      <c r="K22" s="56">
        <f>BEGINBLAD!C24</f>
        <v>0</v>
      </c>
      <c r="L22" s="107"/>
      <c r="M22" s="174"/>
      <c r="N22" s="174"/>
      <c r="O22" s="166"/>
      <c r="P22" s="9"/>
      <c r="Q22" s="58">
        <v>31</v>
      </c>
      <c r="R22" s="94" t="s">
        <v>75</v>
      </c>
      <c r="S22" s="106" t="b">
        <v>0</v>
      </c>
    </row>
    <row r="23" spans="1:19" s="191" customFormat="1" ht="20.100000000000001" customHeight="1" x14ac:dyDescent="0.2">
      <c r="A23" s="218"/>
      <c r="B23" s="9"/>
      <c r="C23" s="58">
        <v>14</v>
      </c>
      <c r="D23" s="93" t="s">
        <v>56</v>
      </c>
      <c r="E23" s="42" t="b">
        <v>0</v>
      </c>
      <c r="F23" s="162" t="str">
        <f>BEGINBLAD!C10</f>
        <v>leerling 2</v>
      </c>
      <c r="G23" s="108"/>
      <c r="H23" s="108"/>
      <c r="I23" s="108"/>
      <c r="J23" s="108"/>
      <c r="K23" s="40">
        <f>BEGINBLAD!C25</f>
        <v>0</v>
      </c>
      <c r="L23" s="108"/>
      <c r="M23" s="175"/>
      <c r="N23" s="175"/>
      <c r="O23" s="167"/>
      <c r="P23" s="9"/>
      <c r="Q23" s="58">
        <v>32</v>
      </c>
      <c r="R23" s="94" t="s">
        <v>76</v>
      </c>
      <c r="S23" s="106" t="b">
        <v>0</v>
      </c>
    </row>
    <row r="24" spans="1:19" s="191" customFormat="1" ht="20.100000000000001" customHeight="1" x14ac:dyDescent="0.2">
      <c r="A24" s="218"/>
      <c r="B24" s="9"/>
      <c r="C24" s="36">
        <v>15</v>
      </c>
      <c r="D24" s="94" t="s">
        <v>57</v>
      </c>
      <c r="E24" s="42" t="b">
        <v>0</v>
      </c>
      <c r="F24" s="162" t="str">
        <f>BEGINBLAD!C11</f>
        <v>leerling 3</v>
      </c>
      <c r="G24" s="108"/>
      <c r="H24" s="108"/>
      <c r="I24" s="108"/>
      <c r="J24" s="108"/>
      <c r="K24" s="40">
        <f>BEGINBLAD!C26</f>
        <v>0</v>
      </c>
      <c r="L24" s="108"/>
      <c r="M24" s="175"/>
      <c r="N24" s="175"/>
      <c r="O24" s="167"/>
      <c r="P24" s="9"/>
      <c r="Q24" s="58">
        <v>33</v>
      </c>
      <c r="R24" s="94" t="s">
        <v>77</v>
      </c>
      <c r="S24" s="106" t="b">
        <v>0</v>
      </c>
    </row>
    <row r="25" spans="1:19" s="191" customFormat="1" ht="20.100000000000001" customHeight="1" x14ac:dyDescent="0.2">
      <c r="A25" s="218"/>
      <c r="B25" s="9"/>
      <c r="C25" s="36">
        <v>16</v>
      </c>
      <c r="D25" s="94" t="s">
        <v>58</v>
      </c>
      <c r="E25" s="42" t="b">
        <v>0</v>
      </c>
      <c r="F25" s="162" t="str">
        <f>BEGINBLAD!C12</f>
        <v>leerling 4</v>
      </c>
      <c r="G25" s="108"/>
      <c r="H25" s="108"/>
      <c r="I25" s="108"/>
      <c r="J25" s="108"/>
      <c r="K25" s="40">
        <f>BEGINBLAD!C27</f>
        <v>0</v>
      </c>
      <c r="L25" s="108"/>
      <c r="M25" s="175"/>
      <c r="N25" s="175"/>
      <c r="O25" s="167"/>
      <c r="P25" s="9"/>
      <c r="Q25" s="58">
        <v>34</v>
      </c>
      <c r="R25" s="94" t="s">
        <v>78</v>
      </c>
      <c r="S25" s="106" t="b">
        <v>0</v>
      </c>
    </row>
    <row r="26" spans="1:19" s="191" customFormat="1" ht="20.100000000000001" customHeight="1" x14ac:dyDescent="0.3">
      <c r="A26" s="218"/>
      <c r="B26" s="9"/>
      <c r="C26" s="36">
        <v>17</v>
      </c>
      <c r="D26" s="94" t="s">
        <v>59</v>
      </c>
      <c r="E26" s="42" t="b">
        <v>0</v>
      </c>
      <c r="F26" s="162" t="str">
        <f>BEGINBLAD!C13</f>
        <v>leerling 5</v>
      </c>
      <c r="G26" s="108"/>
      <c r="H26" s="108"/>
      <c r="I26" s="108"/>
      <c r="J26" s="108"/>
      <c r="K26" s="40">
        <f>BEGINBLAD!C28</f>
        <v>0</v>
      </c>
      <c r="L26" s="108"/>
      <c r="M26" s="175"/>
      <c r="N26" s="175"/>
      <c r="O26" s="167"/>
      <c r="P26" s="9"/>
      <c r="Q26" s="58"/>
      <c r="R26" s="31" t="s">
        <v>79</v>
      </c>
      <c r="S26" s="106"/>
    </row>
    <row r="27" spans="1:19" s="191" customFormat="1" ht="20.100000000000001" customHeight="1" x14ac:dyDescent="0.2">
      <c r="A27" s="218"/>
      <c r="B27" s="9"/>
      <c r="C27" s="36">
        <v>18</v>
      </c>
      <c r="D27" s="94" t="s">
        <v>60</v>
      </c>
      <c r="E27" s="42" t="b">
        <v>0</v>
      </c>
      <c r="F27" s="162">
        <f>BEGINBLAD!C14</f>
        <v>0</v>
      </c>
      <c r="G27" s="108"/>
      <c r="H27" s="108"/>
      <c r="I27" s="108"/>
      <c r="J27" s="108"/>
      <c r="K27" s="40">
        <f>BEGINBLAD!C29</f>
        <v>0</v>
      </c>
      <c r="L27" s="108"/>
      <c r="M27" s="175"/>
      <c r="N27" s="175"/>
      <c r="O27" s="167"/>
      <c r="P27" s="9"/>
      <c r="Q27" s="58">
        <v>35</v>
      </c>
      <c r="R27" s="93" t="s">
        <v>80</v>
      </c>
      <c r="S27" s="106" t="b">
        <v>0</v>
      </c>
    </row>
    <row r="28" spans="1:19" s="191" customFormat="1" ht="20.100000000000001" customHeight="1" x14ac:dyDescent="0.2">
      <c r="A28" s="218"/>
      <c r="B28" s="9"/>
      <c r="C28" s="36"/>
      <c r="D28" s="43"/>
      <c r="E28" s="61"/>
      <c r="F28" s="162">
        <f>BEGINBLAD!C15</f>
        <v>0</v>
      </c>
      <c r="G28" s="108"/>
      <c r="H28" s="108"/>
      <c r="I28" s="108"/>
      <c r="J28" s="108"/>
      <c r="K28" s="40">
        <f>BEGINBLAD!C30</f>
        <v>0</v>
      </c>
      <c r="L28" s="108"/>
      <c r="M28" s="175"/>
      <c r="N28" s="175"/>
      <c r="O28" s="167"/>
      <c r="P28" s="9"/>
      <c r="Q28" s="189">
        <v>36</v>
      </c>
      <c r="R28" s="93" t="s">
        <v>81</v>
      </c>
      <c r="S28" s="106" t="b">
        <v>0</v>
      </c>
    </row>
    <row r="29" spans="1:19" s="191" customFormat="1" ht="20.100000000000001" customHeight="1" x14ac:dyDescent="0.2">
      <c r="A29" s="218"/>
      <c r="B29" s="9"/>
      <c r="C29" s="36"/>
      <c r="D29" s="43"/>
      <c r="E29" s="61"/>
      <c r="F29" s="162">
        <f>BEGINBLAD!C16</f>
        <v>0</v>
      </c>
      <c r="G29" s="108"/>
      <c r="H29" s="108"/>
      <c r="I29" s="108"/>
      <c r="J29" s="108"/>
      <c r="K29" s="40">
        <f>BEGINBLAD!C31</f>
        <v>0</v>
      </c>
      <c r="L29" s="108"/>
      <c r="M29" s="175"/>
      <c r="N29" s="175"/>
      <c r="O29" s="167"/>
      <c r="P29" s="9"/>
      <c r="Q29" s="189">
        <v>37</v>
      </c>
      <c r="R29" s="94" t="s">
        <v>82</v>
      </c>
      <c r="S29" s="106" t="b">
        <v>0</v>
      </c>
    </row>
    <row r="30" spans="1:19" s="191" customFormat="1" ht="20.100000000000001" customHeight="1" x14ac:dyDescent="0.2">
      <c r="B30" s="9"/>
      <c r="C30" s="36"/>
      <c r="D30" s="43"/>
      <c r="E30" s="61"/>
      <c r="F30" s="162">
        <f>BEGINBLAD!C17</f>
        <v>0</v>
      </c>
      <c r="G30" s="108"/>
      <c r="H30" s="108"/>
      <c r="I30" s="108"/>
      <c r="J30" s="108"/>
      <c r="K30" s="40">
        <f>BEGINBLAD!C32</f>
        <v>0</v>
      </c>
      <c r="L30" s="108"/>
      <c r="M30" s="175"/>
      <c r="N30" s="175"/>
      <c r="O30" s="167"/>
      <c r="P30" s="9"/>
      <c r="Q30" s="189">
        <v>38</v>
      </c>
      <c r="R30" s="101" t="s">
        <v>83</v>
      </c>
      <c r="S30" s="106" t="b">
        <v>0</v>
      </c>
    </row>
    <row r="31" spans="1:19" s="11" customFormat="1" ht="20.100000000000001" customHeight="1" x14ac:dyDescent="0.3">
      <c r="B31" s="3"/>
      <c r="C31" s="36"/>
      <c r="D31" s="102"/>
      <c r="E31" s="61"/>
      <c r="F31" s="162">
        <f>BEGINBLAD!C18</f>
        <v>0</v>
      </c>
      <c r="G31" s="108"/>
      <c r="H31" s="108"/>
      <c r="I31" s="108"/>
      <c r="J31" s="108"/>
      <c r="K31" s="40">
        <f>BEGINBLAD!C33</f>
        <v>0</v>
      </c>
      <c r="L31" s="108"/>
      <c r="M31" s="175"/>
      <c r="N31" s="175"/>
      <c r="O31" s="167"/>
      <c r="P31" s="3"/>
      <c r="Q31" s="36"/>
      <c r="R31" s="103"/>
    </row>
    <row r="32" spans="1:19" s="11" customFormat="1" ht="20.100000000000001" customHeight="1" x14ac:dyDescent="0.2">
      <c r="B32" s="3"/>
      <c r="C32" s="36"/>
      <c r="D32" s="99"/>
      <c r="E32" s="61"/>
      <c r="F32" s="162">
        <f>BEGINBLAD!C19</f>
        <v>0</v>
      </c>
      <c r="G32" s="108"/>
      <c r="H32" s="108"/>
      <c r="I32" s="108"/>
      <c r="J32" s="108"/>
      <c r="K32" s="40">
        <f>BEGINBLAD!C34</f>
        <v>0</v>
      </c>
      <c r="L32" s="108"/>
      <c r="M32" s="175"/>
      <c r="N32" s="175"/>
      <c r="O32" s="167"/>
      <c r="P32" s="3"/>
      <c r="Q32" s="36"/>
      <c r="R32" s="180"/>
    </row>
    <row r="33" spans="1:18" s="11" customFormat="1" ht="20.100000000000001" customHeight="1" x14ac:dyDescent="0.2">
      <c r="B33" s="3"/>
      <c r="C33" s="36"/>
      <c r="E33" s="61"/>
      <c r="F33" s="181">
        <f>BEGINBLAD!C20</f>
        <v>0</v>
      </c>
      <c r="G33" s="108"/>
      <c r="H33" s="108"/>
      <c r="I33" s="108"/>
      <c r="J33" s="108"/>
      <c r="K33" s="40">
        <f>BEGINBLAD!C35</f>
        <v>0</v>
      </c>
      <c r="L33" s="108"/>
      <c r="M33" s="175"/>
      <c r="N33" s="175"/>
      <c r="O33" s="167"/>
      <c r="P33" s="3"/>
      <c r="Q33" s="36"/>
      <c r="R33" s="43"/>
    </row>
    <row r="34" spans="1:18" s="11" customFormat="1" ht="20.100000000000001" customHeight="1" x14ac:dyDescent="0.2">
      <c r="B34" s="3"/>
      <c r="C34" s="36"/>
      <c r="D34" s="44"/>
      <c r="E34" s="61"/>
      <c r="F34" s="162">
        <f>BEGINBLAD!C21</f>
        <v>0</v>
      </c>
      <c r="G34" s="108"/>
      <c r="H34" s="108"/>
      <c r="I34" s="108"/>
      <c r="J34" s="108"/>
      <c r="K34" s="40">
        <f>BEGINBLAD!C36</f>
        <v>0</v>
      </c>
      <c r="L34" s="108"/>
      <c r="M34" s="175"/>
      <c r="N34" s="175"/>
      <c r="O34" s="167"/>
      <c r="P34" s="3"/>
      <c r="Q34" s="36"/>
      <c r="R34" s="43"/>
    </row>
    <row r="35" spans="1:18" s="11" customFormat="1" ht="20.100000000000001" customHeight="1" x14ac:dyDescent="0.2">
      <c r="B35" s="3"/>
      <c r="C35" s="36"/>
      <c r="E35" s="61"/>
      <c r="F35" s="162">
        <f>BEGINBLAD!C22</f>
        <v>0</v>
      </c>
      <c r="G35" s="108"/>
      <c r="H35" s="108"/>
      <c r="I35" s="108"/>
      <c r="J35" s="108"/>
      <c r="K35" s="40">
        <f>BEGINBLAD!C37</f>
        <v>0</v>
      </c>
      <c r="L35" s="108"/>
      <c r="M35" s="175"/>
      <c r="N35" s="175"/>
      <c r="O35" s="167"/>
      <c r="P35" s="3"/>
      <c r="Q35" s="36"/>
      <c r="R35" s="44"/>
    </row>
    <row r="36" spans="1:18" s="11" customFormat="1" ht="20.100000000000001" customHeight="1" thickBot="1" x14ac:dyDescent="0.25">
      <c r="B36" s="3"/>
      <c r="C36" s="36"/>
      <c r="D36" s="44"/>
      <c r="E36" s="61"/>
      <c r="F36" s="163">
        <f>BEGINBLAD!C23</f>
        <v>0</v>
      </c>
      <c r="G36" s="109"/>
      <c r="H36" s="109"/>
      <c r="I36" s="109"/>
      <c r="J36" s="109"/>
      <c r="K36" s="57">
        <f>BEGINBLAD!C38</f>
        <v>0</v>
      </c>
      <c r="L36" s="109"/>
      <c r="M36" s="176"/>
      <c r="N36" s="176"/>
      <c r="O36" s="168"/>
      <c r="P36" s="3"/>
      <c r="Q36" s="36"/>
      <c r="R36" s="44"/>
    </row>
    <row r="37" spans="1:18" s="11" customFormat="1" ht="20.100000000000001" customHeight="1" x14ac:dyDescent="0.3">
      <c r="B37" s="3"/>
      <c r="C37" s="36"/>
      <c r="D37" s="102" t="s">
        <v>85</v>
      </c>
      <c r="E37" s="61"/>
      <c r="F37" s="46"/>
      <c r="G37" s="38"/>
      <c r="H37" s="38"/>
      <c r="I37" s="38"/>
      <c r="J37" s="38"/>
      <c r="K37" s="46"/>
      <c r="L37" s="38"/>
      <c r="M37" s="38"/>
      <c r="N37" s="38"/>
      <c r="O37" s="49"/>
      <c r="P37" s="3"/>
      <c r="Q37" s="36"/>
      <c r="R37" s="45"/>
    </row>
    <row r="38" spans="1:18" s="11" customFormat="1" ht="20.100000000000001" customHeight="1" x14ac:dyDescent="0.2">
      <c r="B38" s="3"/>
      <c r="C38" s="36"/>
      <c r="D38" s="44"/>
      <c r="E38" s="61"/>
      <c r="F38" s="46"/>
      <c r="G38" s="38"/>
      <c r="H38" s="38"/>
      <c r="I38" s="38"/>
      <c r="J38" s="38"/>
      <c r="K38" s="46"/>
      <c r="L38" s="38"/>
      <c r="M38" s="38"/>
      <c r="N38" s="38"/>
      <c r="O38" s="49"/>
      <c r="P38" s="3"/>
      <c r="Q38" s="36"/>
      <c r="R38" s="43"/>
    </row>
    <row r="39" spans="1:18" s="11" customFormat="1" ht="20.100000000000001" customHeight="1" x14ac:dyDescent="0.25">
      <c r="B39" s="3"/>
      <c r="C39" s="36"/>
      <c r="D39" s="45"/>
      <c r="E39" s="220"/>
      <c r="F39" s="47"/>
      <c r="G39" s="48"/>
      <c r="H39" s="48"/>
      <c r="I39" s="48"/>
      <c r="J39" s="48"/>
      <c r="K39" s="47"/>
      <c r="L39" s="48"/>
      <c r="M39" s="48"/>
      <c r="N39" s="48"/>
      <c r="O39" s="49"/>
      <c r="P39" s="3"/>
      <c r="Q39" s="36"/>
      <c r="R39" s="43"/>
    </row>
    <row r="40" spans="1:18" s="11" customFormat="1" ht="20.100000000000001" customHeight="1" x14ac:dyDescent="0.25">
      <c r="C40" s="36"/>
      <c r="D40" s="43"/>
      <c r="E40" s="220"/>
      <c r="F40" s="47"/>
      <c r="G40" s="48"/>
      <c r="H40" s="48"/>
      <c r="I40" s="48"/>
      <c r="J40" s="48"/>
      <c r="K40" s="47"/>
      <c r="L40" s="48"/>
      <c r="M40" s="48"/>
      <c r="N40" s="48"/>
      <c r="O40" s="49"/>
      <c r="P40" s="3"/>
      <c r="Q40" s="36"/>
      <c r="R40" s="44"/>
    </row>
    <row r="41" spans="1:18" s="11" customFormat="1" ht="20.100000000000001" customHeight="1" x14ac:dyDescent="0.25">
      <c r="C41" s="36"/>
      <c r="D41" s="43"/>
      <c r="E41" s="220"/>
      <c r="F41" s="47"/>
      <c r="G41" s="48"/>
      <c r="H41" s="48"/>
      <c r="I41" s="48"/>
      <c r="J41" s="48"/>
      <c r="K41" s="47"/>
      <c r="L41" s="48"/>
      <c r="M41" s="48"/>
      <c r="N41" s="48"/>
      <c r="O41" s="49"/>
      <c r="P41" s="3"/>
      <c r="Q41" s="36"/>
      <c r="R41" s="44"/>
    </row>
    <row r="42" spans="1:18" s="2" customFormat="1" x14ac:dyDescent="0.2">
      <c r="C42" s="100"/>
      <c r="D42" s="89"/>
      <c r="E42" s="10"/>
      <c r="F42" s="18"/>
      <c r="G42" s="18"/>
      <c r="H42" s="18"/>
      <c r="I42" s="18"/>
      <c r="J42" s="18"/>
      <c r="K42" s="18"/>
      <c r="L42" s="18"/>
      <c r="M42" s="18"/>
      <c r="N42" s="18"/>
      <c r="O42" s="14"/>
      <c r="Q42" s="89"/>
      <c r="R42" s="89"/>
    </row>
    <row r="43" spans="1:18" ht="12.75" customHeight="1" x14ac:dyDescent="0.25">
      <c r="F43" s="236" t="s">
        <v>153</v>
      </c>
      <c r="G43" s="236"/>
      <c r="H43" s="236"/>
      <c r="I43" s="236"/>
      <c r="J43" s="236"/>
      <c r="K43" s="236"/>
      <c r="L43" s="236"/>
      <c r="M43" s="236"/>
      <c r="N43" s="236"/>
      <c r="O43" s="236"/>
    </row>
    <row r="44" spans="1:18" ht="26.25" x14ac:dyDescent="0.4">
      <c r="F44" s="234">
        <f>BEGINBLAD!$I$3</f>
        <v>0</v>
      </c>
      <c r="G44" s="234"/>
      <c r="H44" s="234"/>
      <c r="I44" s="234"/>
      <c r="J44" s="234"/>
      <c r="K44" s="234"/>
      <c r="L44" s="234"/>
      <c r="M44" s="234"/>
      <c r="N44" s="234"/>
      <c r="O44" s="234"/>
    </row>
    <row r="45" spans="1:18" x14ac:dyDescent="0.2">
      <c r="F45" s="235"/>
      <c r="G45" s="235"/>
      <c r="H45" s="235"/>
      <c r="I45" s="235"/>
      <c r="J45" s="235"/>
      <c r="K45" s="235"/>
      <c r="L45" s="235"/>
      <c r="M45" s="235"/>
      <c r="N45" s="235"/>
      <c r="O45" s="235"/>
    </row>
    <row r="46" spans="1:18" ht="18.75" x14ac:dyDescent="0.2">
      <c r="A46" s="218"/>
      <c r="B46" s="196"/>
      <c r="C46" s="196"/>
      <c r="D46" s="196"/>
      <c r="E46" s="196"/>
      <c r="F46" s="233" t="s">
        <v>8</v>
      </c>
      <c r="G46" s="233"/>
      <c r="H46" s="233"/>
      <c r="I46" s="233"/>
      <c r="J46" s="233"/>
      <c r="K46" s="233"/>
      <c r="L46" s="233"/>
      <c r="M46" s="233"/>
      <c r="N46" s="233"/>
      <c r="O46" s="233"/>
      <c r="P46" s="196"/>
      <c r="Q46" s="196"/>
      <c r="R46" s="196"/>
    </row>
    <row r="47" spans="1:18" ht="26.25" x14ac:dyDescent="0.2">
      <c r="A47" s="218"/>
      <c r="D47" s="194" t="s">
        <v>39</v>
      </c>
      <c r="E47" s="195"/>
      <c r="F47" s="229">
        <f t="shared" ref="F47" si="0">$F$6</f>
        <v>43639</v>
      </c>
      <c r="G47" s="229"/>
      <c r="H47" s="229"/>
      <c r="I47" s="229"/>
      <c r="J47" s="229"/>
      <c r="K47" s="229">
        <f t="shared" ref="K47" si="1">$K$6</f>
        <v>0</v>
      </c>
      <c r="L47" s="229"/>
      <c r="M47" s="229"/>
      <c r="N47" s="229"/>
      <c r="O47" s="229"/>
      <c r="P47" s="190"/>
      <c r="Q47" s="190"/>
      <c r="R47" s="190"/>
    </row>
    <row r="48" spans="1:18" x14ac:dyDescent="0.2">
      <c r="A48" s="218"/>
    </row>
    <row r="49" spans="1:19" ht="19.5" customHeight="1" x14ac:dyDescent="0.3">
      <c r="A49" s="218"/>
      <c r="B49" s="9"/>
      <c r="C49" s="26"/>
      <c r="D49" s="31" t="s">
        <v>36</v>
      </c>
      <c r="E49" s="60"/>
      <c r="F49" s="219" t="s">
        <v>148</v>
      </c>
      <c r="G49" s="219"/>
      <c r="H49" s="219"/>
      <c r="I49" s="219"/>
      <c r="J49" s="219"/>
      <c r="K49" s="219"/>
      <c r="L49" s="219"/>
      <c r="M49" s="219"/>
      <c r="N49" s="219"/>
      <c r="O49" s="219"/>
      <c r="P49" s="9"/>
      <c r="Q49" s="189"/>
      <c r="R49" s="33" t="s">
        <v>5</v>
      </c>
      <c r="S49" s="45"/>
    </row>
    <row r="50" spans="1:19" s="191" customFormat="1" ht="20.100000000000001" customHeight="1" x14ac:dyDescent="0.2">
      <c r="A50" s="218"/>
      <c r="B50" s="9"/>
      <c r="C50" s="58">
        <v>1</v>
      </c>
      <c r="D50" s="145" t="s">
        <v>9</v>
      </c>
      <c r="E50" s="42" t="b">
        <v>0</v>
      </c>
      <c r="F50" s="38"/>
      <c r="G50" s="38"/>
      <c r="H50" s="38"/>
      <c r="I50" s="38"/>
      <c r="J50" s="38"/>
      <c r="K50" s="38"/>
      <c r="L50" s="38"/>
      <c r="M50" s="38"/>
      <c r="N50" s="38"/>
      <c r="O50" s="39"/>
      <c r="P50" s="9"/>
      <c r="Q50" s="58">
        <v>17</v>
      </c>
      <c r="R50" s="145" t="s">
        <v>26</v>
      </c>
      <c r="S50" s="104" t="b">
        <v>0</v>
      </c>
    </row>
    <row r="51" spans="1:19" s="191" customFormat="1" ht="20.100000000000001" customHeight="1" x14ac:dyDescent="0.2">
      <c r="A51" s="218"/>
      <c r="B51" s="9"/>
      <c r="C51" s="58">
        <v>2</v>
      </c>
      <c r="D51" s="145" t="s">
        <v>10</v>
      </c>
      <c r="E51" s="42" t="b">
        <v>0</v>
      </c>
      <c r="P51" s="9"/>
      <c r="Q51" s="58">
        <v>18</v>
      </c>
      <c r="R51" s="145" t="s">
        <v>27</v>
      </c>
      <c r="S51" s="104" t="b">
        <v>0</v>
      </c>
    </row>
    <row r="52" spans="1:19" s="191" customFormat="1" ht="20.100000000000001" customHeight="1" x14ac:dyDescent="0.2">
      <c r="A52" s="218"/>
      <c r="B52" s="9"/>
      <c r="C52" s="58">
        <v>3</v>
      </c>
      <c r="D52" s="145" t="s">
        <v>11</v>
      </c>
      <c r="E52" s="42" t="b">
        <v>0</v>
      </c>
      <c r="F52" s="222" t="s">
        <v>38</v>
      </c>
      <c r="G52" s="222"/>
      <c r="H52" s="222"/>
      <c r="I52" s="222"/>
      <c r="J52" s="222"/>
      <c r="K52" s="222"/>
      <c r="L52" s="222"/>
      <c r="M52" s="222"/>
      <c r="N52" s="222"/>
      <c r="O52" s="222"/>
      <c r="P52" s="9"/>
      <c r="Q52" s="58">
        <v>19</v>
      </c>
      <c r="R52" s="145" t="s">
        <v>28</v>
      </c>
      <c r="S52" s="104" t="b">
        <v>0</v>
      </c>
    </row>
    <row r="53" spans="1:19" s="191" customFormat="1" ht="20.100000000000001" customHeight="1" x14ac:dyDescent="0.2">
      <c r="A53" s="218"/>
      <c r="B53" s="9"/>
      <c r="C53" s="58">
        <v>4</v>
      </c>
      <c r="D53" s="145" t="s">
        <v>12</v>
      </c>
      <c r="E53" s="42" t="b">
        <v>0</v>
      </c>
      <c r="F53" s="38"/>
      <c r="G53" s="38"/>
      <c r="H53" s="38"/>
      <c r="I53" s="38"/>
      <c r="J53" s="38"/>
      <c r="K53" s="38"/>
      <c r="L53" s="38"/>
      <c r="M53" s="38"/>
      <c r="N53" s="38"/>
      <c r="O53" s="39"/>
      <c r="P53" s="9"/>
      <c r="Q53" s="58">
        <v>20</v>
      </c>
      <c r="R53" s="62" t="s">
        <v>29</v>
      </c>
      <c r="S53" s="104" t="b">
        <v>0</v>
      </c>
    </row>
    <row r="54" spans="1:19" s="191" customFormat="1" ht="20.100000000000001" customHeight="1" x14ac:dyDescent="0.2">
      <c r="A54" s="218"/>
      <c r="B54" s="9"/>
      <c r="C54" s="58">
        <v>5</v>
      </c>
      <c r="D54" s="62" t="s">
        <v>13</v>
      </c>
      <c r="E54" s="42" t="b">
        <v>0</v>
      </c>
      <c r="F54" s="38"/>
      <c r="G54" s="38"/>
      <c r="H54" s="38"/>
      <c r="I54" s="38"/>
      <c r="J54" s="38"/>
      <c r="K54" s="38"/>
      <c r="L54" s="38"/>
      <c r="M54" s="38"/>
      <c r="N54" s="38"/>
      <c r="O54" s="39"/>
      <c r="P54" s="9"/>
      <c r="Q54" s="58">
        <v>21</v>
      </c>
      <c r="R54" s="62" t="s">
        <v>30</v>
      </c>
      <c r="S54" s="104" t="b">
        <v>0</v>
      </c>
    </row>
    <row r="55" spans="1:19" s="191" customFormat="1" ht="20.100000000000001" customHeight="1" x14ac:dyDescent="0.2">
      <c r="A55" s="218"/>
      <c r="B55" s="9"/>
      <c r="C55" s="58">
        <v>6</v>
      </c>
      <c r="D55" s="62" t="s">
        <v>14</v>
      </c>
      <c r="E55" s="42" t="b">
        <v>0</v>
      </c>
      <c r="F55" s="38"/>
      <c r="G55" s="38"/>
      <c r="H55" s="38"/>
      <c r="I55" s="38"/>
      <c r="J55" s="38"/>
      <c r="K55" s="38"/>
      <c r="L55" s="38"/>
      <c r="M55" s="38"/>
      <c r="N55" s="38"/>
      <c r="O55" s="39"/>
      <c r="P55" s="9"/>
      <c r="Q55" s="58">
        <v>22</v>
      </c>
      <c r="R55" s="62" t="s">
        <v>31</v>
      </c>
      <c r="S55" s="104" t="b">
        <v>0</v>
      </c>
    </row>
    <row r="56" spans="1:19" s="191" customFormat="1" ht="20.100000000000001" customHeight="1" x14ac:dyDescent="0.2">
      <c r="A56" s="218"/>
      <c r="B56" s="9"/>
      <c r="C56" s="58">
        <v>7</v>
      </c>
      <c r="D56" s="62" t="s">
        <v>15</v>
      </c>
      <c r="E56" s="42" t="b">
        <v>0</v>
      </c>
      <c r="F56" s="38"/>
      <c r="G56" s="38"/>
      <c r="H56" s="38"/>
      <c r="I56" s="38"/>
      <c r="J56" s="38"/>
      <c r="K56" s="38"/>
      <c r="L56" s="38"/>
      <c r="M56" s="38"/>
      <c r="N56" s="38"/>
      <c r="O56" s="39"/>
      <c r="P56" s="9"/>
      <c r="Q56" s="58"/>
      <c r="R56" s="33" t="s">
        <v>1</v>
      </c>
      <c r="S56" s="104"/>
    </row>
    <row r="57" spans="1:19" s="191" customFormat="1" ht="20.100000000000001" customHeight="1" x14ac:dyDescent="0.2">
      <c r="A57" s="218"/>
      <c r="B57" s="9"/>
      <c r="C57" s="58">
        <v>8</v>
      </c>
      <c r="D57" s="62" t="s">
        <v>16</v>
      </c>
      <c r="E57" s="42" t="b">
        <v>0</v>
      </c>
      <c r="F57" s="38"/>
      <c r="G57" s="38"/>
      <c r="H57" s="38"/>
      <c r="I57" s="38"/>
      <c r="J57" s="38"/>
      <c r="K57" s="38"/>
      <c r="L57" s="38"/>
      <c r="M57" s="38"/>
      <c r="N57" s="38"/>
      <c r="O57" s="39"/>
      <c r="P57" s="9"/>
      <c r="Q57" s="58">
        <v>23</v>
      </c>
      <c r="R57" s="145" t="s">
        <v>32</v>
      </c>
      <c r="S57" s="104" t="b">
        <v>0</v>
      </c>
    </row>
    <row r="58" spans="1:19" s="191" customFormat="1" ht="20.100000000000001" customHeight="1" x14ac:dyDescent="0.2">
      <c r="A58" s="218"/>
      <c r="B58" s="9"/>
      <c r="C58" s="58"/>
      <c r="D58" s="33" t="s">
        <v>17</v>
      </c>
      <c r="E58" s="42"/>
      <c r="F58" s="38"/>
      <c r="G58" s="38"/>
      <c r="H58" s="38"/>
      <c r="I58" s="38"/>
      <c r="J58" s="38"/>
      <c r="K58" s="38"/>
      <c r="L58" s="38"/>
      <c r="M58" s="38"/>
      <c r="N58" s="38"/>
      <c r="O58" s="39"/>
      <c r="P58" s="9"/>
      <c r="Q58" s="58">
        <v>24</v>
      </c>
      <c r="R58" s="145" t="s">
        <v>33</v>
      </c>
      <c r="S58" s="105" t="b">
        <v>0</v>
      </c>
    </row>
    <row r="59" spans="1:19" s="191" customFormat="1" ht="20.100000000000001" customHeight="1" x14ac:dyDescent="0.2">
      <c r="A59" s="218"/>
      <c r="B59" s="9"/>
      <c r="C59" s="58">
        <v>9</v>
      </c>
      <c r="D59" s="145" t="s">
        <v>18</v>
      </c>
      <c r="E59" s="42" t="b">
        <v>0</v>
      </c>
      <c r="P59" s="9"/>
      <c r="Q59" s="58">
        <v>25</v>
      </c>
      <c r="R59" s="62" t="s">
        <v>34</v>
      </c>
      <c r="S59" s="106" t="b">
        <v>0</v>
      </c>
    </row>
    <row r="60" spans="1:19" s="191" customFormat="1" ht="20.100000000000001" customHeight="1" x14ac:dyDescent="0.2">
      <c r="A60" s="218"/>
      <c r="B60" s="9"/>
      <c r="C60" s="58">
        <v>10</v>
      </c>
      <c r="D60" s="145" t="s">
        <v>19</v>
      </c>
      <c r="E60" s="42" t="b">
        <v>0</v>
      </c>
      <c r="P60" s="9"/>
      <c r="Q60" s="58">
        <v>26</v>
      </c>
      <c r="R60" s="62" t="s">
        <v>35</v>
      </c>
      <c r="S60" s="106" t="b">
        <v>0</v>
      </c>
    </row>
    <row r="61" spans="1:19" s="191" customFormat="1" ht="20.100000000000001" customHeight="1" x14ac:dyDescent="0.2">
      <c r="A61" s="218"/>
      <c r="B61" s="9"/>
      <c r="C61" s="58">
        <v>11</v>
      </c>
      <c r="D61" s="145" t="s">
        <v>20</v>
      </c>
      <c r="E61" s="42" t="b">
        <v>0</v>
      </c>
      <c r="F61" s="84" t="s">
        <v>6</v>
      </c>
      <c r="G61" s="223" t="s">
        <v>37</v>
      </c>
      <c r="H61" s="224"/>
      <c r="I61" s="224"/>
      <c r="J61" s="225"/>
      <c r="K61" s="84" t="s">
        <v>7</v>
      </c>
      <c r="L61" s="226" t="s">
        <v>37</v>
      </c>
      <c r="M61" s="227"/>
      <c r="N61" s="227"/>
      <c r="O61" s="228"/>
      <c r="P61" s="9"/>
      <c r="Q61" s="189"/>
      <c r="R61" s="91"/>
    </row>
    <row r="62" spans="1:19" s="191" customFormat="1" ht="20.100000000000001" customHeight="1" thickBot="1" x14ac:dyDescent="0.25">
      <c r="A62" s="218"/>
      <c r="B62" s="9"/>
      <c r="C62" s="58">
        <v>12</v>
      </c>
      <c r="D62" s="145" t="s">
        <v>21</v>
      </c>
      <c r="E62" s="42" t="b">
        <v>0</v>
      </c>
      <c r="F62" s="38"/>
      <c r="G62" s="55"/>
      <c r="H62" s="41"/>
      <c r="I62" s="41"/>
      <c r="J62" s="41"/>
      <c r="K62" s="38"/>
      <c r="L62" s="38"/>
      <c r="M62" s="38"/>
      <c r="N62" s="38"/>
      <c r="O62" s="39"/>
      <c r="P62" s="9"/>
      <c r="Q62" s="58"/>
      <c r="R62" s="5"/>
    </row>
    <row r="63" spans="1:19" s="191" customFormat="1" ht="20.100000000000001" customHeight="1" x14ac:dyDescent="0.2">
      <c r="A63" s="218"/>
      <c r="B63" s="9"/>
      <c r="C63" s="58">
        <v>13</v>
      </c>
      <c r="D63" s="62" t="s">
        <v>22</v>
      </c>
      <c r="E63" s="42" t="b">
        <v>0</v>
      </c>
      <c r="F63" s="164" t="str">
        <f>BEGINBLAD!C9</f>
        <v>leerling 1</v>
      </c>
      <c r="G63" s="107"/>
      <c r="H63" s="107"/>
      <c r="I63" s="107"/>
      <c r="J63" s="107"/>
      <c r="K63" s="56">
        <f>BEGINBLAD!C24</f>
        <v>0</v>
      </c>
      <c r="L63" s="107"/>
      <c r="M63" s="174"/>
      <c r="N63" s="174"/>
      <c r="O63" s="166"/>
      <c r="P63" s="9"/>
      <c r="Q63" s="58"/>
      <c r="R63" s="5"/>
    </row>
    <row r="64" spans="1:19" s="191" customFormat="1" ht="20.100000000000001" customHeight="1" x14ac:dyDescent="0.2">
      <c r="A64" s="218"/>
      <c r="B64" s="9"/>
      <c r="C64" s="58">
        <v>14</v>
      </c>
      <c r="D64" s="62" t="s">
        <v>23</v>
      </c>
      <c r="E64" s="42" t="b">
        <v>0</v>
      </c>
      <c r="F64" s="162" t="str">
        <f>BEGINBLAD!C10</f>
        <v>leerling 2</v>
      </c>
      <c r="G64" s="108"/>
      <c r="H64" s="108"/>
      <c r="I64" s="108"/>
      <c r="J64" s="108"/>
      <c r="K64" s="40">
        <f>BEGINBLAD!C25</f>
        <v>0</v>
      </c>
      <c r="L64" s="108"/>
      <c r="M64" s="175"/>
      <c r="N64" s="175"/>
      <c r="O64" s="167"/>
      <c r="P64" s="9"/>
      <c r="Q64" s="58"/>
      <c r="R64" s="5"/>
    </row>
    <row r="65" spans="1:18" s="191" customFormat="1" ht="20.100000000000001" customHeight="1" x14ac:dyDescent="0.2">
      <c r="A65" s="218"/>
      <c r="B65" s="9"/>
      <c r="C65" s="36">
        <v>15</v>
      </c>
      <c r="D65" s="62" t="s">
        <v>24</v>
      </c>
      <c r="E65" s="42" t="b">
        <v>0</v>
      </c>
      <c r="F65" s="162" t="str">
        <f>BEGINBLAD!C11</f>
        <v>leerling 3</v>
      </c>
      <c r="G65" s="108"/>
      <c r="H65" s="108"/>
      <c r="I65" s="108"/>
      <c r="J65" s="108"/>
      <c r="K65" s="40">
        <f>BEGINBLAD!C26</f>
        <v>0</v>
      </c>
      <c r="L65" s="108"/>
      <c r="M65" s="175"/>
      <c r="N65" s="175"/>
      <c r="O65" s="167"/>
      <c r="P65" s="9"/>
      <c r="Q65" s="58"/>
      <c r="R65" s="5"/>
    </row>
    <row r="66" spans="1:18" s="191" customFormat="1" ht="20.100000000000001" customHeight="1" x14ac:dyDescent="0.2">
      <c r="A66" s="218"/>
      <c r="B66" s="9"/>
      <c r="C66" s="36">
        <v>16</v>
      </c>
      <c r="D66" s="62" t="s">
        <v>25</v>
      </c>
      <c r="E66" s="42" t="b">
        <v>0</v>
      </c>
      <c r="F66" s="162" t="str">
        <f>BEGINBLAD!C12</f>
        <v>leerling 4</v>
      </c>
      <c r="G66" s="108"/>
      <c r="H66" s="108"/>
      <c r="I66" s="108"/>
      <c r="J66" s="108"/>
      <c r="K66" s="40">
        <f>BEGINBLAD!C27</f>
        <v>0</v>
      </c>
      <c r="L66" s="108"/>
      <c r="M66" s="175"/>
      <c r="N66" s="175"/>
      <c r="O66" s="167"/>
      <c r="P66" s="9"/>
      <c r="Q66" s="58"/>
      <c r="R66" s="5"/>
    </row>
    <row r="67" spans="1:18" s="191" customFormat="1" ht="20.100000000000001" customHeight="1" x14ac:dyDescent="0.2">
      <c r="A67" s="218"/>
      <c r="B67" s="9"/>
      <c r="C67" s="36"/>
      <c r="D67" s="43"/>
      <c r="E67" s="61"/>
      <c r="F67" s="162" t="str">
        <f>BEGINBLAD!C13</f>
        <v>leerling 5</v>
      </c>
      <c r="G67" s="108"/>
      <c r="H67" s="108"/>
      <c r="I67" s="108"/>
      <c r="J67" s="108"/>
      <c r="K67" s="40">
        <f>BEGINBLAD!C28</f>
        <v>0</v>
      </c>
      <c r="L67" s="108"/>
      <c r="M67" s="175"/>
      <c r="N67" s="175"/>
      <c r="O67" s="167"/>
      <c r="P67" s="9"/>
      <c r="Q67" s="58"/>
      <c r="R67" s="5"/>
    </row>
    <row r="68" spans="1:18" s="191" customFormat="1" ht="20.100000000000001" customHeight="1" x14ac:dyDescent="0.2">
      <c r="B68" s="9"/>
      <c r="C68" s="36"/>
      <c r="D68" s="43"/>
      <c r="E68" s="61"/>
      <c r="F68" s="162">
        <f>BEGINBLAD!C14</f>
        <v>0</v>
      </c>
      <c r="G68" s="108"/>
      <c r="H68" s="108"/>
      <c r="I68" s="108"/>
      <c r="J68" s="108"/>
      <c r="K68" s="40">
        <f>BEGINBLAD!C29</f>
        <v>0</v>
      </c>
      <c r="L68" s="108"/>
      <c r="M68" s="175"/>
      <c r="N68" s="175"/>
      <c r="O68" s="167"/>
      <c r="P68" s="9"/>
      <c r="Q68" s="58"/>
      <c r="R68" s="5"/>
    </row>
    <row r="69" spans="1:18" s="191" customFormat="1" ht="20.100000000000001" customHeight="1" x14ac:dyDescent="0.2">
      <c r="B69" s="9"/>
      <c r="C69" s="36"/>
      <c r="D69" s="43"/>
      <c r="E69" s="61"/>
      <c r="F69" s="162">
        <f>BEGINBLAD!C15</f>
        <v>0</v>
      </c>
      <c r="G69" s="108"/>
      <c r="H69" s="108"/>
      <c r="I69" s="108"/>
      <c r="J69" s="108"/>
      <c r="K69" s="40">
        <f>BEGINBLAD!C30</f>
        <v>0</v>
      </c>
      <c r="L69" s="108"/>
      <c r="M69" s="175"/>
      <c r="N69" s="175"/>
      <c r="O69" s="167"/>
      <c r="P69" s="9"/>
      <c r="Q69" s="189"/>
      <c r="R69" s="91"/>
    </row>
    <row r="70" spans="1:18" s="191" customFormat="1" ht="20.100000000000001" customHeight="1" x14ac:dyDescent="0.2">
      <c r="B70" s="9"/>
      <c r="C70" s="36"/>
      <c r="D70" s="43"/>
      <c r="E70" s="61"/>
      <c r="F70" s="162">
        <f>BEGINBLAD!C16</f>
        <v>0</v>
      </c>
      <c r="G70" s="108"/>
      <c r="H70" s="108"/>
      <c r="I70" s="108"/>
      <c r="J70" s="108"/>
      <c r="K70" s="40">
        <f>BEGINBLAD!C31</f>
        <v>0</v>
      </c>
      <c r="L70" s="108"/>
      <c r="M70" s="175"/>
      <c r="N70" s="175"/>
      <c r="O70" s="167"/>
      <c r="P70" s="9"/>
      <c r="Q70" s="189"/>
      <c r="R70" s="91"/>
    </row>
    <row r="71" spans="1:18" s="11" customFormat="1" ht="20.100000000000001" customHeight="1" x14ac:dyDescent="0.2">
      <c r="B71" s="3"/>
      <c r="C71" s="36"/>
      <c r="E71" s="61"/>
      <c r="F71" s="162">
        <f>BEGINBLAD!C17</f>
        <v>0</v>
      </c>
      <c r="G71" s="108"/>
      <c r="H71" s="108"/>
      <c r="I71" s="108"/>
      <c r="J71" s="108"/>
      <c r="K71" s="40">
        <f>BEGINBLAD!C32</f>
        <v>0</v>
      </c>
      <c r="L71" s="108"/>
      <c r="M71" s="175"/>
      <c r="N71" s="175"/>
      <c r="O71" s="167"/>
      <c r="P71" s="3"/>
      <c r="Q71" s="36"/>
      <c r="R71" s="180"/>
    </row>
    <row r="72" spans="1:18" s="11" customFormat="1" ht="20.100000000000001" customHeight="1" x14ac:dyDescent="0.2">
      <c r="B72" s="3"/>
      <c r="C72" s="36"/>
      <c r="D72" s="99"/>
      <c r="E72" s="61"/>
      <c r="F72" s="162">
        <f>BEGINBLAD!C18</f>
        <v>0</v>
      </c>
      <c r="G72" s="108"/>
      <c r="H72" s="108"/>
      <c r="I72" s="108"/>
      <c r="J72" s="108"/>
      <c r="K72" s="40">
        <f>BEGINBLAD!C33</f>
        <v>0</v>
      </c>
      <c r="L72" s="108"/>
      <c r="M72" s="175"/>
      <c r="N72" s="175"/>
      <c r="O72" s="167"/>
      <c r="P72" s="3"/>
      <c r="Q72" s="36"/>
      <c r="R72" s="180"/>
    </row>
    <row r="73" spans="1:18" s="11" customFormat="1" ht="20.100000000000001" customHeight="1" x14ac:dyDescent="0.2">
      <c r="B73" s="3"/>
      <c r="C73" s="36"/>
      <c r="D73" s="44"/>
      <c r="E73" s="61"/>
      <c r="F73" s="162">
        <f>BEGINBLAD!C19</f>
        <v>0</v>
      </c>
      <c r="G73" s="108"/>
      <c r="H73" s="108"/>
      <c r="I73" s="108"/>
      <c r="J73" s="108"/>
      <c r="K73" s="40">
        <f>BEGINBLAD!C34</f>
        <v>0</v>
      </c>
      <c r="L73" s="108"/>
      <c r="M73" s="175"/>
      <c r="N73" s="175"/>
      <c r="O73" s="167"/>
      <c r="P73" s="3"/>
      <c r="Q73" s="36"/>
      <c r="R73" s="43"/>
    </row>
    <row r="74" spans="1:18" s="11" customFormat="1" ht="20.100000000000001" customHeight="1" x14ac:dyDescent="0.2">
      <c r="B74" s="3"/>
      <c r="C74" s="36"/>
      <c r="D74" s="44"/>
      <c r="E74" s="61"/>
      <c r="F74" s="162">
        <f>BEGINBLAD!C20</f>
        <v>0</v>
      </c>
      <c r="G74" s="108"/>
      <c r="H74" s="108"/>
      <c r="I74" s="108"/>
      <c r="J74" s="108"/>
      <c r="K74" s="40">
        <f>BEGINBLAD!C35</f>
        <v>0</v>
      </c>
      <c r="L74" s="108"/>
      <c r="M74" s="175"/>
      <c r="N74" s="175"/>
      <c r="O74" s="167"/>
      <c r="P74" s="3"/>
      <c r="Q74" s="36"/>
      <c r="R74" s="43"/>
    </row>
    <row r="75" spans="1:18" s="11" customFormat="1" ht="20.100000000000001" customHeight="1" x14ac:dyDescent="0.2">
      <c r="B75" s="3"/>
      <c r="C75" s="36"/>
      <c r="D75" s="44"/>
      <c r="E75" s="61"/>
      <c r="F75" s="162">
        <f>BEGINBLAD!C21</f>
        <v>0</v>
      </c>
      <c r="G75" s="108"/>
      <c r="H75" s="108"/>
      <c r="I75" s="108"/>
      <c r="J75" s="108"/>
      <c r="K75" s="40">
        <f>BEGINBLAD!C36</f>
        <v>0</v>
      </c>
      <c r="L75" s="108"/>
      <c r="M75" s="175"/>
      <c r="N75" s="175"/>
      <c r="O75" s="167"/>
      <c r="P75" s="3"/>
      <c r="Q75" s="36"/>
      <c r="R75" s="44"/>
    </row>
    <row r="76" spans="1:18" s="11" customFormat="1" ht="20.100000000000001" customHeight="1" x14ac:dyDescent="0.2">
      <c r="B76" s="3"/>
      <c r="C76" s="36"/>
      <c r="E76" s="61"/>
      <c r="F76" s="162">
        <f>BEGINBLAD!C22</f>
        <v>0</v>
      </c>
      <c r="G76" s="108"/>
      <c r="H76" s="108"/>
      <c r="I76" s="108"/>
      <c r="J76" s="108"/>
      <c r="K76" s="40">
        <f>BEGINBLAD!C37</f>
        <v>0</v>
      </c>
      <c r="L76" s="108"/>
      <c r="M76" s="175"/>
      <c r="N76" s="175"/>
      <c r="O76" s="167"/>
      <c r="P76" s="3"/>
      <c r="Q76" s="36"/>
      <c r="R76" s="44"/>
    </row>
    <row r="77" spans="1:18" s="11" customFormat="1" ht="20.100000000000001" customHeight="1" thickBot="1" x14ac:dyDescent="0.25">
      <c r="B77" s="3"/>
      <c r="C77" s="36"/>
      <c r="D77" s="44"/>
      <c r="E77" s="61"/>
      <c r="F77" s="163">
        <f>BEGINBLAD!C23</f>
        <v>0</v>
      </c>
      <c r="G77" s="109"/>
      <c r="H77" s="109"/>
      <c r="I77" s="109"/>
      <c r="J77" s="109"/>
      <c r="K77" s="57">
        <f>BEGINBLAD!C38</f>
        <v>0</v>
      </c>
      <c r="L77" s="109"/>
      <c r="M77" s="176"/>
      <c r="N77" s="176"/>
      <c r="O77" s="168"/>
      <c r="P77" s="3"/>
      <c r="Q77" s="36"/>
      <c r="R77" s="45"/>
    </row>
    <row r="78" spans="1:18" s="11" customFormat="1" ht="20.100000000000001" customHeight="1" x14ac:dyDescent="0.3">
      <c r="B78" s="3"/>
      <c r="C78" s="36"/>
      <c r="D78" s="102" t="s">
        <v>85</v>
      </c>
      <c r="E78" s="61"/>
      <c r="F78" s="46"/>
      <c r="G78" s="38"/>
      <c r="H78" s="38"/>
      <c r="I78" s="38"/>
      <c r="J78" s="38"/>
      <c r="K78" s="46"/>
      <c r="L78" s="38"/>
      <c r="M78" s="38"/>
      <c r="N78" s="38"/>
      <c r="O78" s="49"/>
      <c r="P78" s="3"/>
      <c r="Q78" s="36"/>
      <c r="R78" s="43"/>
    </row>
    <row r="79" spans="1:18" s="11" customFormat="1" ht="20.100000000000001" customHeight="1" x14ac:dyDescent="0.2">
      <c r="B79" s="3"/>
      <c r="C79" s="36"/>
      <c r="D79" s="44"/>
      <c r="E79" s="61"/>
      <c r="F79" s="46"/>
      <c r="G79" s="38"/>
      <c r="H79" s="38"/>
      <c r="I79" s="38"/>
      <c r="J79" s="38"/>
      <c r="K79" s="46"/>
      <c r="L79" s="38"/>
      <c r="M79" s="38"/>
      <c r="N79" s="38"/>
      <c r="O79" s="49"/>
      <c r="P79" s="3"/>
      <c r="Q79" s="36"/>
      <c r="R79" s="43"/>
    </row>
    <row r="80" spans="1:18" s="11" customFormat="1" ht="20.100000000000001" customHeight="1" x14ac:dyDescent="0.25">
      <c r="B80" s="3"/>
      <c r="C80" s="36"/>
      <c r="D80" s="45"/>
      <c r="E80" s="220"/>
      <c r="F80" s="47"/>
      <c r="G80" s="48"/>
      <c r="H80" s="48"/>
      <c r="I80" s="48"/>
      <c r="J80" s="48"/>
      <c r="K80" s="47"/>
      <c r="L80" s="48"/>
      <c r="M80" s="48"/>
      <c r="N80" s="48"/>
      <c r="O80" s="49"/>
      <c r="P80" s="3"/>
      <c r="Q80" s="36"/>
      <c r="R80" s="43"/>
    </row>
    <row r="81" spans="1:20" s="11" customFormat="1" ht="20.100000000000001" customHeight="1" x14ac:dyDescent="0.25">
      <c r="C81" s="36"/>
      <c r="D81" s="43"/>
      <c r="E81" s="220"/>
      <c r="F81" s="47"/>
      <c r="G81" s="48"/>
      <c r="H81" s="48"/>
      <c r="I81" s="48"/>
      <c r="J81" s="48"/>
      <c r="K81" s="47"/>
      <c r="L81" s="48"/>
      <c r="M81" s="48"/>
      <c r="N81" s="48"/>
      <c r="O81" s="49"/>
      <c r="P81" s="3"/>
      <c r="Q81" s="36"/>
      <c r="R81" s="44"/>
    </row>
    <row r="82" spans="1:20" s="11" customFormat="1" ht="20.100000000000001" customHeight="1" x14ac:dyDescent="0.25">
      <c r="C82" s="36"/>
      <c r="D82" s="43"/>
      <c r="E82" s="220"/>
      <c r="F82" s="47"/>
      <c r="G82" s="48"/>
      <c r="H82" s="48"/>
      <c r="I82" s="48"/>
      <c r="J82" s="48"/>
      <c r="K82" s="47"/>
      <c r="L82" s="48"/>
      <c r="M82" s="48"/>
      <c r="N82" s="48"/>
      <c r="O82" s="49"/>
      <c r="P82" s="3"/>
      <c r="Q82" s="36"/>
      <c r="R82" s="44"/>
    </row>
    <row r="83" spans="1:20" s="3" customFormat="1" x14ac:dyDescent="0.2">
      <c r="C83" s="14"/>
      <c r="D83" s="180"/>
      <c r="E83" s="10"/>
      <c r="F83" s="18"/>
      <c r="G83" s="18"/>
      <c r="H83" s="18"/>
      <c r="I83" s="18"/>
      <c r="J83" s="18"/>
      <c r="K83" s="18"/>
      <c r="L83" s="18"/>
      <c r="M83" s="18"/>
      <c r="N83" s="18"/>
      <c r="O83" s="14"/>
      <c r="Q83" s="180"/>
      <c r="R83" s="180"/>
    </row>
    <row r="84" spans="1:20" ht="15" x14ac:dyDescent="0.25">
      <c r="B84" s="2"/>
      <c r="C84" s="14"/>
      <c r="D84" s="180"/>
      <c r="E84" s="10"/>
      <c r="F84" s="230" t="s">
        <v>153</v>
      </c>
      <c r="G84" s="230"/>
      <c r="H84" s="230"/>
      <c r="I84" s="230"/>
      <c r="J84" s="230"/>
      <c r="K84" s="230"/>
      <c r="L84" s="230"/>
      <c r="M84" s="230"/>
      <c r="N84" s="230"/>
      <c r="O84" s="230"/>
      <c r="P84" s="3"/>
      <c r="Q84" s="89"/>
      <c r="R84" s="180"/>
      <c r="S84" s="2"/>
      <c r="T84" s="2"/>
    </row>
    <row r="85" spans="1:20" ht="26.25" x14ac:dyDescent="0.4">
      <c r="B85" s="2"/>
      <c r="C85" s="14"/>
      <c r="D85" s="180"/>
      <c r="E85" s="10"/>
      <c r="F85" s="231">
        <f>BEGINBLAD!$I$3</f>
        <v>0</v>
      </c>
      <c r="G85" s="231"/>
      <c r="H85" s="231"/>
      <c r="I85" s="231"/>
      <c r="J85" s="231"/>
      <c r="K85" s="231"/>
      <c r="L85" s="231"/>
      <c r="M85" s="231"/>
      <c r="N85" s="231"/>
      <c r="O85" s="231"/>
      <c r="P85" s="3"/>
      <c r="Q85" s="89"/>
      <c r="R85" s="180"/>
      <c r="S85" s="2"/>
      <c r="T85" s="2"/>
    </row>
    <row r="86" spans="1:20" x14ac:dyDescent="0.2">
      <c r="B86" s="2"/>
      <c r="C86" s="14"/>
      <c r="D86" s="180"/>
      <c r="E86" s="10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3"/>
      <c r="Q86" s="89"/>
      <c r="R86" s="180"/>
      <c r="S86" s="2"/>
      <c r="T86" s="2"/>
    </row>
    <row r="87" spans="1:20" ht="18.75" x14ac:dyDescent="0.2">
      <c r="A87" s="218"/>
      <c r="B87" s="196"/>
      <c r="C87" s="196"/>
      <c r="D87" s="196"/>
      <c r="E87" s="196"/>
      <c r="F87" s="233" t="s">
        <v>151</v>
      </c>
      <c r="G87" s="233"/>
      <c r="H87" s="233"/>
      <c r="I87" s="233"/>
      <c r="J87" s="233"/>
      <c r="K87" s="233"/>
      <c r="L87" s="233"/>
      <c r="M87" s="233"/>
      <c r="N87" s="233"/>
      <c r="O87" s="233"/>
      <c r="P87" s="196"/>
      <c r="Q87" s="196"/>
      <c r="R87" s="196"/>
    </row>
    <row r="88" spans="1:20" ht="26.25" x14ac:dyDescent="0.2">
      <c r="A88" s="218"/>
      <c r="D88" s="194" t="s">
        <v>39</v>
      </c>
      <c r="E88" s="195"/>
      <c r="F88" s="229">
        <f t="shared" ref="F88" si="2">$F$6</f>
        <v>43639</v>
      </c>
      <c r="G88" s="229"/>
      <c r="H88" s="229"/>
      <c r="I88" s="229"/>
      <c r="J88" s="229"/>
      <c r="K88" s="229">
        <f t="shared" ref="K88" si="3">$K$6</f>
        <v>0</v>
      </c>
      <c r="L88" s="229"/>
      <c r="M88" s="229"/>
      <c r="N88" s="229"/>
      <c r="O88" s="229"/>
      <c r="P88" s="190"/>
      <c r="Q88" s="190"/>
      <c r="R88" s="190"/>
    </row>
    <row r="89" spans="1:20" x14ac:dyDescent="0.2">
      <c r="A89" s="218"/>
    </row>
    <row r="90" spans="1:20" ht="19.5" customHeight="1" x14ac:dyDescent="0.3">
      <c r="A90" s="218"/>
      <c r="B90" s="9"/>
      <c r="C90" s="26"/>
      <c r="D90" s="115" t="s">
        <v>88</v>
      </c>
      <c r="E90" s="60"/>
      <c r="F90" s="219" t="s">
        <v>148</v>
      </c>
      <c r="G90" s="219"/>
      <c r="H90" s="219"/>
      <c r="I90" s="219"/>
      <c r="J90" s="219"/>
      <c r="K90" s="219"/>
      <c r="L90" s="219"/>
      <c r="M90" s="219"/>
      <c r="N90" s="219"/>
      <c r="O90" s="219"/>
      <c r="P90" s="9"/>
      <c r="Q90" s="189"/>
      <c r="R90" s="115" t="s">
        <v>4</v>
      </c>
      <c r="S90" s="45"/>
    </row>
    <row r="91" spans="1:20" s="191" customFormat="1" ht="20.100000000000001" customHeight="1" x14ac:dyDescent="0.2">
      <c r="A91" s="218"/>
      <c r="B91" s="9"/>
      <c r="C91" s="58">
        <v>1</v>
      </c>
      <c r="D91" s="131" t="s">
        <v>89</v>
      </c>
      <c r="E91" s="42" t="b">
        <v>0</v>
      </c>
      <c r="F91" s="38"/>
      <c r="G91" s="38"/>
      <c r="H91" s="38"/>
      <c r="I91" s="38"/>
      <c r="J91" s="38"/>
      <c r="K91" s="38"/>
      <c r="L91" s="38"/>
      <c r="M91" s="38"/>
      <c r="N91" s="38"/>
      <c r="O91" s="39"/>
      <c r="P91" s="9"/>
      <c r="Q91" s="58">
        <v>29</v>
      </c>
      <c r="R91" s="131" t="s">
        <v>117</v>
      </c>
      <c r="S91" s="104" t="b">
        <v>0</v>
      </c>
    </row>
    <row r="92" spans="1:20" s="191" customFormat="1" ht="20.100000000000001" customHeight="1" x14ac:dyDescent="0.2">
      <c r="A92" s="218"/>
      <c r="B92" s="9"/>
      <c r="C92" s="58">
        <v>2</v>
      </c>
      <c r="D92" s="131" t="s">
        <v>90</v>
      </c>
      <c r="E92" s="42" t="b">
        <v>0</v>
      </c>
      <c r="P92" s="9"/>
      <c r="Q92" s="58">
        <v>30</v>
      </c>
      <c r="R92" s="131" t="s">
        <v>118</v>
      </c>
      <c r="S92" s="104" t="b">
        <v>0</v>
      </c>
    </row>
    <row r="93" spans="1:20" s="191" customFormat="1" ht="20.100000000000001" customHeight="1" x14ac:dyDescent="0.2">
      <c r="A93" s="218"/>
      <c r="B93" s="9"/>
      <c r="C93" s="58">
        <v>3</v>
      </c>
      <c r="D93" s="131" t="s">
        <v>91</v>
      </c>
      <c r="E93" s="42" t="b">
        <v>0</v>
      </c>
      <c r="F93" s="222" t="s">
        <v>38</v>
      </c>
      <c r="G93" s="222"/>
      <c r="H93" s="222"/>
      <c r="I93" s="222"/>
      <c r="J93" s="222"/>
      <c r="K93" s="222"/>
      <c r="L93" s="222"/>
      <c r="M93" s="222"/>
      <c r="N93" s="222"/>
      <c r="O93" s="222"/>
      <c r="P93" s="9"/>
      <c r="Q93" s="58">
        <v>31</v>
      </c>
      <c r="R93" s="131" t="s">
        <v>119</v>
      </c>
      <c r="S93" s="104" t="b">
        <v>0</v>
      </c>
    </row>
    <row r="94" spans="1:20" s="191" customFormat="1" ht="20.100000000000001" customHeight="1" x14ac:dyDescent="0.2">
      <c r="A94" s="218"/>
      <c r="B94" s="9"/>
      <c r="C94" s="58">
        <v>4</v>
      </c>
      <c r="D94" s="131" t="s">
        <v>92</v>
      </c>
      <c r="E94" s="42" t="b">
        <v>0</v>
      </c>
      <c r="F94" s="38"/>
      <c r="G94" s="38"/>
      <c r="H94" s="38"/>
      <c r="I94" s="38"/>
      <c r="J94" s="38"/>
      <c r="K94" s="38"/>
      <c r="L94" s="38"/>
      <c r="M94" s="38"/>
      <c r="N94" s="38"/>
      <c r="O94" s="39"/>
      <c r="P94" s="9"/>
      <c r="Q94" s="58">
        <v>32</v>
      </c>
      <c r="R94" s="131" t="s">
        <v>120</v>
      </c>
      <c r="S94" s="104" t="b">
        <v>0</v>
      </c>
    </row>
    <row r="95" spans="1:20" s="191" customFormat="1" ht="20.100000000000001" customHeight="1" x14ac:dyDescent="0.2">
      <c r="A95" s="218"/>
      <c r="B95" s="9"/>
      <c r="C95" s="58">
        <v>5</v>
      </c>
      <c r="D95" s="131" t="s">
        <v>93</v>
      </c>
      <c r="E95" s="42" t="b">
        <v>0</v>
      </c>
      <c r="F95" s="38"/>
      <c r="G95" s="38"/>
      <c r="H95" s="38"/>
      <c r="I95" s="38"/>
      <c r="J95" s="38"/>
      <c r="K95" s="38"/>
      <c r="L95" s="38"/>
      <c r="M95" s="38"/>
      <c r="N95" s="38"/>
      <c r="O95" s="39"/>
      <c r="P95" s="9"/>
      <c r="Q95" s="58">
        <v>33</v>
      </c>
      <c r="R95" s="131" t="s">
        <v>121</v>
      </c>
      <c r="S95" s="104" t="b">
        <v>0</v>
      </c>
    </row>
    <row r="96" spans="1:20" s="191" customFormat="1" ht="20.100000000000001" customHeight="1" x14ac:dyDescent="0.2">
      <c r="A96" s="218"/>
      <c r="B96" s="9"/>
      <c r="C96" s="58">
        <v>6</v>
      </c>
      <c r="D96" s="131" t="s">
        <v>94</v>
      </c>
      <c r="E96" s="42" t="b">
        <v>0</v>
      </c>
      <c r="F96" s="38"/>
      <c r="G96" s="38"/>
      <c r="H96" s="38"/>
      <c r="I96" s="38"/>
      <c r="J96" s="38"/>
      <c r="K96" s="38"/>
      <c r="L96" s="38"/>
      <c r="M96" s="38"/>
      <c r="N96" s="38"/>
      <c r="O96" s="39"/>
      <c r="P96" s="9"/>
      <c r="Q96" s="58">
        <v>34</v>
      </c>
      <c r="R96" s="131" t="s">
        <v>122</v>
      </c>
      <c r="S96" s="104" t="b">
        <v>0</v>
      </c>
    </row>
    <row r="97" spans="1:19" s="191" customFormat="1" ht="20.100000000000001" customHeight="1" x14ac:dyDescent="0.2">
      <c r="A97" s="218"/>
      <c r="B97" s="9"/>
      <c r="C97" s="58">
        <v>7</v>
      </c>
      <c r="D97" s="131" t="s">
        <v>95</v>
      </c>
      <c r="E97" s="42" t="b">
        <v>0</v>
      </c>
      <c r="F97" s="38"/>
      <c r="G97" s="38"/>
      <c r="H97" s="38"/>
      <c r="I97" s="38"/>
      <c r="J97" s="38"/>
      <c r="K97" s="38"/>
      <c r="L97" s="38"/>
      <c r="M97" s="38"/>
      <c r="N97" s="38"/>
      <c r="O97" s="39"/>
      <c r="P97" s="9"/>
      <c r="Q97" s="58">
        <v>35</v>
      </c>
      <c r="R97" s="131" t="s">
        <v>123</v>
      </c>
      <c r="S97" s="104" t="b">
        <v>0</v>
      </c>
    </row>
    <row r="98" spans="1:19" s="191" customFormat="1" ht="20.100000000000001" customHeight="1" x14ac:dyDescent="0.2">
      <c r="A98" s="218"/>
      <c r="B98" s="9"/>
      <c r="C98" s="58">
        <v>8</v>
      </c>
      <c r="D98" s="131" t="s">
        <v>96</v>
      </c>
      <c r="E98" s="42" t="b">
        <v>0</v>
      </c>
      <c r="F98" s="38"/>
      <c r="G98" s="38"/>
      <c r="H98" s="38"/>
      <c r="I98" s="38"/>
      <c r="J98" s="38"/>
      <c r="K98" s="38"/>
      <c r="L98" s="38"/>
      <c r="M98" s="38"/>
      <c r="N98" s="38"/>
      <c r="O98" s="39"/>
      <c r="P98" s="9"/>
      <c r="Q98" s="58">
        <v>36</v>
      </c>
      <c r="R98" s="131" t="s">
        <v>124</v>
      </c>
      <c r="S98" s="104" t="b">
        <v>0</v>
      </c>
    </row>
    <row r="99" spans="1:19" s="191" customFormat="1" ht="20.100000000000001" customHeight="1" x14ac:dyDescent="0.2">
      <c r="A99" s="218"/>
      <c r="B99" s="9"/>
      <c r="C99" s="58">
        <v>9</v>
      </c>
      <c r="D99" s="131" t="s">
        <v>97</v>
      </c>
      <c r="E99" s="42" t="b">
        <v>0</v>
      </c>
      <c r="F99" s="38"/>
      <c r="G99" s="38"/>
      <c r="H99" s="38"/>
      <c r="I99" s="38"/>
      <c r="J99" s="38"/>
      <c r="K99" s="38"/>
      <c r="L99" s="38"/>
      <c r="M99" s="38"/>
      <c r="N99" s="38"/>
      <c r="O99" s="39"/>
      <c r="P99" s="9"/>
      <c r="Q99" s="58">
        <v>37</v>
      </c>
      <c r="R99" s="131" t="s">
        <v>125</v>
      </c>
      <c r="S99" s="105" t="b">
        <v>0</v>
      </c>
    </row>
    <row r="100" spans="1:19" s="191" customFormat="1" ht="20.100000000000001" customHeight="1" x14ac:dyDescent="0.2">
      <c r="A100" s="218"/>
      <c r="B100" s="9"/>
      <c r="C100" s="58">
        <v>10</v>
      </c>
      <c r="D100" s="131" t="s">
        <v>98</v>
      </c>
      <c r="E100" s="42" t="b">
        <v>0</v>
      </c>
      <c r="P100" s="9"/>
      <c r="Q100" s="58">
        <v>38</v>
      </c>
      <c r="R100" s="131" t="s">
        <v>126</v>
      </c>
      <c r="S100" s="106" t="b">
        <v>0</v>
      </c>
    </row>
    <row r="101" spans="1:19" s="191" customFormat="1" ht="20.100000000000001" customHeight="1" x14ac:dyDescent="0.2">
      <c r="A101" s="218"/>
      <c r="B101" s="9"/>
      <c r="C101" s="58">
        <v>11</v>
      </c>
      <c r="D101" s="131" t="s">
        <v>99</v>
      </c>
      <c r="E101" s="42" t="b">
        <v>0</v>
      </c>
      <c r="P101" s="9"/>
      <c r="Q101" s="58">
        <v>39</v>
      </c>
      <c r="R101" s="131" t="s">
        <v>127</v>
      </c>
      <c r="S101" s="106" t="b">
        <v>0</v>
      </c>
    </row>
    <row r="102" spans="1:19" s="191" customFormat="1" ht="20.100000000000001" customHeight="1" x14ac:dyDescent="0.2">
      <c r="A102" s="218"/>
      <c r="B102" s="9"/>
      <c r="C102" s="58">
        <v>12</v>
      </c>
      <c r="D102" s="131" t="s">
        <v>100</v>
      </c>
      <c r="E102" s="42" t="b">
        <v>0</v>
      </c>
      <c r="F102" s="84" t="s">
        <v>6</v>
      </c>
      <c r="G102" s="223" t="s">
        <v>37</v>
      </c>
      <c r="H102" s="224"/>
      <c r="I102" s="224"/>
      <c r="J102" s="225"/>
      <c r="K102" s="84" t="s">
        <v>7</v>
      </c>
      <c r="L102" s="226" t="s">
        <v>37</v>
      </c>
      <c r="M102" s="227"/>
      <c r="N102" s="227"/>
      <c r="O102" s="228"/>
      <c r="P102" s="9"/>
      <c r="Q102" s="189">
        <v>40</v>
      </c>
      <c r="R102" s="132" t="s">
        <v>128</v>
      </c>
      <c r="S102" s="106" t="b">
        <v>0</v>
      </c>
    </row>
    <row r="103" spans="1:19" s="191" customFormat="1" ht="20.100000000000001" customHeight="1" thickBot="1" x14ac:dyDescent="0.25">
      <c r="A103" s="218"/>
      <c r="B103" s="9"/>
      <c r="C103" s="58">
        <v>13</v>
      </c>
      <c r="D103" s="131" t="s">
        <v>101</v>
      </c>
      <c r="E103" s="42" t="b">
        <v>0</v>
      </c>
      <c r="F103" s="38"/>
      <c r="G103" s="55"/>
      <c r="H103" s="41"/>
      <c r="I103" s="41"/>
      <c r="J103" s="41"/>
      <c r="K103" s="38"/>
      <c r="L103" s="38"/>
      <c r="M103" s="38"/>
      <c r="N103" s="38"/>
      <c r="O103" s="39"/>
      <c r="P103" s="9"/>
      <c r="Q103" s="58">
        <v>41</v>
      </c>
      <c r="R103" s="132" t="s">
        <v>129</v>
      </c>
      <c r="S103" s="106" t="b">
        <v>0</v>
      </c>
    </row>
    <row r="104" spans="1:19" s="191" customFormat="1" ht="20.100000000000001" customHeight="1" x14ac:dyDescent="0.2">
      <c r="A104" s="218"/>
      <c r="B104" s="9"/>
      <c r="C104" s="58">
        <v>14</v>
      </c>
      <c r="D104" s="131" t="s">
        <v>102</v>
      </c>
      <c r="E104" s="42" t="b">
        <v>0</v>
      </c>
      <c r="F104" s="164" t="str">
        <f>BEGINBLAD!C9</f>
        <v>leerling 1</v>
      </c>
      <c r="G104" s="107"/>
      <c r="H104" s="107"/>
      <c r="I104" s="107"/>
      <c r="J104" s="107"/>
      <c r="K104" s="185">
        <f>BEGINBLAD!C24</f>
        <v>0</v>
      </c>
      <c r="L104" s="107"/>
      <c r="M104" s="174"/>
      <c r="N104" s="174"/>
      <c r="O104" s="166"/>
      <c r="P104" s="9"/>
      <c r="Q104" s="58">
        <v>42</v>
      </c>
      <c r="R104" s="132" t="s">
        <v>130</v>
      </c>
      <c r="S104" s="106" t="b">
        <v>0</v>
      </c>
    </row>
    <row r="105" spans="1:19" s="191" customFormat="1" ht="20.100000000000001" customHeight="1" x14ac:dyDescent="0.2">
      <c r="A105" s="218"/>
      <c r="B105" s="9"/>
      <c r="C105" s="58">
        <v>15</v>
      </c>
      <c r="D105" s="133" t="s">
        <v>103</v>
      </c>
      <c r="E105" s="42" t="b">
        <v>0</v>
      </c>
      <c r="F105" s="162" t="str">
        <f>BEGINBLAD!C10</f>
        <v>leerling 2</v>
      </c>
      <c r="G105" s="108"/>
      <c r="H105" s="108"/>
      <c r="I105" s="108"/>
      <c r="J105" s="108"/>
      <c r="K105" s="186">
        <f>BEGINBLAD!C25</f>
        <v>0</v>
      </c>
      <c r="L105" s="108"/>
      <c r="M105" s="175"/>
      <c r="N105" s="175"/>
      <c r="O105" s="167"/>
      <c r="P105" s="9"/>
      <c r="Q105" s="58">
        <v>43</v>
      </c>
      <c r="R105" s="132" t="s">
        <v>131</v>
      </c>
      <c r="S105" s="106" t="b">
        <v>0</v>
      </c>
    </row>
    <row r="106" spans="1:19" s="191" customFormat="1" ht="20.100000000000001" customHeight="1" x14ac:dyDescent="0.2">
      <c r="A106" s="218"/>
      <c r="B106" s="9"/>
      <c r="C106" s="36">
        <v>16</v>
      </c>
      <c r="D106" s="133" t="s">
        <v>104</v>
      </c>
      <c r="E106" s="42" t="b">
        <v>0</v>
      </c>
      <c r="F106" s="162" t="str">
        <f>BEGINBLAD!C11</f>
        <v>leerling 3</v>
      </c>
      <c r="G106" s="108"/>
      <c r="H106" s="108"/>
      <c r="I106" s="108"/>
      <c r="J106" s="108"/>
      <c r="K106" s="186">
        <f>BEGINBLAD!C26</f>
        <v>0</v>
      </c>
      <c r="L106" s="108"/>
      <c r="M106" s="175"/>
      <c r="N106" s="175"/>
      <c r="O106" s="167"/>
      <c r="P106" s="9"/>
      <c r="Q106" s="58">
        <v>44</v>
      </c>
      <c r="R106" s="132" t="s">
        <v>132</v>
      </c>
      <c r="S106" s="106" t="b">
        <v>0</v>
      </c>
    </row>
    <row r="107" spans="1:19" s="191" customFormat="1" ht="20.100000000000001" customHeight="1" x14ac:dyDescent="0.2">
      <c r="A107" s="218"/>
      <c r="B107" s="9"/>
      <c r="C107" s="36">
        <v>17</v>
      </c>
      <c r="D107" s="133" t="s">
        <v>105</v>
      </c>
      <c r="E107" s="42" t="b">
        <v>0</v>
      </c>
      <c r="F107" s="162" t="str">
        <f>BEGINBLAD!C12</f>
        <v>leerling 4</v>
      </c>
      <c r="G107" s="108"/>
      <c r="H107" s="108"/>
      <c r="I107" s="108"/>
      <c r="J107" s="108"/>
      <c r="K107" s="186">
        <f>BEGINBLAD!C27</f>
        <v>0</v>
      </c>
      <c r="L107" s="108"/>
      <c r="M107" s="175"/>
      <c r="N107" s="175"/>
      <c r="O107" s="167"/>
      <c r="P107" s="9"/>
      <c r="Q107" s="58">
        <v>45</v>
      </c>
      <c r="R107" s="132" t="s">
        <v>133</v>
      </c>
      <c r="S107" s="106" t="b">
        <v>0</v>
      </c>
    </row>
    <row r="108" spans="1:19" s="191" customFormat="1" ht="20.100000000000001" customHeight="1" x14ac:dyDescent="0.2">
      <c r="A108" s="218"/>
      <c r="B108" s="9"/>
      <c r="C108" s="36">
        <v>18</v>
      </c>
      <c r="D108" s="133" t="s">
        <v>106</v>
      </c>
      <c r="E108" s="42" t="b">
        <v>0</v>
      </c>
      <c r="F108" s="162" t="str">
        <f>BEGINBLAD!C13</f>
        <v>leerling 5</v>
      </c>
      <c r="G108" s="108"/>
      <c r="H108" s="108"/>
      <c r="I108" s="108"/>
      <c r="J108" s="108"/>
      <c r="K108" s="186">
        <f>BEGINBLAD!C28</f>
        <v>0</v>
      </c>
      <c r="L108" s="108"/>
      <c r="M108" s="175"/>
      <c r="N108" s="175"/>
      <c r="O108" s="167"/>
      <c r="P108" s="9"/>
      <c r="Q108" s="58">
        <v>46</v>
      </c>
      <c r="R108" s="132" t="s">
        <v>134</v>
      </c>
      <c r="S108" s="106" t="b">
        <v>0</v>
      </c>
    </row>
    <row r="109" spans="1:19" s="191" customFormat="1" ht="20.100000000000001" customHeight="1" x14ac:dyDescent="0.2">
      <c r="B109" s="9"/>
      <c r="C109" s="36">
        <v>19</v>
      </c>
      <c r="D109" s="133" t="s">
        <v>107</v>
      </c>
      <c r="E109" s="42" t="b">
        <v>0</v>
      </c>
      <c r="F109" s="162">
        <f>BEGINBLAD!C14</f>
        <v>0</v>
      </c>
      <c r="G109" s="108"/>
      <c r="H109" s="108"/>
      <c r="I109" s="108"/>
      <c r="J109" s="108"/>
      <c r="K109" s="186">
        <f>BEGINBLAD!C29</f>
        <v>0</v>
      </c>
      <c r="L109" s="108"/>
      <c r="M109" s="175"/>
      <c r="N109" s="175"/>
      <c r="O109" s="167"/>
      <c r="P109" s="9"/>
      <c r="Q109" s="58">
        <v>47</v>
      </c>
      <c r="R109" s="132" t="s">
        <v>135</v>
      </c>
      <c r="S109" s="106" t="b">
        <v>0</v>
      </c>
    </row>
    <row r="110" spans="1:19" s="191" customFormat="1" ht="20.100000000000001" customHeight="1" x14ac:dyDescent="0.2">
      <c r="B110" s="9"/>
      <c r="C110" s="36">
        <v>20</v>
      </c>
      <c r="D110" s="133" t="s">
        <v>108</v>
      </c>
      <c r="E110" s="42" t="b">
        <v>0</v>
      </c>
      <c r="F110" s="162">
        <f>BEGINBLAD!C15</f>
        <v>0</v>
      </c>
      <c r="G110" s="108"/>
      <c r="H110" s="108"/>
      <c r="I110" s="108"/>
      <c r="J110" s="108"/>
      <c r="K110" s="186">
        <f>BEGINBLAD!C30</f>
        <v>0</v>
      </c>
      <c r="L110" s="108"/>
      <c r="M110" s="175"/>
      <c r="N110" s="175"/>
      <c r="O110" s="167"/>
      <c r="P110" s="9"/>
      <c r="Q110" s="189">
        <v>48</v>
      </c>
      <c r="R110" s="132" t="s">
        <v>136</v>
      </c>
      <c r="S110" s="106" t="b">
        <v>0</v>
      </c>
    </row>
    <row r="111" spans="1:19" s="191" customFormat="1" ht="20.100000000000001" customHeight="1" x14ac:dyDescent="0.2">
      <c r="B111" s="9"/>
      <c r="C111" s="36">
        <v>21</v>
      </c>
      <c r="D111" s="133" t="s">
        <v>109</v>
      </c>
      <c r="E111" s="42" t="b">
        <v>0</v>
      </c>
      <c r="F111" s="162">
        <f>BEGINBLAD!C16</f>
        <v>0</v>
      </c>
      <c r="G111" s="108"/>
      <c r="H111" s="108"/>
      <c r="I111" s="108"/>
      <c r="J111" s="108"/>
      <c r="K111" s="186">
        <f>BEGINBLAD!C31</f>
        <v>0</v>
      </c>
      <c r="L111" s="108"/>
      <c r="M111" s="175"/>
      <c r="N111" s="175"/>
      <c r="O111" s="167"/>
      <c r="P111" s="9"/>
      <c r="Q111" s="189">
        <v>49</v>
      </c>
      <c r="R111" s="132" t="s">
        <v>137</v>
      </c>
      <c r="S111" s="106" t="b">
        <v>0</v>
      </c>
    </row>
    <row r="112" spans="1:19" s="191" customFormat="1" ht="20.100000000000001" customHeight="1" x14ac:dyDescent="0.2">
      <c r="B112" s="9"/>
      <c r="C112" s="36">
        <v>22</v>
      </c>
      <c r="D112" s="133" t="s">
        <v>110</v>
      </c>
      <c r="E112" s="42" t="b">
        <v>0</v>
      </c>
      <c r="F112" s="162">
        <f>BEGINBLAD!C17</f>
        <v>0</v>
      </c>
      <c r="G112" s="108"/>
      <c r="H112" s="108"/>
      <c r="I112" s="108"/>
      <c r="J112" s="108"/>
      <c r="K112" s="186">
        <f>BEGINBLAD!C32</f>
        <v>0</v>
      </c>
      <c r="L112" s="108"/>
      <c r="M112" s="175"/>
      <c r="N112" s="175"/>
      <c r="O112" s="167"/>
      <c r="P112" s="9"/>
      <c r="Q112" s="189">
        <v>50</v>
      </c>
      <c r="R112" s="132" t="s">
        <v>138</v>
      </c>
      <c r="S112" s="106" t="b">
        <v>0</v>
      </c>
    </row>
    <row r="113" spans="2:19" s="191" customFormat="1" ht="20.100000000000001" customHeight="1" x14ac:dyDescent="0.3">
      <c r="B113" s="9"/>
      <c r="C113" s="36">
        <v>23</v>
      </c>
      <c r="D113" s="133" t="s">
        <v>111</v>
      </c>
      <c r="E113" s="42" t="b">
        <v>0</v>
      </c>
      <c r="F113" s="162">
        <f>BEGINBLAD!C18</f>
        <v>0</v>
      </c>
      <c r="G113" s="108"/>
      <c r="H113" s="108"/>
      <c r="I113" s="108"/>
      <c r="J113" s="108"/>
      <c r="K113" s="186">
        <f>BEGINBLAD!C33</f>
        <v>0</v>
      </c>
      <c r="L113" s="108"/>
      <c r="M113" s="175"/>
      <c r="N113" s="175"/>
      <c r="O113" s="167"/>
      <c r="P113" s="9"/>
      <c r="Q113" s="189"/>
      <c r="R113" s="115"/>
      <c r="S113" s="106"/>
    </row>
    <row r="114" spans="2:19" s="191" customFormat="1" ht="20.100000000000001" customHeight="1" x14ac:dyDescent="0.2">
      <c r="B114" s="9"/>
      <c r="C114" s="36">
        <v>24</v>
      </c>
      <c r="D114" s="133" t="s">
        <v>112</v>
      </c>
      <c r="E114" s="42" t="b">
        <v>0</v>
      </c>
      <c r="F114" s="162">
        <f>BEGINBLAD!C19</f>
        <v>0</v>
      </c>
      <c r="G114" s="108"/>
      <c r="H114" s="108"/>
      <c r="I114" s="108"/>
      <c r="J114" s="108"/>
      <c r="K114" s="186">
        <f>BEGINBLAD!C34</f>
        <v>0</v>
      </c>
      <c r="L114" s="108"/>
      <c r="M114" s="175"/>
      <c r="N114" s="175"/>
      <c r="O114" s="167"/>
      <c r="P114" s="3"/>
      <c r="Q114" s="36"/>
      <c r="R114" s="43"/>
      <c r="S114" s="105"/>
    </row>
    <row r="115" spans="2:19" s="191" customFormat="1" ht="20.100000000000001" customHeight="1" x14ac:dyDescent="0.2">
      <c r="B115" s="9"/>
      <c r="C115" s="36">
        <v>25</v>
      </c>
      <c r="D115" s="133" t="s">
        <v>113</v>
      </c>
      <c r="E115" s="42" t="b">
        <v>0</v>
      </c>
      <c r="F115" s="181">
        <f>BEGINBLAD!C20</f>
        <v>0</v>
      </c>
      <c r="G115" s="108"/>
      <c r="H115" s="108"/>
      <c r="I115" s="108"/>
      <c r="J115" s="108"/>
      <c r="K115" s="187">
        <f>BEGINBLAD!C35</f>
        <v>0</v>
      </c>
      <c r="L115" s="108"/>
      <c r="M115" s="175"/>
      <c r="N115" s="175"/>
      <c r="O115" s="167"/>
      <c r="P115" s="3"/>
      <c r="Q115" s="36"/>
      <c r="R115" s="43"/>
      <c r="S115" s="105"/>
    </row>
    <row r="116" spans="2:19" s="191" customFormat="1" ht="20.100000000000001" customHeight="1" x14ac:dyDescent="0.2">
      <c r="B116" s="9"/>
      <c r="C116" s="36">
        <v>26</v>
      </c>
      <c r="D116" s="133" t="s">
        <v>114</v>
      </c>
      <c r="E116" s="42" t="b">
        <v>0</v>
      </c>
      <c r="F116" s="162">
        <f>BEGINBLAD!C21</f>
        <v>0</v>
      </c>
      <c r="G116" s="108"/>
      <c r="H116" s="108"/>
      <c r="I116" s="108"/>
      <c r="J116" s="108"/>
      <c r="K116" s="186">
        <f>BEGINBLAD!C36</f>
        <v>0</v>
      </c>
      <c r="L116" s="108"/>
      <c r="M116" s="175"/>
      <c r="N116" s="175"/>
      <c r="O116" s="167"/>
      <c r="P116" s="3"/>
      <c r="Q116" s="36"/>
      <c r="R116" s="43"/>
      <c r="S116" s="105"/>
    </row>
    <row r="117" spans="2:19" s="191" customFormat="1" ht="20.100000000000001" customHeight="1" x14ac:dyDescent="0.2">
      <c r="B117" s="9"/>
      <c r="C117" s="36">
        <v>27</v>
      </c>
      <c r="D117" s="133" t="s">
        <v>115</v>
      </c>
      <c r="E117" s="42" t="b">
        <v>0</v>
      </c>
      <c r="F117" s="162">
        <f>BEGINBLAD!C22</f>
        <v>0</v>
      </c>
      <c r="G117" s="108"/>
      <c r="H117" s="108"/>
      <c r="I117" s="108"/>
      <c r="J117" s="108"/>
      <c r="K117" s="186">
        <f>BEGINBLAD!C37</f>
        <v>0</v>
      </c>
      <c r="L117" s="108"/>
      <c r="M117" s="175"/>
      <c r="N117" s="175"/>
      <c r="O117" s="167"/>
      <c r="P117" s="3"/>
      <c r="Q117" s="36"/>
      <c r="R117" s="43"/>
      <c r="S117" s="105"/>
    </row>
    <row r="118" spans="2:19" s="191" customFormat="1" ht="20.100000000000001" customHeight="1" thickBot="1" x14ac:dyDescent="0.25">
      <c r="B118" s="9"/>
      <c r="C118" s="36">
        <v>28</v>
      </c>
      <c r="D118" s="133" t="s">
        <v>116</v>
      </c>
      <c r="E118" s="42" t="b">
        <v>0</v>
      </c>
      <c r="F118" s="163">
        <f>BEGINBLAD!C23</f>
        <v>0</v>
      </c>
      <c r="G118" s="109"/>
      <c r="H118" s="109"/>
      <c r="I118" s="109"/>
      <c r="J118" s="109"/>
      <c r="K118" s="188">
        <f>BEGINBLAD!C38</f>
        <v>0</v>
      </c>
      <c r="L118" s="109"/>
      <c r="M118" s="176"/>
      <c r="N118" s="176"/>
      <c r="O118" s="168"/>
      <c r="P118" s="3"/>
      <c r="Q118" s="36"/>
      <c r="R118" s="177"/>
      <c r="S118" s="105"/>
    </row>
    <row r="119" spans="2:19" s="191" customFormat="1" ht="20.100000000000001" customHeight="1" x14ac:dyDescent="0.3">
      <c r="B119" s="9"/>
      <c r="C119" s="36"/>
      <c r="D119" s="102" t="s">
        <v>85</v>
      </c>
      <c r="E119" s="61"/>
      <c r="F119" s="46"/>
      <c r="G119" s="128"/>
      <c r="H119" s="128"/>
      <c r="I119" s="128"/>
      <c r="J119" s="128"/>
      <c r="K119" s="46"/>
      <c r="L119" s="129"/>
      <c r="M119" s="129"/>
      <c r="N119" s="129"/>
      <c r="O119" s="130"/>
      <c r="P119" s="3"/>
      <c r="Q119" s="36"/>
      <c r="R119" s="43"/>
      <c r="S119" s="105"/>
    </row>
    <row r="120" spans="2:19" s="11" customFormat="1" ht="20.100000000000001" customHeight="1" x14ac:dyDescent="0.2">
      <c r="B120" s="9"/>
      <c r="C120" s="36"/>
      <c r="E120" s="61"/>
      <c r="F120" s="38"/>
      <c r="G120" s="41"/>
      <c r="H120" s="41"/>
      <c r="I120" s="41"/>
      <c r="J120" s="41"/>
      <c r="K120" s="38"/>
      <c r="L120" s="38"/>
      <c r="M120" s="38"/>
      <c r="N120" s="38"/>
      <c r="O120" s="49"/>
      <c r="P120" s="9"/>
      <c r="Q120" s="36"/>
      <c r="R120" s="180"/>
    </row>
    <row r="121" spans="2:19" s="11" customFormat="1" ht="20.100000000000001" customHeight="1" x14ac:dyDescent="0.2">
      <c r="B121" s="3"/>
      <c r="C121" s="36"/>
      <c r="D121" s="99"/>
      <c r="E121" s="61"/>
      <c r="F121" s="46"/>
      <c r="G121" s="38"/>
      <c r="H121" s="38"/>
      <c r="I121" s="38"/>
      <c r="J121" s="38"/>
      <c r="K121" s="46"/>
      <c r="L121" s="38"/>
      <c r="M121" s="38"/>
      <c r="N121" s="38"/>
      <c r="O121" s="49"/>
      <c r="P121" s="3"/>
      <c r="Q121" s="36"/>
      <c r="R121" s="180"/>
    </row>
    <row r="122" spans="2:19" s="11" customFormat="1" ht="20.100000000000001" customHeight="1" x14ac:dyDescent="0.2">
      <c r="B122" s="3"/>
      <c r="C122" s="36"/>
      <c r="D122" s="44"/>
      <c r="E122" s="61"/>
      <c r="F122" s="46"/>
      <c r="G122" s="38"/>
      <c r="H122" s="38"/>
      <c r="I122" s="38"/>
      <c r="J122" s="38"/>
      <c r="K122" s="46"/>
      <c r="L122" s="38"/>
      <c r="M122" s="38"/>
      <c r="N122" s="38"/>
      <c r="O122" s="49"/>
      <c r="P122" s="3"/>
      <c r="Q122" s="36"/>
      <c r="R122" s="43"/>
    </row>
    <row r="123" spans="2:19" s="11" customFormat="1" ht="20.100000000000001" customHeight="1" x14ac:dyDescent="0.2">
      <c r="B123" s="3"/>
      <c r="C123" s="36"/>
      <c r="D123" s="44"/>
      <c r="E123" s="61"/>
      <c r="F123" s="46"/>
      <c r="G123" s="38"/>
      <c r="H123" s="38"/>
      <c r="I123" s="38"/>
      <c r="J123" s="38"/>
      <c r="K123" s="46"/>
      <c r="L123" s="38"/>
      <c r="M123" s="38"/>
      <c r="N123" s="38"/>
      <c r="O123" s="49"/>
      <c r="P123" s="3"/>
      <c r="Q123" s="36"/>
      <c r="R123" s="44"/>
    </row>
    <row r="124" spans="2:19" s="11" customFormat="1" ht="20.100000000000001" customHeight="1" x14ac:dyDescent="0.2">
      <c r="B124" s="3"/>
      <c r="C124" s="36"/>
      <c r="D124" s="44"/>
      <c r="E124" s="61"/>
      <c r="F124" s="46"/>
      <c r="G124" s="38"/>
      <c r="H124" s="38"/>
      <c r="I124" s="38"/>
      <c r="J124" s="38"/>
      <c r="K124" s="46"/>
      <c r="L124" s="38"/>
      <c r="M124" s="38"/>
      <c r="N124" s="38"/>
      <c r="O124" s="49"/>
      <c r="P124" s="3"/>
      <c r="Q124" s="36"/>
      <c r="R124" s="45"/>
    </row>
    <row r="125" spans="2:19" s="11" customFormat="1" ht="20.100000000000001" customHeight="1" x14ac:dyDescent="0.2">
      <c r="B125" s="3"/>
      <c r="C125" s="36"/>
      <c r="D125" s="44"/>
      <c r="E125" s="61"/>
      <c r="F125" s="46"/>
      <c r="G125" s="38"/>
      <c r="H125" s="38"/>
      <c r="I125" s="38"/>
      <c r="J125" s="38"/>
      <c r="K125" s="46"/>
      <c r="L125" s="38"/>
      <c r="M125" s="38"/>
      <c r="N125" s="38"/>
      <c r="O125" s="49"/>
      <c r="P125" s="3"/>
      <c r="Q125" s="36"/>
      <c r="R125" s="43"/>
    </row>
    <row r="126" spans="2:19" s="11" customFormat="1" ht="20.100000000000001" customHeight="1" x14ac:dyDescent="0.2">
      <c r="B126" s="3"/>
      <c r="C126" s="36"/>
      <c r="D126" s="44"/>
      <c r="E126" s="61"/>
      <c r="F126" s="46"/>
      <c r="G126" s="38"/>
      <c r="H126" s="38"/>
      <c r="I126" s="38"/>
      <c r="J126" s="38"/>
      <c r="K126" s="46"/>
      <c r="L126" s="38"/>
      <c r="M126" s="38"/>
      <c r="N126" s="38"/>
      <c r="O126" s="49"/>
      <c r="P126" s="3"/>
      <c r="Q126" s="36"/>
      <c r="R126" s="43"/>
    </row>
    <row r="127" spans="2:19" s="11" customFormat="1" ht="20.100000000000001" customHeight="1" x14ac:dyDescent="0.2">
      <c r="B127" s="3"/>
      <c r="C127" s="36"/>
      <c r="D127" s="44"/>
      <c r="E127" s="61"/>
      <c r="F127" s="46"/>
      <c r="G127" s="38"/>
      <c r="H127" s="38"/>
      <c r="I127" s="38"/>
      <c r="J127" s="38"/>
      <c r="K127" s="46"/>
      <c r="L127" s="38"/>
      <c r="M127" s="38"/>
      <c r="N127" s="38"/>
      <c r="O127" s="49"/>
      <c r="P127" s="3"/>
      <c r="Q127" s="36"/>
      <c r="R127" s="43"/>
    </row>
    <row r="128" spans="2:19" s="11" customFormat="1" ht="20.100000000000001" customHeight="1" x14ac:dyDescent="0.25">
      <c r="B128" s="3"/>
      <c r="C128" s="36"/>
      <c r="D128" s="45"/>
      <c r="E128" s="220"/>
      <c r="F128" s="47"/>
      <c r="G128" s="48"/>
      <c r="H128" s="48"/>
      <c r="I128" s="48"/>
      <c r="J128" s="48"/>
      <c r="K128" s="47"/>
      <c r="L128" s="48"/>
      <c r="M128" s="48"/>
      <c r="N128" s="48"/>
      <c r="O128" s="49"/>
      <c r="P128" s="3"/>
      <c r="Q128" s="36"/>
      <c r="R128" s="43"/>
    </row>
    <row r="129" spans="3:18" s="11" customFormat="1" ht="20.100000000000001" customHeight="1" x14ac:dyDescent="0.25">
      <c r="C129" s="36"/>
      <c r="D129" s="43"/>
      <c r="E129" s="220"/>
      <c r="F129" s="47"/>
      <c r="G129" s="48"/>
      <c r="H129" s="48"/>
      <c r="I129" s="48"/>
      <c r="J129" s="48"/>
      <c r="K129" s="47"/>
      <c r="L129" s="48"/>
      <c r="M129" s="48"/>
      <c r="N129" s="48"/>
      <c r="O129" s="49"/>
      <c r="P129" s="3"/>
      <c r="Q129" s="36"/>
      <c r="R129" s="44"/>
    </row>
    <row r="130" spans="3:18" s="11" customFormat="1" ht="20.100000000000001" customHeight="1" x14ac:dyDescent="0.25">
      <c r="C130" s="36"/>
      <c r="D130" s="43"/>
      <c r="E130" s="220"/>
      <c r="F130" s="47"/>
      <c r="G130" s="48"/>
      <c r="H130" s="48"/>
      <c r="I130" s="48"/>
      <c r="J130" s="48"/>
      <c r="K130" s="47"/>
      <c r="L130" s="48"/>
      <c r="M130" s="48"/>
      <c r="N130" s="48"/>
      <c r="O130" s="49"/>
      <c r="P130" s="3"/>
      <c r="Q130" s="36"/>
      <c r="R130" s="44"/>
    </row>
    <row r="131" spans="3:18" s="3" customFormat="1" x14ac:dyDescent="0.2">
      <c r="C131" s="14"/>
      <c r="D131" s="180"/>
      <c r="E131" s="10"/>
      <c r="F131" s="18"/>
      <c r="G131" s="18"/>
      <c r="H131" s="18"/>
      <c r="I131" s="18"/>
      <c r="J131" s="18"/>
      <c r="K131" s="18"/>
      <c r="L131" s="18"/>
      <c r="M131" s="18"/>
      <c r="N131" s="18"/>
      <c r="O131" s="14"/>
      <c r="Q131" s="180"/>
      <c r="R131" s="180"/>
    </row>
  </sheetData>
  <sheetProtection sheet="1" objects="1" scenarios="1"/>
  <dataConsolidate/>
  <mergeCells count="35">
    <mergeCell ref="E128:E130"/>
    <mergeCell ref="A87:A108"/>
    <mergeCell ref="F87:O87"/>
    <mergeCell ref="F88:J88"/>
    <mergeCell ref="K88:O88"/>
    <mergeCell ref="F90:O90"/>
    <mergeCell ref="F93:O93"/>
    <mergeCell ref="G102:J102"/>
    <mergeCell ref="L102:O102"/>
    <mergeCell ref="F86:O86"/>
    <mergeCell ref="E39:E41"/>
    <mergeCell ref="F43:O43"/>
    <mergeCell ref="F44:O44"/>
    <mergeCell ref="F45:O45"/>
    <mergeCell ref="G61:J61"/>
    <mergeCell ref="L61:O61"/>
    <mergeCell ref="E80:E82"/>
    <mergeCell ref="F84:O84"/>
    <mergeCell ref="F85:O85"/>
    <mergeCell ref="A46:A67"/>
    <mergeCell ref="F46:O46"/>
    <mergeCell ref="F47:J47"/>
    <mergeCell ref="K47:O47"/>
    <mergeCell ref="F49:O49"/>
    <mergeCell ref="F52:O52"/>
    <mergeCell ref="F2:O2"/>
    <mergeCell ref="F3:O3"/>
    <mergeCell ref="A5:A29"/>
    <mergeCell ref="F5:O5"/>
    <mergeCell ref="F6:J6"/>
    <mergeCell ref="K6:O6"/>
    <mergeCell ref="F8:O8"/>
    <mergeCell ref="F11:O11"/>
    <mergeCell ref="G20:J20"/>
    <mergeCell ref="L20:O20"/>
  </mergeCells>
  <conditionalFormatting sqref="D79 D75 D38">
    <cfRule type="cellIs" dxfId="2657" priority="252" operator="equal">
      <formula>"+"</formula>
    </cfRule>
    <cfRule type="cellIs" dxfId="2656" priority="253" operator="equal">
      <formula>"0"</formula>
    </cfRule>
    <cfRule type="cellIs" dxfId="2655" priority="254" operator="equal">
      <formula>"-"</formula>
    </cfRule>
  </conditionalFormatting>
  <conditionalFormatting sqref="D77">
    <cfRule type="cellIs" dxfId="2654" priority="249" operator="equal">
      <formula>"+"</formula>
    </cfRule>
    <cfRule type="cellIs" dxfId="2653" priority="250" operator="equal">
      <formula>"0"</formula>
    </cfRule>
    <cfRule type="cellIs" dxfId="2652" priority="251" operator="equal">
      <formula>"-"</formula>
    </cfRule>
  </conditionalFormatting>
  <conditionalFormatting sqref="D72:D74">
    <cfRule type="cellIs" dxfId="2651" priority="246" operator="equal">
      <formula>"+"</formula>
    </cfRule>
    <cfRule type="cellIs" dxfId="2650" priority="247" operator="equal">
      <formula>"0"</formula>
    </cfRule>
    <cfRule type="cellIs" dxfId="2649" priority="248" operator="equal">
      <formula>"-"</formula>
    </cfRule>
  </conditionalFormatting>
  <conditionalFormatting sqref="D68:D70">
    <cfRule type="cellIs" dxfId="2648" priority="243" operator="equal">
      <formula>"+"</formula>
    </cfRule>
    <cfRule type="cellIs" dxfId="2647" priority="244" operator="equal">
      <formula>"0"</formula>
    </cfRule>
    <cfRule type="cellIs" dxfId="2646" priority="245" operator="equal">
      <formula>"-"</formula>
    </cfRule>
  </conditionalFormatting>
  <conditionalFormatting sqref="D67">
    <cfRule type="cellIs" dxfId="2645" priority="240" operator="equal">
      <formula>"+"</formula>
    </cfRule>
    <cfRule type="cellIs" dxfId="2644" priority="241" operator="equal">
      <formula>"0"</formula>
    </cfRule>
    <cfRule type="cellIs" dxfId="2643" priority="242" operator="equal">
      <formula>"-"</formula>
    </cfRule>
  </conditionalFormatting>
  <conditionalFormatting sqref="D82">
    <cfRule type="cellIs" dxfId="2642" priority="237" operator="equal">
      <formula>"+"</formula>
    </cfRule>
    <cfRule type="cellIs" dxfId="2641" priority="238" operator="equal">
      <formula>"0"</formula>
    </cfRule>
    <cfRule type="cellIs" dxfId="2640" priority="239" operator="equal">
      <formula>"-"</formula>
    </cfRule>
  </conditionalFormatting>
  <conditionalFormatting sqref="D81">
    <cfRule type="cellIs" dxfId="2639" priority="234" operator="equal">
      <formula>"+"</formula>
    </cfRule>
    <cfRule type="cellIs" dxfId="2638" priority="235" operator="equal">
      <formula>"0"</formula>
    </cfRule>
    <cfRule type="cellIs" dxfId="2637" priority="236" operator="equal">
      <formula>"-"</formula>
    </cfRule>
  </conditionalFormatting>
  <conditionalFormatting sqref="R76">
    <cfRule type="cellIs" dxfId="2636" priority="231" operator="equal">
      <formula>"+"</formula>
    </cfRule>
    <cfRule type="cellIs" dxfId="2635" priority="232" operator="equal">
      <formula>"0"</formula>
    </cfRule>
    <cfRule type="cellIs" dxfId="2634" priority="233" operator="equal">
      <formula>"-"</formula>
    </cfRule>
  </conditionalFormatting>
  <conditionalFormatting sqref="R75">
    <cfRule type="cellIs" dxfId="2633" priority="228" operator="equal">
      <formula>"+"</formula>
    </cfRule>
    <cfRule type="cellIs" dxfId="2632" priority="229" operator="equal">
      <formula>"0"</formula>
    </cfRule>
    <cfRule type="cellIs" dxfId="2631" priority="230" operator="equal">
      <formula>"-"</formula>
    </cfRule>
  </conditionalFormatting>
  <conditionalFormatting sqref="R74">
    <cfRule type="cellIs" dxfId="2630" priority="225" operator="equal">
      <formula>"+"</formula>
    </cfRule>
    <cfRule type="cellIs" dxfId="2629" priority="226" operator="equal">
      <formula>"0"</formula>
    </cfRule>
    <cfRule type="cellIs" dxfId="2628" priority="227" operator="equal">
      <formula>"-"</formula>
    </cfRule>
  </conditionalFormatting>
  <conditionalFormatting sqref="R73">
    <cfRule type="cellIs" dxfId="2627" priority="222" operator="equal">
      <formula>"+"</formula>
    </cfRule>
    <cfRule type="cellIs" dxfId="2626" priority="223" operator="equal">
      <formula>"0"</formula>
    </cfRule>
    <cfRule type="cellIs" dxfId="2625" priority="224" operator="equal">
      <formula>"-"</formula>
    </cfRule>
  </conditionalFormatting>
  <conditionalFormatting sqref="R78">
    <cfRule type="cellIs" dxfId="2624" priority="219" operator="equal">
      <formula>"+"</formula>
    </cfRule>
    <cfRule type="cellIs" dxfId="2623" priority="220" operator="equal">
      <formula>"0"</formula>
    </cfRule>
    <cfRule type="cellIs" dxfId="2622" priority="221" operator="equal">
      <formula>"-"</formula>
    </cfRule>
  </conditionalFormatting>
  <conditionalFormatting sqref="R79">
    <cfRule type="cellIs" dxfId="2621" priority="216" operator="equal">
      <formula>"+"</formula>
    </cfRule>
    <cfRule type="cellIs" dxfId="2620" priority="217" operator="equal">
      <formula>"0"</formula>
    </cfRule>
    <cfRule type="cellIs" dxfId="2619" priority="218" operator="equal">
      <formula>"-"</formula>
    </cfRule>
  </conditionalFormatting>
  <conditionalFormatting sqref="R80">
    <cfRule type="cellIs" dxfId="2618" priority="213" operator="equal">
      <formula>"+"</formula>
    </cfRule>
    <cfRule type="cellIs" dxfId="2617" priority="214" operator="equal">
      <formula>"0"</formula>
    </cfRule>
    <cfRule type="cellIs" dxfId="2616" priority="215" operator="equal">
      <formula>"-"</formula>
    </cfRule>
  </conditionalFormatting>
  <conditionalFormatting sqref="R81">
    <cfRule type="cellIs" dxfId="2615" priority="210" operator="equal">
      <formula>"+"</formula>
    </cfRule>
    <cfRule type="cellIs" dxfId="2614" priority="211" operator="equal">
      <formula>"0"</formula>
    </cfRule>
    <cfRule type="cellIs" dxfId="2613" priority="212" operator="equal">
      <formula>"-"</formula>
    </cfRule>
  </conditionalFormatting>
  <conditionalFormatting sqref="R82">
    <cfRule type="cellIs" dxfId="2612" priority="207" operator="equal">
      <formula>"+"</formula>
    </cfRule>
    <cfRule type="cellIs" dxfId="2611" priority="208" operator="equal">
      <formula>"0"</formula>
    </cfRule>
    <cfRule type="cellIs" dxfId="2610" priority="209" operator="equal">
      <formula>"-"</formula>
    </cfRule>
  </conditionalFormatting>
  <conditionalFormatting sqref="D51">
    <cfRule type="expression" dxfId="2609" priority="206">
      <formula>$E$51=TRUE</formula>
    </cfRule>
  </conditionalFormatting>
  <conditionalFormatting sqref="D52">
    <cfRule type="expression" dxfId="2608" priority="205">
      <formula>$E$52=TRUE</formula>
    </cfRule>
  </conditionalFormatting>
  <conditionalFormatting sqref="D53">
    <cfRule type="expression" dxfId="2607" priority="204">
      <formula>$E$53=TRUE</formula>
    </cfRule>
  </conditionalFormatting>
  <conditionalFormatting sqref="D54">
    <cfRule type="expression" dxfId="2606" priority="203">
      <formula>$E$54=TRUE</formula>
    </cfRule>
  </conditionalFormatting>
  <conditionalFormatting sqref="D55">
    <cfRule type="expression" dxfId="2605" priority="202">
      <formula>$E$55=TRUE</formula>
    </cfRule>
  </conditionalFormatting>
  <conditionalFormatting sqref="D56">
    <cfRule type="expression" dxfId="2604" priority="201">
      <formula>$E$56=TRUE</formula>
    </cfRule>
  </conditionalFormatting>
  <conditionalFormatting sqref="D57">
    <cfRule type="expression" dxfId="2603" priority="200">
      <formula>$E$57=TRUE</formula>
    </cfRule>
  </conditionalFormatting>
  <conditionalFormatting sqref="D50">
    <cfRule type="expression" dxfId="2602" priority="199">
      <formula>$E$50=TRUE</formula>
    </cfRule>
  </conditionalFormatting>
  <conditionalFormatting sqref="D59">
    <cfRule type="expression" dxfId="2601" priority="198">
      <formula>$E$59=TRUE</formula>
    </cfRule>
  </conditionalFormatting>
  <conditionalFormatting sqref="D60">
    <cfRule type="expression" dxfId="2600" priority="197">
      <formula>$E$60=TRUE</formula>
    </cfRule>
  </conditionalFormatting>
  <conditionalFormatting sqref="D61">
    <cfRule type="expression" dxfId="2599" priority="196">
      <formula>$E$61=TRUE</formula>
    </cfRule>
  </conditionalFormatting>
  <conditionalFormatting sqref="D62">
    <cfRule type="expression" dxfId="2598" priority="195">
      <formula>$E$62=TRUE</formula>
    </cfRule>
  </conditionalFormatting>
  <conditionalFormatting sqref="D63">
    <cfRule type="expression" dxfId="2597" priority="194">
      <formula>$E$63=TRUE</formula>
    </cfRule>
  </conditionalFormatting>
  <conditionalFormatting sqref="D64">
    <cfRule type="expression" dxfId="2596" priority="193">
      <formula>$E$64=TRUE</formula>
    </cfRule>
  </conditionalFormatting>
  <conditionalFormatting sqref="D65">
    <cfRule type="expression" dxfId="2595" priority="192">
      <formula>$E$65=TRUE</formula>
    </cfRule>
  </conditionalFormatting>
  <conditionalFormatting sqref="D66">
    <cfRule type="expression" dxfId="2594" priority="191">
      <formula>$E$66=TRUE</formula>
    </cfRule>
  </conditionalFormatting>
  <conditionalFormatting sqref="R50">
    <cfRule type="expression" dxfId="2593" priority="190">
      <formula>$S$50=TRUE</formula>
    </cfRule>
  </conditionalFormatting>
  <conditionalFormatting sqref="R51">
    <cfRule type="expression" dxfId="2592" priority="189">
      <formula>$S$51=TRUE</formula>
    </cfRule>
  </conditionalFormatting>
  <conditionalFormatting sqref="R52">
    <cfRule type="expression" dxfId="2591" priority="188">
      <formula>$S$52=TRUE</formula>
    </cfRule>
  </conditionalFormatting>
  <conditionalFormatting sqref="R53">
    <cfRule type="expression" dxfId="2590" priority="187">
      <formula>$S$53=TRUE</formula>
    </cfRule>
  </conditionalFormatting>
  <conditionalFormatting sqref="R54">
    <cfRule type="expression" dxfId="2589" priority="186">
      <formula>$S$54=TRUE</formula>
    </cfRule>
  </conditionalFormatting>
  <conditionalFormatting sqref="R55">
    <cfRule type="expression" dxfId="2588" priority="185">
      <formula>$S$55</formula>
    </cfRule>
  </conditionalFormatting>
  <conditionalFormatting sqref="R57">
    <cfRule type="expression" dxfId="2587" priority="184">
      <formula>$S$57=TRUE</formula>
    </cfRule>
  </conditionalFormatting>
  <conditionalFormatting sqref="R58">
    <cfRule type="expression" dxfId="2586" priority="183">
      <formula>$S$58=TRUE</formula>
    </cfRule>
  </conditionalFormatting>
  <conditionalFormatting sqref="R59">
    <cfRule type="expression" dxfId="2585" priority="182">
      <formula>$S$59=TRUE</formula>
    </cfRule>
  </conditionalFormatting>
  <conditionalFormatting sqref="R60">
    <cfRule type="expression" dxfId="2584" priority="181">
      <formula>$S$60=TRUE</formula>
    </cfRule>
  </conditionalFormatting>
  <conditionalFormatting sqref="D36">
    <cfRule type="cellIs" dxfId="2583" priority="178" operator="equal">
      <formula>"+"</formula>
    </cfRule>
    <cfRule type="cellIs" dxfId="2582" priority="179" operator="equal">
      <formula>"0"</formula>
    </cfRule>
    <cfRule type="cellIs" dxfId="2581" priority="180" operator="equal">
      <formula>"-"</formula>
    </cfRule>
  </conditionalFormatting>
  <conditionalFormatting sqref="D32 D34">
    <cfRule type="cellIs" dxfId="2580" priority="175" operator="equal">
      <formula>"+"</formula>
    </cfRule>
    <cfRule type="cellIs" dxfId="2579" priority="176" operator="equal">
      <formula>"0"</formula>
    </cfRule>
    <cfRule type="cellIs" dxfId="2578" priority="177" operator="equal">
      <formula>"-"</formula>
    </cfRule>
  </conditionalFormatting>
  <conditionalFormatting sqref="D28:D30">
    <cfRule type="cellIs" dxfId="2577" priority="172" operator="equal">
      <formula>"+"</formula>
    </cfRule>
    <cfRule type="cellIs" dxfId="2576" priority="173" operator="equal">
      <formula>"0"</formula>
    </cfRule>
    <cfRule type="cellIs" dxfId="2575" priority="174" operator="equal">
      <formula>"-"</formula>
    </cfRule>
  </conditionalFormatting>
  <conditionalFormatting sqref="D41">
    <cfRule type="cellIs" dxfId="2574" priority="169" operator="equal">
      <formula>"+"</formula>
    </cfRule>
    <cfRule type="cellIs" dxfId="2573" priority="170" operator="equal">
      <formula>"0"</formula>
    </cfRule>
    <cfRule type="cellIs" dxfId="2572" priority="171" operator="equal">
      <formula>"-"</formula>
    </cfRule>
  </conditionalFormatting>
  <conditionalFormatting sqref="D40">
    <cfRule type="cellIs" dxfId="2571" priority="166" operator="equal">
      <formula>"+"</formula>
    </cfRule>
    <cfRule type="cellIs" dxfId="2570" priority="167" operator="equal">
      <formula>"0"</formula>
    </cfRule>
    <cfRule type="cellIs" dxfId="2569" priority="168" operator="equal">
      <formula>"-"</formula>
    </cfRule>
  </conditionalFormatting>
  <conditionalFormatting sqref="R36">
    <cfRule type="cellIs" dxfId="2568" priority="163" operator="equal">
      <formula>"+"</formula>
    </cfRule>
    <cfRule type="cellIs" dxfId="2567" priority="164" operator="equal">
      <formula>"0"</formula>
    </cfRule>
    <cfRule type="cellIs" dxfId="2566" priority="165" operator="equal">
      <formula>"-"</formula>
    </cfRule>
  </conditionalFormatting>
  <conditionalFormatting sqref="R35">
    <cfRule type="cellIs" dxfId="2565" priority="160" operator="equal">
      <formula>"+"</formula>
    </cfRule>
    <cfRule type="cellIs" dxfId="2564" priority="161" operator="equal">
      <formula>"0"</formula>
    </cfRule>
    <cfRule type="cellIs" dxfId="2563" priority="162" operator="equal">
      <formula>"-"</formula>
    </cfRule>
  </conditionalFormatting>
  <conditionalFormatting sqref="R34">
    <cfRule type="cellIs" dxfId="2562" priority="157" operator="equal">
      <formula>"+"</formula>
    </cfRule>
    <cfRule type="cellIs" dxfId="2561" priority="158" operator="equal">
      <formula>"0"</formula>
    </cfRule>
    <cfRule type="cellIs" dxfId="2560" priority="159" operator="equal">
      <formula>"-"</formula>
    </cfRule>
  </conditionalFormatting>
  <conditionalFormatting sqref="R33">
    <cfRule type="cellIs" dxfId="2559" priority="154" operator="equal">
      <formula>"+"</formula>
    </cfRule>
    <cfRule type="cellIs" dxfId="2558" priority="155" operator="equal">
      <formula>"0"</formula>
    </cfRule>
    <cfRule type="cellIs" dxfId="2557" priority="156" operator="equal">
      <formula>"-"</formula>
    </cfRule>
  </conditionalFormatting>
  <conditionalFormatting sqref="R38">
    <cfRule type="cellIs" dxfId="2556" priority="151" operator="equal">
      <formula>"+"</formula>
    </cfRule>
    <cfRule type="cellIs" dxfId="2555" priority="152" operator="equal">
      <formula>"0"</formula>
    </cfRule>
    <cfRule type="cellIs" dxfId="2554" priority="153" operator="equal">
      <formula>"-"</formula>
    </cfRule>
  </conditionalFormatting>
  <conditionalFormatting sqref="R39">
    <cfRule type="cellIs" dxfId="2553" priority="148" operator="equal">
      <formula>"+"</formula>
    </cfRule>
    <cfRule type="cellIs" dxfId="2552" priority="149" operator="equal">
      <formula>"0"</formula>
    </cfRule>
    <cfRule type="cellIs" dxfId="2551" priority="150" operator="equal">
      <formula>"-"</formula>
    </cfRule>
  </conditionalFormatting>
  <conditionalFormatting sqref="R40">
    <cfRule type="cellIs" dxfId="2550" priority="145" operator="equal">
      <formula>"+"</formula>
    </cfRule>
    <cfRule type="cellIs" dxfId="2549" priority="146" operator="equal">
      <formula>"0"</formula>
    </cfRule>
    <cfRule type="cellIs" dxfId="2548" priority="147" operator="equal">
      <formula>"-"</formula>
    </cfRule>
  </conditionalFormatting>
  <conditionalFormatting sqref="R41">
    <cfRule type="cellIs" dxfId="2547" priority="142" operator="equal">
      <formula>"+"</formula>
    </cfRule>
    <cfRule type="cellIs" dxfId="2546" priority="143" operator="equal">
      <formula>"0"</formula>
    </cfRule>
    <cfRule type="cellIs" dxfId="2545" priority="144" operator="equal">
      <formula>"-"</formula>
    </cfRule>
  </conditionalFormatting>
  <conditionalFormatting sqref="R31">
    <cfRule type="cellIs" dxfId="2544" priority="139" operator="equal">
      <formula>"+"</formula>
    </cfRule>
    <cfRule type="cellIs" dxfId="2543" priority="140" operator="equal">
      <formula>"0"</formula>
    </cfRule>
    <cfRule type="cellIs" dxfId="2542" priority="141" operator="equal">
      <formula>"-"</formula>
    </cfRule>
  </conditionalFormatting>
  <conditionalFormatting sqref="D9">
    <cfRule type="expression" dxfId="2541" priority="138">
      <formula>$E$9</formula>
    </cfRule>
  </conditionalFormatting>
  <conditionalFormatting sqref="D10">
    <cfRule type="expression" dxfId="2540" priority="137">
      <formula>$E$10</formula>
    </cfRule>
  </conditionalFormatting>
  <conditionalFormatting sqref="D11">
    <cfRule type="expression" dxfId="2539" priority="136">
      <formula>$E$11</formula>
    </cfRule>
  </conditionalFormatting>
  <conditionalFormatting sqref="D12">
    <cfRule type="expression" dxfId="2538" priority="135">
      <formula>$E$12</formula>
    </cfRule>
  </conditionalFormatting>
  <conditionalFormatting sqref="D13">
    <cfRule type="expression" dxfId="2537" priority="134">
      <formula>$E$13</formula>
    </cfRule>
  </conditionalFormatting>
  <conditionalFormatting sqref="D14">
    <cfRule type="expression" dxfId="2536" priority="133">
      <formula>$E$14</formula>
    </cfRule>
  </conditionalFormatting>
  <conditionalFormatting sqref="D15">
    <cfRule type="expression" dxfId="2535" priority="132">
      <formula>$E$15</formula>
    </cfRule>
  </conditionalFormatting>
  <conditionalFormatting sqref="D16">
    <cfRule type="expression" dxfId="2534" priority="131">
      <formula>$E$16</formula>
    </cfRule>
  </conditionalFormatting>
  <conditionalFormatting sqref="D17">
    <cfRule type="expression" dxfId="2533" priority="130">
      <formula>$E$17</formula>
    </cfRule>
  </conditionalFormatting>
  <conditionalFormatting sqref="D18">
    <cfRule type="expression" dxfId="2532" priority="129">
      <formula>$E$18</formula>
    </cfRule>
  </conditionalFormatting>
  <conditionalFormatting sqref="D20">
    <cfRule type="expression" dxfId="2531" priority="128">
      <formula>$E$20</formula>
    </cfRule>
  </conditionalFormatting>
  <conditionalFormatting sqref="D21">
    <cfRule type="expression" dxfId="2530" priority="127">
      <formula>$E$21</formula>
    </cfRule>
  </conditionalFormatting>
  <conditionalFormatting sqref="D22">
    <cfRule type="expression" dxfId="2529" priority="126">
      <formula>$E$22</formula>
    </cfRule>
  </conditionalFormatting>
  <conditionalFormatting sqref="D23">
    <cfRule type="expression" dxfId="2528" priority="125">
      <formula>$E$23</formula>
    </cfRule>
  </conditionalFormatting>
  <conditionalFormatting sqref="D24">
    <cfRule type="expression" dxfId="2527" priority="124">
      <formula>$E$24</formula>
    </cfRule>
  </conditionalFormatting>
  <conditionalFormatting sqref="D25">
    <cfRule type="expression" dxfId="2526" priority="123">
      <formula>$E$25</formula>
    </cfRule>
  </conditionalFormatting>
  <conditionalFormatting sqref="D26">
    <cfRule type="expression" dxfId="2525" priority="122">
      <formula>$E$26</formula>
    </cfRule>
  </conditionalFormatting>
  <conditionalFormatting sqref="D27">
    <cfRule type="expression" dxfId="2524" priority="121">
      <formula>$E$27</formula>
    </cfRule>
  </conditionalFormatting>
  <conditionalFormatting sqref="R9">
    <cfRule type="expression" dxfId="2523" priority="120">
      <formula>$S$9</formula>
    </cfRule>
  </conditionalFormatting>
  <conditionalFormatting sqref="R10">
    <cfRule type="expression" dxfId="2522" priority="119">
      <formula>$S$10</formula>
    </cfRule>
  </conditionalFormatting>
  <conditionalFormatting sqref="R11">
    <cfRule type="expression" dxfId="2521" priority="118">
      <formula>$S$11</formula>
    </cfRule>
  </conditionalFormatting>
  <conditionalFormatting sqref="R12">
    <cfRule type="expression" dxfId="2520" priority="117">
      <formula>$S$12</formula>
    </cfRule>
  </conditionalFormatting>
  <conditionalFormatting sqref="R13">
    <cfRule type="expression" dxfId="2519" priority="116">
      <formula>$S$13</formula>
    </cfRule>
  </conditionalFormatting>
  <conditionalFormatting sqref="R14">
    <cfRule type="expression" dxfId="2518" priority="115">
      <formula>$S$14</formula>
    </cfRule>
  </conditionalFormatting>
  <conditionalFormatting sqref="R16">
    <cfRule type="expression" dxfId="2517" priority="114">
      <formula>$S$16</formula>
    </cfRule>
  </conditionalFormatting>
  <conditionalFormatting sqref="R17">
    <cfRule type="expression" dxfId="2516" priority="113">
      <formula>$S$17</formula>
    </cfRule>
  </conditionalFormatting>
  <conditionalFormatting sqref="R18">
    <cfRule type="expression" dxfId="2515" priority="112">
      <formula>$S$18</formula>
    </cfRule>
  </conditionalFormatting>
  <conditionalFormatting sqref="R19">
    <cfRule type="expression" dxfId="2514" priority="111">
      <formula>$S$19</formula>
    </cfRule>
  </conditionalFormatting>
  <conditionalFormatting sqref="R20">
    <cfRule type="expression" dxfId="2513" priority="110">
      <formula>$S$20</formula>
    </cfRule>
  </conditionalFormatting>
  <conditionalFormatting sqref="R21">
    <cfRule type="expression" dxfId="2512" priority="109">
      <formula>$S$21</formula>
    </cfRule>
  </conditionalFormatting>
  <conditionalFormatting sqref="R22">
    <cfRule type="expression" dxfId="2511" priority="108">
      <formula>$S$22</formula>
    </cfRule>
  </conditionalFormatting>
  <conditionalFormatting sqref="R23">
    <cfRule type="expression" dxfId="2510" priority="107">
      <formula>$S$23</formula>
    </cfRule>
  </conditionalFormatting>
  <conditionalFormatting sqref="R24">
    <cfRule type="expression" dxfId="2509" priority="106">
      <formula>$S$24</formula>
    </cfRule>
  </conditionalFormatting>
  <conditionalFormatting sqref="R25">
    <cfRule type="expression" dxfId="2508" priority="105">
      <formula>$S$25</formula>
    </cfRule>
  </conditionalFormatting>
  <conditionalFormatting sqref="R27">
    <cfRule type="expression" dxfId="2507" priority="104">
      <formula>$S$27</formula>
    </cfRule>
  </conditionalFormatting>
  <conditionalFormatting sqref="R28">
    <cfRule type="expression" dxfId="2506" priority="103">
      <formula>$S$28</formula>
    </cfRule>
  </conditionalFormatting>
  <conditionalFormatting sqref="R29">
    <cfRule type="expression" dxfId="2505" priority="102">
      <formula>$S$29</formula>
    </cfRule>
  </conditionalFormatting>
  <conditionalFormatting sqref="R30">
    <cfRule type="expression" dxfId="2504" priority="101">
      <formula>$S$30</formula>
    </cfRule>
  </conditionalFormatting>
  <conditionalFormatting sqref="D125:D127">
    <cfRule type="cellIs" dxfId="2503" priority="98" operator="equal">
      <formula>"+"</formula>
    </cfRule>
    <cfRule type="cellIs" dxfId="2502" priority="99" operator="equal">
      <formula>"0"</formula>
    </cfRule>
    <cfRule type="cellIs" dxfId="2501" priority="100" operator="equal">
      <formula>"-"</formula>
    </cfRule>
  </conditionalFormatting>
  <conditionalFormatting sqref="D123:D124">
    <cfRule type="cellIs" dxfId="2500" priority="95" operator="equal">
      <formula>"+"</formula>
    </cfRule>
    <cfRule type="cellIs" dxfId="2499" priority="96" operator="equal">
      <formula>"0"</formula>
    </cfRule>
    <cfRule type="cellIs" dxfId="2498" priority="97" operator="equal">
      <formula>"-"</formula>
    </cfRule>
  </conditionalFormatting>
  <conditionalFormatting sqref="D121:D122">
    <cfRule type="cellIs" dxfId="2497" priority="92" operator="equal">
      <formula>"+"</formula>
    </cfRule>
    <cfRule type="cellIs" dxfId="2496" priority="93" operator="equal">
      <formula>"0"</formula>
    </cfRule>
    <cfRule type="cellIs" dxfId="2495" priority="94" operator="equal">
      <formula>"-"</formula>
    </cfRule>
  </conditionalFormatting>
  <conditionalFormatting sqref="D130">
    <cfRule type="cellIs" dxfId="2494" priority="89" operator="equal">
      <formula>"+"</formula>
    </cfRule>
    <cfRule type="cellIs" dxfId="2493" priority="90" operator="equal">
      <formula>"0"</formula>
    </cfRule>
    <cfRule type="cellIs" dxfId="2492" priority="91" operator="equal">
      <formula>"-"</formula>
    </cfRule>
  </conditionalFormatting>
  <conditionalFormatting sqref="D129">
    <cfRule type="cellIs" dxfId="2491" priority="86" operator="equal">
      <formula>"+"</formula>
    </cfRule>
    <cfRule type="cellIs" dxfId="2490" priority="87" operator="equal">
      <formula>"0"</formula>
    </cfRule>
    <cfRule type="cellIs" dxfId="2489" priority="88" operator="equal">
      <formula>"-"</formula>
    </cfRule>
  </conditionalFormatting>
  <conditionalFormatting sqref="R123">
    <cfRule type="cellIs" dxfId="2488" priority="83" operator="equal">
      <formula>"+"</formula>
    </cfRule>
    <cfRule type="cellIs" dxfId="2487" priority="84" operator="equal">
      <formula>"0"</formula>
    </cfRule>
    <cfRule type="cellIs" dxfId="2486" priority="85" operator="equal">
      <formula>"-"</formula>
    </cfRule>
  </conditionalFormatting>
  <conditionalFormatting sqref="R122">
    <cfRule type="cellIs" dxfId="2485" priority="80" operator="equal">
      <formula>"+"</formula>
    </cfRule>
    <cfRule type="cellIs" dxfId="2484" priority="81" operator="equal">
      <formula>"0"</formula>
    </cfRule>
    <cfRule type="cellIs" dxfId="2483" priority="82" operator="equal">
      <formula>"-"</formula>
    </cfRule>
  </conditionalFormatting>
  <conditionalFormatting sqref="R125">
    <cfRule type="cellIs" dxfId="2482" priority="77" operator="equal">
      <formula>"+"</formula>
    </cfRule>
    <cfRule type="cellIs" dxfId="2481" priority="78" operator="equal">
      <formula>"0"</formula>
    </cfRule>
    <cfRule type="cellIs" dxfId="2480" priority="79" operator="equal">
      <formula>"-"</formula>
    </cfRule>
  </conditionalFormatting>
  <conditionalFormatting sqref="R126">
    <cfRule type="cellIs" dxfId="2479" priority="74" operator="equal">
      <formula>"+"</formula>
    </cfRule>
    <cfRule type="cellIs" dxfId="2478" priority="75" operator="equal">
      <formula>"0"</formula>
    </cfRule>
    <cfRule type="cellIs" dxfId="2477" priority="76" operator="equal">
      <formula>"-"</formula>
    </cfRule>
  </conditionalFormatting>
  <conditionalFormatting sqref="R127">
    <cfRule type="cellIs" dxfId="2476" priority="71" operator="equal">
      <formula>"+"</formula>
    </cfRule>
    <cfRule type="cellIs" dxfId="2475" priority="72" operator="equal">
      <formula>"0"</formula>
    </cfRule>
    <cfRule type="cellIs" dxfId="2474" priority="73" operator="equal">
      <formula>"-"</formula>
    </cfRule>
  </conditionalFormatting>
  <conditionalFormatting sqref="R128">
    <cfRule type="cellIs" dxfId="2473" priority="68" operator="equal">
      <formula>"+"</formula>
    </cfRule>
    <cfRule type="cellIs" dxfId="2472" priority="69" operator="equal">
      <formula>"0"</formula>
    </cfRule>
    <cfRule type="cellIs" dxfId="2471" priority="70" operator="equal">
      <formula>"-"</formula>
    </cfRule>
  </conditionalFormatting>
  <conditionalFormatting sqref="R129">
    <cfRule type="cellIs" dxfId="2470" priority="65" operator="equal">
      <formula>"+"</formula>
    </cfRule>
    <cfRule type="cellIs" dxfId="2469" priority="66" operator="equal">
      <formula>"0"</formula>
    </cfRule>
    <cfRule type="cellIs" dxfId="2468" priority="67" operator="equal">
      <formula>"-"</formula>
    </cfRule>
  </conditionalFormatting>
  <conditionalFormatting sqref="R130">
    <cfRule type="cellIs" dxfId="2467" priority="62" operator="equal">
      <formula>"+"</formula>
    </cfRule>
    <cfRule type="cellIs" dxfId="2466" priority="63" operator="equal">
      <formula>"0"</formula>
    </cfRule>
    <cfRule type="cellIs" dxfId="2465" priority="64" operator="equal">
      <formula>"-"</formula>
    </cfRule>
  </conditionalFormatting>
  <conditionalFormatting sqref="F121:O130">
    <cfRule type="cellIs" dxfId="2464" priority="61" operator="equal">
      <formula>0</formula>
    </cfRule>
  </conditionalFormatting>
  <conditionalFormatting sqref="D91">
    <cfRule type="expression" dxfId="2463" priority="60">
      <formula>$E$91</formula>
    </cfRule>
  </conditionalFormatting>
  <conditionalFormatting sqref="D92">
    <cfRule type="expression" dxfId="2462" priority="59">
      <formula>$E$92</formula>
    </cfRule>
  </conditionalFormatting>
  <conditionalFormatting sqref="D93">
    <cfRule type="expression" dxfId="2461" priority="58">
      <formula>$E$93</formula>
    </cfRule>
  </conditionalFormatting>
  <conditionalFormatting sqref="D94">
    <cfRule type="expression" dxfId="2460" priority="57">
      <formula>$E$94</formula>
    </cfRule>
  </conditionalFormatting>
  <conditionalFormatting sqref="D95">
    <cfRule type="expression" dxfId="2459" priority="56">
      <formula>$E$95</formula>
    </cfRule>
  </conditionalFormatting>
  <conditionalFormatting sqref="D96">
    <cfRule type="expression" dxfId="2458" priority="55">
      <formula>$E$96</formula>
    </cfRule>
  </conditionalFormatting>
  <conditionalFormatting sqref="D97">
    <cfRule type="expression" dxfId="2457" priority="54">
      <formula>$E$97</formula>
    </cfRule>
  </conditionalFormatting>
  <conditionalFormatting sqref="D98">
    <cfRule type="expression" dxfId="2456" priority="53">
      <formula>$E$98</formula>
    </cfRule>
  </conditionalFormatting>
  <conditionalFormatting sqref="D99">
    <cfRule type="expression" dxfId="2455" priority="52">
      <formula>$E$99</formula>
    </cfRule>
  </conditionalFormatting>
  <conditionalFormatting sqref="D100">
    <cfRule type="expression" dxfId="2454" priority="51">
      <formula>$E$100</formula>
    </cfRule>
  </conditionalFormatting>
  <conditionalFormatting sqref="D101">
    <cfRule type="expression" dxfId="2453" priority="50">
      <formula>$E$101</formula>
    </cfRule>
  </conditionalFormatting>
  <conditionalFormatting sqref="D102">
    <cfRule type="expression" dxfId="2452" priority="49">
      <formula>$E$102</formula>
    </cfRule>
  </conditionalFormatting>
  <conditionalFormatting sqref="D103">
    <cfRule type="expression" dxfId="2451" priority="48">
      <formula>$E$103</formula>
    </cfRule>
  </conditionalFormatting>
  <conditionalFormatting sqref="D104">
    <cfRule type="expression" dxfId="2450" priority="47">
      <formula>$E$104</formula>
    </cfRule>
  </conditionalFormatting>
  <conditionalFormatting sqref="D105">
    <cfRule type="expression" dxfId="2449" priority="46">
      <formula>$E$105</formula>
    </cfRule>
  </conditionalFormatting>
  <conditionalFormatting sqref="D106">
    <cfRule type="expression" dxfId="2448" priority="45">
      <formula>$E$106</formula>
    </cfRule>
  </conditionalFormatting>
  <conditionalFormatting sqref="D107">
    <cfRule type="expression" dxfId="2447" priority="44">
      <formula>$E$107</formula>
    </cfRule>
  </conditionalFormatting>
  <conditionalFormatting sqref="D108">
    <cfRule type="expression" dxfId="2446" priority="43">
      <formula>$E$108</formula>
    </cfRule>
  </conditionalFormatting>
  <conditionalFormatting sqref="D109">
    <cfRule type="expression" dxfId="2445" priority="42">
      <formula>$E$109</formula>
    </cfRule>
  </conditionalFormatting>
  <conditionalFormatting sqref="D110">
    <cfRule type="expression" dxfId="2444" priority="41">
      <formula>$E$110</formula>
    </cfRule>
  </conditionalFormatting>
  <conditionalFormatting sqref="D111">
    <cfRule type="expression" dxfId="2443" priority="40">
      <formula>$E$111</formula>
    </cfRule>
  </conditionalFormatting>
  <conditionalFormatting sqref="D112">
    <cfRule type="expression" dxfId="2442" priority="39">
      <formula>$E$112</formula>
    </cfRule>
  </conditionalFormatting>
  <conditionalFormatting sqref="D113">
    <cfRule type="expression" dxfId="2441" priority="38">
      <formula>$E$113</formula>
    </cfRule>
  </conditionalFormatting>
  <conditionalFormatting sqref="D114">
    <cfRule type="expression" dxfId="2440" priority="37">
      <formula>$E$114</formula>
    </cfRule>
  </conditionalFormatting>
  <conditionalFormatting sqref="D115">
    <cfRule type="expression" dxfId="2439" priority="36">
      <formula>$E$115</formula>
    </cfRule>
  </conditionalFormatting>
  <conditionalFormatting sqref="D116">
    <cfRule type="expression" dxfId="2438" priority="35">
      <formula>$E$116</formula>
    </cfRule>
  </conditionalFormatting>
  <conditionalFormatting sqref="D117">
    <cfRule type="expression" dxfId="2437" priority="34">
      <formula>$E$117</formula>
    </cfRule>
  </conditionalFormatting>
  <conditionalFormatting sqref="D118">
    <cfRule type="expression" dxfId="2436" priority="33">
      <formula>$E$118</formula>
    </cfRule>
  </conditionalFormatting>
  <conditionalFormatting sqref="R91">
    <cfRule type="expression" dxfId="2435" priority="32">
      <formula>$S$91</formula>
    </cfRule>
  </conditionalFormatting>
  <conditionalFormatting sqref="R92">
    <cfRule type="expression" dxfId="2434" priority="31">
      <formula>$S$92</formula>
    </cfRule>
  </conditionalFormatting>
  <conditionalFormatting sqref="R93">
    <cfRule type="expression" dxfId="2433" priority="30">
      <formula>$S$93</formula>
    </cfRule>
  </conditionalFormatting>
  <conditionalFormatting sqref="R94">
    <cfRule type="expression" dxfId="2432" priority="29">
      <formula>$S$94</formula>
    </cfRule>
  </conditionalFormatting>
  <conditionalFormatting sqref="R95">
    <cfRule type="expression" dxfId="2431" priority="28">
      <formula>$S$95</formula>
    </cfRule>
  </conditionalFormatting>
  <conditionalFormatting sqref="R96">
    <cfRule type="expression" dxfId="2430" priority="27">
      <formula>$S$96</formula>
    </cfRule>
  </conditionalFormatting>
  <conditionalFormatting sqref="R97">
    <cfRule type="expression" dxfId="2429" priority="26">
      <formula>$S$97</formula>
    </cfRule>
  </conditionalFormatting>
  <conditionalFormatting sqref="R98">
    <cfRule type="expression" dxfId="2428" priority="25">
      <formula>$S$98</formula>
    </cfRule>
  </conditionalFormatting>
  <conditionalFormatting sqref="R99">
    <cfRule type="expression" dxfId="2427" priority="24">
      <formula>$S$99</formula>
    </cfRule>
  </conditionalFormatting>
  <conditionalFormatting sqref="R100">
    <cfRule type="expression" dxfId="2426" priority="23">
      <formula>$S$100</formula>
    </cfRule>
  </conditionalFormatting>
  <conditionalFormatting sqref="R101">
    <cfRule type="expression" dxfId="2425" priority="22">
      <formula>$S$101</formula>
    </cfRule>
  </conditionalFormatting>
  <conditionalFormatting sqref="R102">
    <cfRule type="expression" dxfId="2424" priority="21">
      <formula>$S$102</formula>
    </cfRule>
  </conditionalFormatting>
  <conditionalFormatting sqref="R103">
    <cfRule type="expression" dxfId="2423" priority="20">
      <formula>$S$103</formula>
    </cfRule>
  </conditionalFormatting>
  <conditionalFormatting sqref="R104">
    <cfRule type="expression" dxfId="2422" priority="19">
      <formula>$S$104</formula>
    </cfRule>
  </conditionalFormatting>
  <conditionalFormatting sqref="R105:R112">
    <cfRule type="expression" dxfId="2421" priority="18">
      <formula>$S105</formula>
    </cfRule>
  </conditionalFormatting>
  <conditionalFormatting sqref="F22:F36 K22:K36">
    <cfRule type="cellIs" dxfId="2420" priority="17" operator="equal">
      <formula>0</formula>
    </cfRule>
  </conditionalFormatting>
  <conditionalFormatting sqref="F104:F118">
    <cfRule type="cellIs" dxfId="2419" priority="4" operator="equal">
      <formula>0</formula>
    </cfRule>
  </conditionalFormatting>
  <conditionalFormatting sqref="K104:K118">
    <cfRule type="cellIs" dxfId="2418" priority="3" operator="equal">
      <formula>0</formula>
    </cfRule>
  </conditionalFormatting>
  <conditionalFormatting sqref="F63:F77">
    <cfRule type="cellIs" dxfId="2417" priority="2" operator="equal">
      <formula>0</formula>
    </cfRule>
  </conditionalFormatting>
  <conditionalFormatting sqref="K63:K77">
    <cfRule type="cellIs" dxfId="2416" priority="1" operator="equal">
      <formula>0</formula>
    </cfRule>
  </conditionalFormatting>
  <pageMargins left="0.25" right="0.25" top="0.75" bottom="0.75" header="0.3" footer="0.3"/>
  <pageSetup paperSize="9" scale="61" orientation="landscape" horizontalDpi="4294967293" r:id="rId1"/>
  <headerFooter alignWithMargins="0">
    <oddHeader>&amp;C&amp;"-,Standaard"&amp;14&amp;F&amp;A</oddHeader>
    <oddFooter>&amp;Cwww.meesterharrie.nl</oddFooter>
  </headerFooter>
  <rowBreaks count="2" manualBreakCount="2">
    <brk id="42" min="1" max="17" man="1"/>
    <brk id="83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1" r:id="rId4" name="Check Box 1">
              <controlPr defaultSize="0" autoFill="0" autoLine="0" autoPict="0">
                <anchor moveWithCells="1">
                  <from>
                    <xdr:col>1</xdr:col>
                    <xdr:colOff>66675</xdr:colOff>
                    <xdr:row>49</xdr:row>
                    <xdr:rowOff>19050</xdr:rowOff>
                  </from>
                  <to>
                    <xdr:col>1</xdr:col>
                    <xdr:colOff>276225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5" name="Check Box 2">
              <controlPr defaultSize="0" autoFill="0" autoLine="0" autoPict="0">
                <anchor moveWithCells="1">
                  <from>
                    <xdr:col>1</xdr:col>
                    <xdr:colOff>66675</xdr:colOff>
                    <xdr:row>50</xdr:row>
                    <xdr:rowOff>19050</xdr:rowOff>
                  </from>
                  <to>
                    <xdr:col>1</xdr:col>
                    <xdr:colOff>276225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3" r:id="rId6" name="Check Box 3">
              <controlPr defaultSize="0" autoFill="0" autoLine="0" autoPict="0">
                <anchor moveWithCells="1">
                  <from>
                    <xdr:col>1</xdr:col>
                    <xdr:colOff>66675</xdr:colOff>
                    <xdr:row>51</xdr:row>
                    <xdr:rowOff>19050</xdr:rowOff>
                  </from>
                  <to>
                    <xdr:col>1</xdr:col>
                    <xdr:colOff>276225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7" name="Check Box 4">
              <controlPr defaultSize="0" autoFill="0" autoLine="0" autoPict="0">
                <anchor moveWithCells="1">
                  <from>
                    <xdr:col>1</xdr:col>
                    <xdr:colOff>66675</xdr:colOff>
                    <xdr:row>52</xdr:row>
                    <xdr:rowOff>19050</xdr:rowOff>
                  </from>
                  <to>
                    <xdr:col>1</xdr:col>
                    <xdr:colOff>276225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5" r:id="rId8" name="Check Box 5">
              <controlPr defaultSize="0" autoFill="0" autoLine="0" autoPict="0">
                <anchor moveWithCells="1">
                  <from>
                    <xdr:col>1</xdr:col>
                    <xdr:colOff>66675</xdr:colOff>
                    <xdr:row>53</xdr:row>
                    <xdr:rowOff>19050</xdr:rowOff>
                  </from>
                  <to>
                    <xdr:col>1</xdr:col>
                    <xdr:colOff>276225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6" r:id="rId9" name="Check Box 6">
              <controlPr defaultSize="0" autoFill="0" autoLine="0" autoPict="0">
                <anchor moveWithCells="1">
                  <from>
                    <xdr:col>1</xdr:col>
                    <xdr:colOff>66675</xdr:colOff>
                    <xdr:row>54</xdr:row>
                    <xdr:rowOff>19050</xdr:rowOff>
                  </from>
                  <to>
                    <xdr:col>1</xdr:col>
                    <xdr:colOff>276225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7" r:id="rId10" name="Check Box 7">
              <controlPr defaultSize="0" autoFill="0" autoLine="0" autoPict="0">
                <anchor moveWithCells="1">
                  <from>
                    <xdr:col>1</xdr:col>
                    <xdr:colOff>66675</xdr:colOff>
                    <xdr:row>55</xdr:row>
                    <xdr:rowOff>19050</xdr:rowOff>
                  </from>
                  <to>
                    <xdr:col>1</xdr:col>
                    <xdr:colOff>276225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8" r:id="rId11" name="Check Box 8">
              <controlPr defaultSize="0" autoFill="0" autoLine="0" autoPict="0">
                <anchor moveWithCells="1">
                  <from>
                    <xdr:col>1</xdr:col>
                    <xdr:colOff>66675</xdr:colOff>
                    <xdr:row>56</xdr:row>
                    <xdr:rowOff>19050</xdr:rowOff>
                  </from>
                  <to>
                    <xdr:col>1</xdr:col>
                    <xdr:colOff>276225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12" name="Check Box 9">
              <controlPr defaultSize="0" autoFill="0" autoLine="0" autoPict="0">
                <anchor moveWithCells="1">
                  <from>
                    <xdr:col>1</xdr:col>
                    <xdr:colOff>66675</xdr:colOff>
                    <xdr:row>58</xdr:row>
                    <xdr:rowOff>19050</xdr:rowOff>
                  </from>
                  <to>
                    <xdr:col>1</xdr:col>
                    <xdr:colOff>276225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0" r:id="rId13" name="Check Box 10">
              <controlPr defaultSize="0" autoFill="0" autoLine="0" autoPict="0">
                <anchor moveWithCells="1">
                  <from>
                    <xdr:col>1</xdr:col>
                    <xdr:colOff>66675</xdr:colOff>
                    <xdr:row>59</xdr:row>
                    <xdr:rowOff>19050</xdr:rowOff>
                  </from>
                  <to>
                    <xdr:col>1</xdr:col>
                    <xdr:colOff>276225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1" r:id="rId14" name="Check Box 11">
              <controlPr defaultSize="0" autoFill="0" autoLine="0" autoPict="0">
                <anchor moveWithCells="1">
                  <from>
                    <xdr:col>1</xdr:col>
                    <xdr:colOff>66675</xdr:colOff>
                    <xdr:row>60</xdr:row>
                    <xdr:rowOff>19050</xdr:rowOff>
                  </from>
                  <to>
                    <xdr:col>1</xdr:col>
                    <xdr:colOff>276225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2" r:id="rId15" name="Check Box 12">
              <controlPr defaultSize="0" autoFill="0" autoLine="0" autoPict="0">
                <anchor moveWithCells="1">
                  <from>
                    <xdr:col>1</xdr:col>
                    <xdr:colOff>66675</xdr:colOff>
                    <xdr:row>61</xdr:row>
                    <xdr:rowOff>19050</xdr:rowOff>
                  </from>
                  <to>
                    <xdr:col>1</xdr:col>
                    <xdr:colOff>276225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3" r:id="rId16" name="Check Box 13">
              <controlPr defaultSize="0" autoFill="0" autoLine="0" autoPict="0">
                <anchor moveWithCells="1">
                  <from>
                    <xdr:col>1</xdr:col>
                    <xdr:colOff>66675</xdr:colOff>
                    <xdr:row>62</xdr:row>
                    <xdr:rowOff>19050</xdr:rowOff>
                  </from>
                  <to>
                    <xdr:col>1</xdr:col>
                    <xdr:colOff>276225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4" r:id="rId17" name="Check Box 14">
              <controlPr defaultSize="0" autoFill="0" autoLine="0" autoPict="0">
                <anchor moveWithCells="1">
                  <from>
                    <xdr:col>1</xdr:col>
                    <xdr:colOff>66675</xdr:colOff>
                    <xdr:row>63</xdr:row>
                    <xdr:rowOff>19050</xdr:rowOff>
                  </from>
                  <to>
                    <xdr:col>1</xdr:col>
                    <xdr:colOff>276225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5" r:id="rId18" name="Check Box 15">
              <controlPr defaultSize="0" autoFill="0" autoLine="0" autoPict="0">
                <anchor moveWithCells="1">
                  <from>
                    <xdr:col>1</xdr:col>
                    <xdr:colOff>66675</xdr:colOff>
                    <xdr:row>64</xdr:row>
                    <xdr:rowOff>19050</xdr:rowOff>
                  </from>
                  <to>
                    <xdr:col>1</xdr:col>
                    <xdr:colOff>276225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6" r:id="rId19" name="Check Box 16">
              <controlPr defaultSize="0" autoFill="0" autoLine="0" autoPict="0">
                <anchor moveWithCells="1">
                  <from>
                    <xdr:col>1</xdr:col>
                    <xdr:colOff>66675</xdr:colOff>
                    <xdr:row>65</xdr:row>
                    <xdr:rowOff>19050</xdr:rowOff>
                  </from>
                  <to>
                    <xdr:col>1</xdr:col>
                    <xdr:colOff>276225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7" r:id="rId20" name="Check Box 17">
              <controlPr defaultSize="0" autoFill="0" autoLine="0" autoPict="0">
                <anchor moveWithCells="1">
                  <from>
                    <xdr:col>15</xdr:col>
                    <xdr:colOff>66675</xdr:colOff>
                    <xdr:row>49</xdr:row>
                    <xdr:rowOff>19050</xdr:rowOff>
                  </from>
                  <to>
                    <xdr:col>15</xdr:col>
                    <xdr:colOff>276225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8" r:id="rId21" name="Check Box 18">
              <controlPr defaultSize="0" autoFill="0" autoLine="0" autoPict="0">
                <anchor moveWithCells="1">
                  <from>
                    <xdr:col>15</xdr:col>
                    <xdr:colOff>66675</xdr:colOff>
                    <xdr:row>50</xdr:row>
                    <xdr:rowOff>19050</xdr:rowOff>
                  </from>
                  <to>
                    <xdr:col>15</xdr:col>
                    <xdr:colOff>276225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9" r:id="rId22" name="Check Box 19">
              <controlPr defaultSize="0" autoFill="0" autoLine="0" autoPict="0">
                <anchor moveWithCells="1">
                  <from>
                    <xdr:col>15</xdr:col>
                    <xdr:colOff>66675</xdr:colOff>
                    <xdr:row>51</xdr:row>
                    <xdr:rowOff>19050</xdr:rowOff>
                  </from>
                  <to>
                    <xdr:col>15</xdr:col>
                    <xdr:colOff>276225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0" r:id="rId23" name="Check Box 20">
              <controlPr defaultSize="0" autoFill="0" autoLine="0" autoPict="0">
                <anchor moveWithCells="1">
                  <from>
                    <xdr:col>15</xdr:col>
                    <xdr:colOff>66675</xdr:colOff>
                    <xdr:row>52</xdr:row>
                    <xdr:rowOff>19050</xdr:rowOff>
                  </from>
                  <to>
                    <xdr:col>15</xdr:col>
                    <xdr:colOff>276225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1" r:id="rId24" name="Check Box 21">
              <controlPr defaultSize="0" autoFill="0" autoLine="0" autoPict="0">
                <anchor moveWithCells="1">
                  <from>
                    <xdr:col>15</xdr:col>
                    <xdr:colOff>66675</xdr:colOff>
                    <xdr:row>53</xdr:row>
                    <xdr:rowOff>19050</xdr:rowOff>
                  </from>
                  <to>
                    <xdr:col>15</xdr:col>
                    <xdr:colOff>276225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2" r:id="rId25" name="Check Box 22">
              <controlPr defaultSize="0" autoFill="0" autoLine="0" autoPict="0">
                <anchor moveWithCells="1">
                  <from>
                    <xdr:col>15</xdr:col>
                    <xdr:colOff>66675</xdr:colOff>
                    <xdr:row>54</xdr:row>
                    <xdr:rowOff>19050</xdr:rowOff>
                  </from>
                  <to>
                    <xdr:col>15</xdr:col>
                    <xdr:colOff>276225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3" r:id="rId26" name="Check Box 23">
              <controlPr defaultSize="0" autoFill="0" autoLine="0" autoPict="0">
                <anchor moveWithCells="1">
                  <from>
                    <xdr:col>15</xdr:col>
                    <xdr:colOff>66675</xdr:colOff>
                    <xdr:row>56</xdr:row>
                    <xdr:rowOff>19050</xdr:rowOff>
                  </from>
                  <to>
                    <xdr:col>15</xdr:col>
                    <xdr:colOff>276225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4" r:id="rId27" name="Check Box 24">
              <controlPr defaultSize="0" autoFill="0" autoLine="0" autoPict="0">
                <anchor moveWithCells="1">
                  <from>
                    <xdr:col>15</xdr:col>
                    <xdr:colOff>66675</xdr:colOff>
                    <xdr:row>57</xdr:row>
                    <xdr:rowOff>19050</xdr:rowOff>
                  </from>
                  <to>
                    <xdr:col>15</xdr:col>
                    <xdr:colOff>276225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5" r:id="rId28" name="Check Box 25">
              <controlPr defaultSize="0" autoFill="0" autoLine="0" autoPict="0">
                <anchor moveWithCells="1">
                  <from>
                    <xdr:col>15</xdr:col>
                    <xdr:colOff>66675</xdr:colOff>
                    <xdr:row>58</xdr:row>
                    <xdr:rowOff>19050</xdr:rowOff>
                  </from>
                  <to>
                    <xdr:col>15</xdr:col>
                    <xdr:colOff>276225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6" r:id="rId29" name="Check Box 26">
              <controlPr defaultSize="0" autoFill="0" autoLine="0" autoPict="0">
                <anchor moveWithCells="1">
                  <from>
                    <xdr:col>15</xdr:col>
                    <xdr:colOff>66675</xdr:colOff>
                    <xdr:row>59</xdr:row>
                    <xdr:rowOff>19050</xdr:rowOff>
                  </from>
                  <to>
                    <xdr:col>15</xdr:col>
                    <xdr:colOff>276225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7" r:id="rId30" name="Check Box 27">
              <controlPr defaultSize="0" autoFill="0" autoLine="0" autoPict="0">
                <anchor moveWithCells="1">
                  <from>
                    <xdr:col>1</xdr:col>
                    <xdr:colOff>66675</xdr:colOff>
                    <xdr:row>8</xdr:row>
                    <xdr:rowOff>19050</xdr:rowOff>
                  </from>
                  <to>
                    <xdr:col>1</xdr:col>
                    <xdr:colOff>276225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8" r:id="rId31" name="Check Box 28">
              <controlPr defaultSize="0" autoFill="0" autoLine="0" autoPict="0">
                <anchor moveWithCells="1">
                  <from>
                    <xdr:col>1</xdr:col>
                    <xdr:colOff>66675</xdr:colOff>
                    <xdr:row>9</xdr:row>
                    <xdr:rowOff>19050</xdr:rowOff>
                  </from>
                  <to>
                    <xdr:col>1</xdr:col>
                    <xdr:colOff>276225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9" r:id="rId32" name="Check Box 29">
              <controlPr defaultSize="0" autoFill="0" autoLine="0" autoPict="0">
                <anchor moveWithCells="1">
                  <from>
                    <xdr:col>1</xdr:col>
                    <xdr:colOff>66675</xdr:colOff>
                    <xdr:row>10</xdr:row>
                    <xdr:rowOff>19050</xdr:rowOff>
                  </from>
                  <to>
                    <xdr:col>1</xdr:col>
                    <xdr:colOff>276225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0" r:id="rId33" name="Check Box 30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19050</xdr:rowOff>
                  </from>
                  <to>
                    <xdr:col>1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1" r:id="rId34" name="Check Box 31">
              <controlPr defaultSize="0" autoFill="0" autoLine="0" autoPict="0">
                <anchor moveWithCells="1">
                  <from>
                    <xdr:col>1</xdr:col>
                    <xdr:colOff>66675</xdr:colOff>
                    <xdr:row>12</xdr:row>
                    <xdr:rowOff>19050</xdr:rowOff>
                  </from>
                  <to>
                    <xdr:col>1</xdr:col>
                    <xdr:colOff>276225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2" r:id="rId35" name="Check Box 32">
              <controlPr defaultSize="0" autoFill="0" autoLine="0" autoPict="0">
                <anchor moveWithCells="1">
                  <from>
                    <xdr:col>1</xdr:col>
                    <xdr:colOff>66675</xdr:colOff>
                    <xdr:row>13</xdr:row>
                    <xdr:rowOff>19050</xdr:rowOff>
                  </from>
                  <to>
                    <xdr:col>1</xdr:col>
                    <xdr:colOff>276225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3" r:id="rId36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14</xdr:row>
                    <xdr:rowOff>19050</xdr:rowOff>
                  </from>
                  <to>
                    <xdr:col>1</xdr:col>
                    <xdr:colOff>276225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4" r:id="rId37" name="Check Box 34">
              <controlPr defaultSize="0" autoFill="0" autoLine="0" autoPict="0">
                <anchor moveWithCells="1">
                  <from>
                    <xdr:col>1</xdr:col>
                    <xdr:colOff>66675</xdr:colOff>
                    <xdr:row>15</xdr:row>
                    <xdr:rowOff>19050</xdr:rowOff>
                  </from>
                  <to>
                    <xdr:col>1</xdr:col>
                    <xdr:colOff>276225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5" r:id="rId38" name="Check Box 35">
              <controlPr defaultSize="0" autoFill="0" autoLine="0" autoPict="0">
                <anchor moveWithCells="1">
                  <from>
                    <xdr:col>1</xdr:col>
                    <xdr:colOff>66675</xdr:colOff>
                    <xdr:row>17</xdr:row>
                    <xdr:rowOff>19050</xdr:rowOff>
                  </from>
                  <to>
                    <xdr:col>1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6" r:id="rId39" name="Check Box 36">
              <controlPr defaultSize="0" autoFill="0" autoLine="0" autoPict="0">
                <anchor moveWithCells="1">
                  <from>
                    <xdr:col>1</xdr:col>
                    <xdr:colOff>66675</xdr:colOff>
                    <xdr:row>19</xdr:row>
                    <xdr:rowOff>19050</xdr:rowOff>
                  </from>
                  <to>
                    <xdr:col>1</xdr:col>
                    <xdr:colOff>276225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7" r:id="rId40" name="Check Box 37">
              <controlPr defaultSize="0" autoFill="0" autoLine="0" autoPict="0">
                <anchor moveWithCells="1">
                  <from>
                    <xdr:col>1</xdr:col>
                    <xdr:colOff>66675</xdr:colOff>
                    <xdr:row>20</xdr:row>
                    <xdr:rowOff>19050</xdr:rowOff>
                  </from>
                  <to>
                    <xdr:col>1</xdr:col>
                    <xdr:colOff>276225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8" r:id="rId41" name="Check Box 38">
              <controlPr defaultSize="0" autoFill="0" autoLine="0" autoPict="0">
                <anchor moveWithCells="1">
                  <from>
                    <xdr:col>1</xdr:col>
                    <xdr:colOff>66675</xdr:colOff>
                    <xdr:row>21</xdr:row>
                    <xdr:rowOff>19050</xdr:rowOff>
                  </from>
                  <to>
                    <xdr:col>1</xdr:col>
                    <xdr:colOff>276225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9" r:id="rId42" name="Check Box 39">
              <controlPr defaultSize="0" autoFill="0" autoLine="0" autoPict="0">
                <anchor moveWithCells="1">
                  <from>
                    <xdr:col>1</xdr:col>
                    <xdr:colOff>66675</xdr:colOff>
                    <xdr:row>22</xdr:row>
                    <xdr:rowOff>19050</xdr:rowOff>
                  </from>
                  <to>
                    <xdr:col>1</xdr:col>
                    <xdr:colOff>276225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0" r:id="rId43" name="Check Box 40">
              <controlPr defaultSize="0" autoFill="0" autoLine="0" autoPict="0">
                <anchor moveWithCells="1">
                  <from>
                    <xdr:col>1</xdr:col>
                    <xdr:colOff>66675</xdr:colOff>
                    <xdr:row>23</xdr:row>
                    <xdr:rowOff>19050</xdr:rowOff>
                  </from>
                  <to>
                    <xdr:col>1</xdr:col>
                    <xdr:colOff>276225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1" r:id="rId44" name="Check Box 41">
              <controlPr defaultSize="0" autoFill="0" autoLine="0" autoPict="0">
                <anchor moveWithCells="1">
                  <from>
                    <xdr:col>1</xdr:col>
                    <xdr:colOff>66675</xdr:colOff>
                    <xdr:row>24</xdr:row>
                    <xdr:rowOff>19050</xdr:rowOff>
                  </from>
                  <to>
                    <xdr:col>1</xdr:col>
                    <xdr:colOff>276225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2" r:id="rId45" name="Check Box 42">
              <controlPr defaultSize="0" autoFill="0" autoLine="0" autoPict="0">
                <anchor moveWithCells="1">
                  <from>
                    <xdr:col>15</xdr:col>
                    <xdr:colOff>66675</xdr:colOff>
                    <xdr:row>8</xdr:row>
                    <xdr:rowOff>19050</xdr:rowOff>
                  </from>
                  <to>
                    <xdr:col>15</xdr:col>
                    <xdr:colOff>276225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3" r:id="rId46" name="Check Box 43">
              <controlPr defaultSize="0" autoFill="0" autoLine="0" autoPict="0">
                <anchor moveWithCells="1">
                  <from>
                    <xdr:col>15</xdr:col>
                    <xdr:colOff>66675</xdr:colOff>
                    <xdr:row>9</xdr:row>
                    <xdr:rowOff>19050</xdr:rowOff>
                  </from>
                  <to>
                    <xdr:col>15</xdr:col>
                    <xdr:colOff>276225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4" r:id="rId47" name="Check Box 44">
              <controlPr defaultSize="0" autoFill="0" autoLine="0" autoPict="0">
                <anchor moveWithCells="1">
                  <from>
                    <xdr:col>15</xdr:col>
                    <xdr:colOff>66675</xdr:colOff>
                    <xdr:row>10</xdr:row>
                    <xdr:rowOff>19050</xdr:rowOff>
                  </from>
                  <to>
                    <xdr:col>15</xdr:col>
                    <xdr:colOff>276225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5" r:id="rId48" name="Check Box 45">
              <controlPr defaultSize="0" autoFill="0" autoLine="0" autoPict="0">
                <anchor moveWithCells="1">
                  <from>
                    <xdr:col>15</xdr:col>
                    <xdr:colOff>66675</xdr:colOff>
                    <xdr:row>11</xdr:row>
                    <xdr:rowOff>19050</xdr:rowOff>
                  </from>
                  <to>
                    <xdr:col>15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6" r:id="rId49" name="Check Box 46">
              <controlPr defaultSize="0" autoFill="0" autoLine="0" autoPict="0">
                <anchor moveWithCells="1">
                  <from>
                    <xdr:col>15</xdr:col>
                    <xdr:colOff>66675</xdr:colOff>
                    <xdr:row>12</xdr:row>
                    <xdr:rowOff>19050</xdr:rowOff>
                  </from>
                  <to>
                    <xdr:col>15</xdr:col>
                    <xdr:colOff>276225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7" r:id="rId50" name="Check Box 47">
              <controlPr defaultSize="0" autoFill="0" autoLine="0" autoPict="0">
                <anchor moveWithCells="1">
                  <from>
                    <xdr:col>15</xdr:col>
                    <xdr:colOff>66675</xdr:colOff>
                    <xdr:row>13</xdr:row>
                    <xdr:rowOff>19050</xdr:rowOff>
                  </from>
                  <to>
                    <xdr:col>15</xdr:col>
                    <xdr:colOff>276225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8" r:id="rId51" name="Check Box 48">
              <controlPr defaultSize="0" autoFill="0" autoLine="0" autoPict="0">
                <anchor moveWithCells="1">
                  <from>
                    <xdr:col>15</xdr:col>
                    <xdr:colOff>66675</xdr:colOff>
                    <xdr:row>15</xdr:row>
                    <xdr:rowOff>19050</xdr:rowOff>
                  </from>
                  <to>
                    <xdr:col>15</xdr:col>
                    <xdr:colOff>276225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9" r:id="rId52" name="Check Box 49">
              <controlPr defaultSize="0" autoFill="0" autoLine="0" autoPict="0">
                <anchor moveWithCells="1">
                  <from>
                    <xdr:col>15</xdr:col>
                    <xdr:colOff>66675</xdr:colOff>
                    <xdr:row>16</xdr:row>
                    <xdr:rowOff>19050</xdr:rowOff>
                  </from>
                  <to>
                    <xdr:col>15</xdr:col>
                    <xdr:colOff>276225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0" r:id="rId53" name="Check Box 50">
              <controlPr defaultSize="0" autoFill="0" autoLine="0" autoPict="0">
                <anchor moveWithCells="1">
                  <from>
                    <xdr:col>15</xdr:col>
                    <xdr:colOff>66675</xdr:colOff>
                    <xdr:row>17</xdr:row>
                    <xdr:rowOff>19050</xdr:rowOff>
                  </from>
                  <to>
                    <xdr:col>15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1" r:id="rId54" name="Check Box 51">
              <controlPr defaultSize="0" autoFill="0" autoLine="0" autoPict="0">
                <anchor moveWithCells="1">
                  <from>
                    <xdr:col>15</xdr:col>
                    <xdr:colOff>66675</xdr:colOff>
                    <xdr:row>18</xdr:row>
                    <xdr:rowOff>19050</xdr:rowOff>
                  </from>
                  <to>
                    <xdr:col>15</xdr:col>
                    <xdr:colOff>276225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2" r:id="rId55" name="Check Box 52">
              <controlPr defaultSize="0" autoFill="0" autoLine="0" autoPict="0">
                <anchor moveWithCells="1">
                  <from>
                    <xdr:col>1</xdr:col>
                    <xdr:colOff>66675</xdr:colOff>
                    <xdr:row>16</xdr:row>
                    <xdr:rowOff>19050</xdr:rowOff>
                  </from>
                  <to>
                    <xdr:col>1</xdr:col>
                    <xdr:colOff>276225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3" r:id="rId56" name="Check Box 53">
              <controlPr defaultSize="0" autoFill="0" autoLine="0" autoPict="0">
                <anchor moveWithCells="1">
                  <from>
                    <xdr:col>1</xdr:col>
                    <xdr:colOff>66675</xdr:colOff>
                    <xdr:row>25</xdr:row>
                    <xdr:rowOff>19050</xdr:rowOff>
                  </from>
                  <to>
                    <xdr:col>1</xdr:col>
                    <xdr:colOff>276225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4" r:id="rId57" name="Check Box 54">
              <controlPr defaultSize="0" autoFill="0" autoLine="0" autoPict="0">
                <anchor moveWithCells="1">
                  <from>
                    <xdr:col>1</xdr:col>
                    <xdr:colOff>66675</xdr:colOff>
                    <xdr:row>26</xdr:row>
                    <xdr:rowOff>19050</xdr:rowOff>
                  </from>
                  <to>
                    <xdr:col>1</xdr:col>
                    <xdr:colOff>276225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5" r:id="rId58" name="Check Box 55">
              <controlPr defaultSize="0" autoFill="0" autoLine="0" autoPict="0">
                <anchor moveWithCells="1">
                  <from>
                    <xdr:col>15</xdr:col>
                    <xdr:colOff>66675</xdr:colOff>
                    <xdr:row>19</xdr:row>
                    <xdr:rowOff>19050</xdr:rowOff>
                  </from>
                  <to>
                    <xdr:col>15</xdr:col>
                    <xdr:colOff>276225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6" r:id="rId59" name="Check Box 56">
              <controlPr defaultSize="0" autoFill="0" autoLine="0" autoPict="0">
                <anchor moveWithCells="1">
                  <from>
                    <xdr:col>15</xdr:col>
                    <xdr:colOff>66675</xdr:colOff>
                    <xdr:row>20</xdr:row>
                    <xdr:rowOff>19050</xdr:rowOff>
                  </from>
                  <to>
                    <xdr:col>15</xdr:col>
                    <xdr:colOff>276225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7" r:id="rId60" name="Check Box 57">
              <controlPr defaultSize="0" autoFill="0" autoLine="0" autoPict="0">
                <anchor moveWithCells="1">
                  <from>
                    <xdr:col>15</xdr:col>
                    <xdr:colOff>66675</xdr:colOff>
                    <xdr:row>21</xdr:row>
                    <xdr:rowOff>19050</xdr:rowOff>
                  </from>
                  <to>
                    <xdr:col>15</xdr:col>
                    <xdr:colOff>276225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8" r:id="rId61" name="Check Box 58">
              <controlPr defaultSize="0" autoFill="0" autoLine="0" autoPict="0">
                <anchor moveWithCells="1">
                  <from>
                    <xdr:col>15</xdr:col>
                    <xdr:colOff>66675</xdr:colOff>
                    <xdr:row>22</xdr:row>
                    <xdr:rowOff>19050</xdr:rowOff>
                  </from>
                  <to>
                    <xdr:col>15</xdr:col>
                    <xdr:colOff>276225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9" r:id="rId62" name="Check Box 59">
              <controlPr defaultSize="0" autoFill="0" autoLine="0" autoPict="0">
                <anchor moveWithCells="1">
                  <from>
                    <xdr:col>15</xdr:col>
                    <xdr:colOff>66675</xdr:colOff>
                    <xdr:row>23</xdr:row>
                    <xdr:rowOff>19050</xdr:rowOff>
                  </from>
                  <to>
                    <xdr:col>15</xdr:col>
                    <xdr:colOff>276225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0" r:id="rId63" name="Check Box 60">
              <controlPr defaultSize="0" autoFill="0" autoLine="0" autoPict="0">
                <anchor moveWithCells="1">
                  <from>
                    <xdr:col>15</xdr:col>
                    <xdr:colOff>66675</xdr:colOff>
                    <xdr:row>24</xdr:row>
                    <xdr:rowOff>19050</xdr:rowOff>
                  </from>
                  <to>
                    <xdr:col>15</xdr:col>
                    <xdr:colOff>276225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1" r:id="rId64" name="Check Box 61">
              <controlPr defaultSize="0" autoFill="0" autoLine="0" autoPict="0">
                <anchor moveWithCells="1">
                  <from>
                    <xdr:col>15</xdr:col>
                    <xdr:colOff>66675</xdr:colOff>
                    <xdr:row>26</xdr:row>
                    <xdr:rowOff>19050</xdr:rowOff>
                  </from>
                  <to>
                    <xdr:col>15</xdr:col>
                    <xdr:colOff>276225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2" r:id="rId65" name="Check Box 62">
              <controlPr defaultSize="0" autoFill="0" autoLine="0" autoPict="0">
                <anchor moveWithCells="1">
                  <from>
                    <xdr:col>15</xdr:col>
                    <xdr:colOff>66675</xdr:colOff>
                    <xdr:row>27</xdr:row>
                    <xdr:rowOff>19050</xdr:rowOff>
                  </from>
                  <to>
                    <xdr:col>15</xdr:col>
                    <xdr:colOff>276225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3" r:id="rId66" name="Check Box 63">
              <controlPr defaultSize="0" autoFill="0" autoLine="0" autoPict="0">
                <anchor moveWithCells="1">
                  <from>
                    <xdr:col>15</xdr:col>
                    <xdr:colOff>66675</xdr:colOff>
                    <xdr:row>28</xdr:row>
                    <xdr:rowOff>19050</xdr:rowOff>
                  </from>
                  <to>
                    <xdr:col>15</xdr:col>
                    <xdr:colOff>276225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4" r:id="rId67" name="Check Box 64">
              <controlPr defaultSize="0" autoFill="0" autoLine="0" autoPict="0">
                <anchor moveWithCells="1">
                  <from>
                    <xdr:col>15</xdr:col>
                    <xdr:colOff>66675</xdr:colOff>
                    <xdr:row>29</xdr:row>
                    <xdr:rowOff>19050</xdr:rowOff>
                  </from>
                  <to>
                    <xdr:col>15</xdr:col>
                    <xdr:colOff>276225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5" r:id="rId68" name="Check Box 65">
              <controlPr defaultSize="0" autoFill="0" autoLine="0" autoPict="0">
                <anchor moveWithCells="1">
                  <from>
                    <xdr:col>1</xdr:col>
                    <xdr:colOff>66675</xdr:colOff>
                    <xdr:row>90</xdr:row>
                    <xdr:rowOff>19050</xdr:rowOff>
                  </from>
                  <to>
                    <xdr:col>1</xdr:col>
                    <xdr:colOff>266700</xdr:colOff>
                    <xdr:row>90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6" r:id="rId69" name="Check Box 66">
              <controlPr defaultSize="0" autoFill="0" autoLine="0" autoPict="0">
                <anchor moveWithCells="1">
                  <from>
                    <xdr:col>1</xdr:col>
                    <xdr:colOff>66675</xdr:colOff>
                    <xdr:row>91</xdr:row>
                    <xdr:rowOff>19050</xdr:rowOff>
                  </from>
                  <to>
                    <xdr:col>1</xdr:col>
                    <xdr:colOff>266700</xdr:colOff>
                    <xdr:row>91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7" r:id="rId70" name="Check Box 67">
              <controlPr defaultSize="0" autoFill="0" autoLine="0" autoPict="0">
                <anchor moveWithCells="1">
                  <from>
                    <xdr:col>1</xdr:col>
                    <xdr:colOff>66675</xdr:colOff>
                    <xdr:row>92</xdr:row>
                    <xdr:rowOff>19050</xdr:rowOff>
                  </from>
                  <to>
                    <xdr:col>1</xdr:col>
                    <xdr:colOff>266700</xdr:colOff>
                    <xdr:row>92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8" r:id="rId71" name="Check Box 68">
              <controlPr defaultSize="0" autoFill="0" autoLine="0" autoPict="0">
                <anchor moveWithCells="1">
                  <from>
                    <xdr:col>1</xdr:col>
                    <xdr:colOff>66675</xdr:colOff>
                    <xdr:row>93</xdr:row>
                    <xdr:rowOff>19050</xdr:rowOff>
                  </from>
                  <to>
                    <xdr:col>1</xdr:col>
                    <xdr:colOff>266700</xdr:colOff>
                    <xdr:row>93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9" r:id="rId72" name="Check Box 69">
              <controlPr defaultSize="0" autoFill="0" autoLine="0" autoPict="0">
                <anchor moveWithCells="1">
                  <from>
                    <xdr:col>1</xdr:col>
                    <xdr:colOff>66675</xdr:colOff>
                    <xdr:row>94</xdr:row>
                    <xdr:rowOff>19050</xdr:rowOff>
                  </from>
                  <to>
                    <xdr:col>1</xdr:col>
                    <xdr:colOff>266700</xdr:colOff>
                    <xdr:row>94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0" r:id="rId73" name="Check Box 70">
              <controlPr defaultSize="0" autoFill="0" autoLine="0" autoPict="0">
                <anchor moveWithCells="1">
                  <from>
                    <xdr:col>1</xdr:col>
                    <xdr:colOff>66675</xdr:colOff>
                    <xdr:row>95</xdr:row>
                    <xdr:rowOff>19050</xdr:rowOff>
                  </from>
                  <to>
                    <xdr:col>1</xdr:col>
                    <xdr:colOff>266700</xdr:colOff>
                    <xdr:row>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1" r:id="rId74" name="Check Box 71">
              <controlPr defaultSize="0" autoFill="0" autoLine="0" autoPict="0">
                <anchor moveWithCells="1">
                  <from>
                    <xdr:col>1</xdr:col>
                    <xdr:colOff>66675</xdr:colOff>
                    <xdr:row>96</xdr:row>
                    <xdr:rowOff>19050</xdr:rowOff>
                  </from>
                  <to>
                    <xdr:col>1</xdr:col>
                    <xdr:colOff>266700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2" r:id="rId75" name="Check Box 72">
              <controlPr defaultSize="0" autoFill="0" autoLine="0" autoPict="0">
                <anchor moveWithCells="1">
                  <from>
                    <xdr:col>1</xdr:col>
                    <xdr:colOff>66675</xdr:colOff>
                    <xdr:row>97</xdr:row>
                    <xdr:rowOff>19050</xdr:rowOff>
                  </from>
                  <to>
                    <xdr:col>1</xdr:col>
                    <xdr:colOff>266700</xdr:colOff>
                    <xdr:row>97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3" r:id="rId76" name="Check Box 73">
              <controlPr defaultSize="0" autoFill="0" autoLine="0" autoPict="0">
                <anchor moveWithCells="1">
                  <from>
                    <xdr:col>1</xdr:col>
                    <xdr:colOff>66675</xdr:colOff>
                    <xdr:row>99</xdr:row>
                    <xdr:rowOff>19050</xdr:rowOff>
                  </from>
                  <to>
                    <xdr:col>1</xdr:col>
                    <xdr:colOff>266700</xdr:colOff>
                    <xdr:row>99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4" r:id="rId77" name="Check Box 74">
              <controlPr defaultSize="0" autoFill="0" autoLine="0" autoPict="0">
                <anchor moveWithCells="1">
                  <from>
                    <xdr:col>15</xdr:col>
                    <xdr:colOff>66675</xdr:colOff>
                    <xdr:row>90</xdr:row>
                    <xdr:rowOff>19050</xdr:rowOff>
                  </from>
                  <to>
                    <xdr:col>15</xdr:col>
                    <xdr:colOff>266700</xdr:colOff>
                    <xdr:row>90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5" r:id="rId78" name="Check Box 75">
              <controlPr defaultSize="0" autoFill="0" autoLine="0" autoPict="0">
                <anchor moveWithCells="1">
                  <from>
                    <xdr:col>15</xdr:col>
                    <xdr:colOff>66675</xdr:colOff>
                    <xdr:row>91</xdr:row>
                    <xdr:rowOff>19050</xdr:rowOff>
                  </from>
                  <to>
                    <xdr:col>15</xdr:col>
                    <xdr:colOff>266700</xdr:colOff>
                    <xdr:row>91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6" r:id="rId79" name="Check Box 76">
              <controlPr defaultSize="0" autoFill="0" autoLine="0" autoPict="0">
                <anchor moveWithCells="1">
                  <from>
                    <xdr:col>15</xdr:col>
                    <xdr:colOff>66675</xdr:colOff>
                    <xdr:row>92</xdr:row>
                    <xdr:rowOff>19050</xdr:rowOff>
                  </from>
                  <to>
                    <xdr:col>15</xdr:col>
                    <xdr:colOff>266700</xdr:colOff>
                    <xdr:row>92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7" r:id="rId80" name="Check Box 77">
              <controlPr defaultSize="0" autoFill="0" autoLine="0" autoPict="0">
                <anchor moveWithCells="1">
                  <from>
                    <xdr:col>15</xdr:col>
                    <xdr:colOff>66675</xdr:colOff>
                    <xdr:row>93</xdr:row>
                    <xdr:rowOff>19050</xdr:rowOff>
                  </from>
                  <to>
                    <xdr:col>15</xdr:col>
                    <xdr:colOff>266700</xdr:colOff>
                    <xdr:row>93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8" r:id="rId81" name="Check Box 78">
              <controlPr defaultSize="0" autoFill="0" autoLine="0" autoPict="0">
                <anchor moveWithCells="1">
                  <from>
                    <xdr:col>15</xdr:col>
                    <xdr:colOff>66675</xdr:colOff>
                    <xdr:row>94</xdr:row>
                    <xdr:rowOff>19050</xdr:rowOff>
                  </from>
                  <to>
                    <xdr:col>15</xdr:col>
                    <xdr:colOff>266700</xdr:colOff>
                    <xdr:row>94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9" r:id="rId82" name="Check Box 79">
              <controlPr defaultSize="0" autoFill="0" autoLine="0" autoPict="0">
                <anchor moveWithCells="1">
                  <from>
                    <xdr:col>15</xdr:col>
                    <xdr:colOff>66675</xdr:colOff>
                    <xdr:row>95</xdr:row>
                    <xdr:rowOff>19050</xdr:rowOff>
                  </from>
                  <to>
                    <xdr:col>15</xdr:col>
                    <xdr:colOff>266700</xdr:colOff>
                    <xdr:row>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0" r:id="rId83" name="Check Box 80">
              <controlPr defaultSize="0" autoFill="0" autoLine="0" autoPict="0">
                <anchor moveWithCells="1">
                  <from>
                    <xdr:col>15</xdr:col>
                    <xdr:colOff>66675</xdr:colOff>
                    <xdr:row>97</xdr:row>
                    <xdr:rowOff>19050</xdr:rowOff>
                  </from>
                  <to>
                    <xdr:col>15</xdr:col>
                    <xdr:colOff>266700</xdr:colOff>
                    <xdr:row>97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1" r:id="rId84" name="Check Box 81">
              <controlPr defaultSize="0" autoFill="0" autoLine="0" autoPict="0">
                <anchor moveWithCells="1">
                  <from>
                    <xdr:col>15</xdr:col>
                    <xdr:colOff>66675</xdr:colOff>
                    <xdr:row>98</xdr:row>
                    <xdr:rowOff>19050</xdr:rowOff>
                  </from>
                  <to>
                    <xdr:col>15</xdr:col>
                    <xdr:colOff>266700</xdr:colOff>
                    <xdr:row>98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2" r:id="rId85" name="Check Box 82">
              <controlPr defaultSize="0" autoFill="0" autoLine="0" autoPict="0">
                <anchor moveWithCells="1">
                  <from>
                    <xdr:col>15</xdr:col>
                    <xdr:colOff>66675</xdr:colOff>
                    <xdr:row>99</xdr:row>
                    <xdr:rowOff>19050</xdr:rowOff>
                  </from>
                  <to>
                    <xdr:col>15</xdr:col>
                    <xdr:colOff>266700</xdr:colOff>
                    <xdr:row>99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3" r:id="rId86" name="Check Box 83">
              <controlPr defaultSize="0" autoFill="0" autoLine="0" autoPict="0">
                <anchor moveWithCells="1">
                  <from>
                    <xdr:col>1</xdr:col>
                    <xdr:colOff>66675</xdr:colOff>
                    <xdr:row>98</xdr:row>
                    <xdr:rowOff>19050</xdr:rowOff>
                  </from>
                  <to>
                    <xdr:col>1</xdr:col>
                    <xdr:colOff>266700</xdr:colOff>
                    <xdr:row>98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4" r:id="rId87" name="Check Box 84">
              <controlPr defaultSize="0" autoFill="0" autoLine="0" autoPict="0">
                <anchor moveWithCells="1">
                  <from>
                    <xdr:col>15</xdr:col>
                    <xdr:colOff>66675</xdr:colOff>
                    <xdr:row>96</xdr:row>
                    <xdr:rowOff>19050</xdr:rowOff>
                  </from>
                  <to>
                    <xdr:col>15</xdr:col>
                    <xdr:colOff>266700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5" r:id="rId88" name="Check Box 85">
              <controlPr defaultSize="0" autoFill="0" autoLine="0" autoPict="0">
                <anchor moveWithCells="1">
                  <from>
                    <xdr:col>1</xdr:col>
                    <xdr:colOff>66675</xdr:colOff>
                    <xdr:row>100</xdr:row>
                    <xdr:rowOff>19050</xdr:rowOff>
                  </from>
                  <to>
                    <xdr:col>1</xdr:col>
                    <xdr:colOff>266700</xdr:colOff>
                    <xdr:row>100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6" r:id="rId89" name="Check Box 86">
              <controlPr defaultSize="0" autoFill="0" autoLine="0" autoPict="0">
                <anchor moveWithCells="1">
                  <from>
                    <xdr:col>1</xdr:col>
                    <xdr:colOff>66675</xdr:colOff>
                    <xdr:row>101</xdr:row>
                    <xdr:rowOff>19050</xdr:rowOff>
                  </from>
                  <to>
                    <xdr:col>1</xdr:col>
                    <xdr:colOff>266700</xdr:colOff>
                    <xdr:row>101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7" r:id="rId90" name="Check Box 87">
              <controlPr defaultSize="0" autoFill="0" autoLine="0" autoPict="0">
                <anchor moveWithCells="1">
                  <from>
                    <xdr:col>1</xdr:col>
                    <xdr:colOff>66675</xdr:colOff>
                    <xdr:row>102</xdr:row>
                    <xdr:rowOff>19050</xdr:rowOff>
                  </from>
                  <to>
                    <xdr:col>1</xdr:col>
                    <xdr:colOff>266700</xdr:colOff>
                    <xdr:row>102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8" r:id="rId91" name="Check Box 88">
              <controlPr defaultSize="0" autoFill="0" autoLine="0" autoPict="0">
                <anchor moveWithCells="1">
                  <from>
                    <xdr:col>1</xdr:col>
                    <xdr:colOff>66675</xdr:colOff>
                    <xdr:row>103</xdr:row>
                    <xdr:rowOff>19050</xdr:rowOff>
                  </from>
                  <to>
                    <xdr:col>1</xdr:col>
                    <xdr:colOff>266700</xdr:colOff>
                    <xdr:row>103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9" r:id="rId92" name="Check Box 89">
              <controlPr defaultSize="0" autoFill="0" autoLine="0" autoPict="0">
                <anchor moveWithCells="1">
                  <from>
                    <xdr:col>1</xdr:col>
                    <xdr:colOff>66675</xdr:colOff>
                    <xdr:row>104</xdr:row>
                    <xdr:rowOff>19050</xdr:rowOff>
                  </from>
                  <to>
                    <xdr:col>1</xdr:col>
                    <xdr:colOff>266700</xdr:colOff>
                    <xdr:row>104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0" r:id="rId93" name="Check Box 90">
              <controlPr defaultSize="0" autoFill="0" autoLine="0" autoPict="0">
                <anchor moveWithCells="1">
                  <from>
                    <xdr:col>1</xdr:col>
                    <xdr:colOff>66675</xdr:colOff>
                    <xdr:row>105</xdr:row>
                    <xdr:rowOff>19050</xdr:rowOff>
                  </from>
                  <to>
                    <xdr:col>1</xdr:col>
                    <xdr:colOff>266700</xdr:colOff>
                    <xdr:row>105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1" r:id="rId94" name="Check Box 91">
              <controlPr defaultSize="0" autoFill="0" autoLine="0" autoPict="0">
                <anchor moveWithCells="1">
                  <from>
                    <xdr:col>1</xdr:col>
                    <xdr:colOff>66675</xdr:colOff>
                    <xdr:row>106</xdr:row>
                    <xdr:rowOff>19050</xdr:rowOff>
                  </from>
                  <to>
                    <xdr:col>1</xdr:col>
                    <xdr:colOff>266700</xdr:colOff>
                    <xdr:row>106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2" r:id="rId95" name="Check Box 92">
              <controlPr defaultSize="0" autoFill="0" autoLine="0" autoPict="0">
                <anchor moveWithCells="1">
                  <from>
                    <xdr:col>1</xdr:col>
                    <xdr:colOff>66675</xdr:colOff>
                    <xdr:row>107</xdr:row>
                    <xdr:rowOff>19050</xdr:rowOff>
                  </from>
                  <to>
                    <xdr:col>1</xdr:col>
                    <xdr:colOff>266700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3" r:id="rId96" name="Check Box 93">
              <controlPr defaultSize="0" autoFill="0" autoLine="0" autoPict="0">
                <anchor moveWithCells="1">
                  <from>
                    <xdr:col>1</xdr:col>
                    <xdr:colOff>66675</xdr:colOff>
                    <xdr:row>109</xdr:row>
                    <xdr:rowOff>19050</xdr:rowOff>
                  </from>
                  <to>
                    <xdr:col>1</xdr:col>
                    <xdr:colOff>266700</xdr:colOff>
                    <xdr:row>109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4" r:id="rId97" name="Check Box 94">
              <controlPr defaultSize="0" autoFill="0" autoLine="0" autoPict="0">
                <anchor moveWithCells="1">
                  <from>
                    <xdr:col>1</xdr:col>
                    <xdr:colOff>66675</xdr:colOff>
                    <xdr:row>108</xdr:row>
                    <xdr:rowOff>19050</xdr:rowOff>
                  </from>
                  <to>
                    <xdr:col>1</xdr:col>
                    <xdr:colOff>266700</xdr:colOff>
                    <xdr:row>108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5" r:id="rId98" name="Check Box 95">
              <controlPr defaultSize="0" autoFill="0" autoLine="0" autoPict="0">
                <anchor moveWithCells="1">
                  <from>
                    <xdr:col>1</xdr:col>
                    <xdr:colOff>66675</xdr:colOff>
                    <xdr:row>110</xdr:row>
                    <xdr:rowOff>19050</xdr:rowOff>
                  </from>
                  <to>
                    <xdr:col>1</xdr:col>
                    <xdr:colOff>266700</xdr:colOff>
                    <xdr:row>110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6" r:id="rId99" name="Check Box 96">
              <controlPr defaultSize="0" autoFill="0" autoLine="0" autoPict="0">
                <anchor moveWithCells="1">
                  <from>
                    <xdr:col>1</xdr:col>
                    <xdr:colOff>66675</xdr:colOff>
                    <xdr:row>111</xdr:row>
                    <xdr:rowOff>19050</xdr:rowOff>
                  </from>
                  <to>
                    <xdr:col>1</xdr:col>
                    <xdr:colOff>266700</xdr:colOff>
                    <xdr:row>111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7" r:id="rId100" name="Check Box 97">
              <controlPr defaultSize="0" autoFill="0" autoLine="0" autoPict="0">
                <anchor moveWithCells="1">
                  <from>
                    <xdr:col>1</xdr:col>
                    <xdr:colOff>66675</xdr:colOff>
                    <xdr:row>112</xdr:row>
                    <xdr:rowOff>19050</xdr:rowOff>
                  </from>
                  <to>
                    <xdr:col>1</xdr:col>
                    <xdr:colOff>266700</xdr:colOff>
                    <xdr:row>112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8" r:id="rId101" name="Check Box 98">
              <controlPr defaultSize="0" autoFill="0" autoLine="0" autoPict="0">
                <anchor moveWithCells="1">
                  <from>
                    <xdr:col>1</xdr:col>
                    <xdr:colOff>66675</xdr:colOff>
                    <xdr:row>113</xdr:row>
                    <xdr:rowOff>19050</xdr:rowOff>
                  </from>
                  <to>
                    <xdr:col>1</xdr:col>
                    <xdr:colOff>266700</xdr:colOff>
                    <xdr:row>113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9" r:id="rId102" name="Check Box 99">
              <controlPr defaultSize="0" autoFill="0" autoLine="0" autoPict="0">
                <anchor moveWithCells="1">
                  <from>
                    <xdr:col>1</xdr:col>
                    <xdr:colOff>66675</xdr:colOff>
                    <xdr:row>114</xdr:row>
                    <xdr:rowOff>19050</xdr:rowOff>
                  </from>
                  <to>
                    <xdr:col>1</xdr:col>
                    <xdr:colOff>266700</xdr:colOff>
                    <xdr:row>114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0" r:id="rId103" name="Check Box 100">
              <controlPr defaultSize="0" autoFill="0" autoLine="0" autoPict="0">
                <anchor moveWithCells="1">
                  <from>
                    <xdr:col>1</xdr:col>
                    <xdr:colOff>66675</xdr:colOff>
                    <xdr:row>115</xdr:row>
                    <xdr:rowOff>19050</xdr:rowOff>
                  </from>
                  <to>
                    <xdr:col>1</xdr:col>
                    <xdr:colOff>266700</xdr:colOff>
                    <xdr:row>115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1" r:id="rId104" name="Check Box 101">
              <controlPr defaultSize="0" autoFill="0" autoLine="0" autoPict="0">
                <anchor moveWithCells="1">
                  <from>
                    <xdr:col>1</xdr:col>
                    <xdr:colOff>66675</xdr:colOff>
                    <xdr:row>116</xdr:row>
                    <xdr:rowOff>19050</xdr:rowOff>
                  </from>
                  <to>
                    <xdr:col>1</xdr:col>
                    <xdr:colOff>266700</xdr:colOff>
                    <xdr:row>116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2" r:id="rId105" name="Check Box 102">
              <controlPr defaultSize="0" autoFill="0" autoLine="0" autoPict="0">
                <anchor moveWithCells="1">
                  <from>
                    <xdr:col>1</xdr:col>
                    <xdr:colOff>66675</xdr:colOff>
                    <xdr:row>117</xdr:row>
                    <xdr:rowOff>19050</xdr:rowOff>
                  </from>
                  <to>
                    <xdr:col>1</xdr:col>
                    <xdr:colOff>266700</xdr:colOff>
                    <xdr:row>117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3" r:id="rId106" name="Check Box 103">
              <controlPr defaultSize="0" autoFill="0" autoLine="0" autoPict="0">
                <anchor moveWithCells="1">
                  <from>
                    <xdr:col>15</xdr:col>
                    <xdr:colOff>66675</xdr:colOff>
                    <xdr:row>100</xdr:row>
                    <xdr:rowOff>19050</xdr:rowOff>
                  </from>
                  <to>
                    <xdr:col>15</xdr:col>
                    <xdr:colOff>266700</xdr:colOff>
                    <xdr:row>100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4" r:id="rId107" name="Check Box 104">
              <controlPr defaultSize="0" autoFill="0" autoLine="0" autoPict="0">
                <anchor moveWithCells="1">
                  <from>
                    <xdr:col>15</xdr:col>
                    <xdr:colOff>66675</xdr:colOff>
                    <xdr:row>101</xdr:row>
                    <xdr:rowOff>19050</xdr:rowOff>
                  </from>
                  <to>
                    <xdr:col>15</xdr:col>
                    <xdr:colOff>266700</xdr:colOff>
                    <xdr:row>101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5" r:id="rId108" name="Check Box 105">
              <controlPr defaultSize="0" autoFill="0" autoLine="0" autoPict="0">
                <anchor moveWithCells="1">
                  <from>
                    <xdr:col>15</xdr:col>
                    <xdr:colOff>66675</xdr:colOff>
                    <xdr:row>102</xdr:row>
                    <xdr:rowOff>19050</xdr:rowOff>
                  </from>
                  <to>
                    <xdr:col>15</xdr:col>
                    <xdr:colOff>266700</xdr:colOff>
                    <xdr:row>102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6" r:id="rId109" name="Check Box 106">
              <controlPr defaultSize="0" autoFill="0" autoLine="0" autoPict="0">
                <anchor moveWithCells="1">
                  <from>
                    <xdr:col>15</xdr:col>
                    <xdr:colOff>66675</xdr:colOff>
                    <xdr:row>103</xdr:row>
                    <xdr:rowOff>19050</xdr:rowOff>
                  </from>
                  <to>
                    <xdr:col>15</xdr:col>
                    <xdr:colOff>266700</xdr:colOff>
                    <xdr:row>103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7" r:id="rId110" name="Check Box 107">
              <controlPr defaultSize="0" autoFill="0" autoLine="0" autoPict="0">
                <anchor moveWithCells="1">
                  <from>
                    <xdr:col>15</xdr:col>
                    <xdr:colOff>66675</xdr:colOff>
                    <xdr:row>104</xdr:row>
                    <xdr:rowOff>19050</xdr:rowOff>
                  </from>
                  <to>
                    <xdr:col>15</xdr:col>
                    <xdr:colOff>266700</xdr:colOff>
                    <xdr:row>104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8" r:id="rId111" name="Check Box 108">
              <controlPr defaultSize="0" autoFill="0" autoLine="0" autoPict="0">
                <anchor moveWithCells="1">
                  <from>
                    <xdr:col>15</xdr:col>
                    <xdr:colOff>66675</xdr:colOff>
                    <xdr:row>105</xdr:row>
                    <xdr:rowOff>19050</xdr:rowOff>
                  </from>
                  <to>
                    <xdr:col>15</xdr:col>
                    <xdr:colOff>266700</xdr:colOff>
                    <xdr:row>105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9" r:id="rId112" name="Check Box 109">
              <controlPr defaultSize="0" autoFill="0" autoLine="0" autoPict="0">
                <anchor moveWithCells="1">
                  <from>
                    <xdr:col>15</xdr:col>
                    <xdr:colOff>66675</xdr:colOff>
                    <xdr:row>106</xdr:row>
                    <xdr:rowOff>19050</xdr:rowOff>
                  </from>
                  <to>
                    <xdr:col>15</xdr:col>
                    <xdr:colOff>266700</xdr:colOff>
                    <xdr:row>106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0" r:id="rId113" name="Check Box 110">
              <controlPr defaultSize="0" autoFill="0" autoLine="0" autoPict="0">
                <anchor moveWithCells="1">
                  <from>
                    <xdr:col>15</xdr:col>
                    <xdr:colOff>66675</xdr:colOff>
                    <xdr:row>107</xdr:row>
                    <xdr:rowOff>19050</xdr:rowOff>
                  </from>
                  <to>
                    <xdr:col>15</xdr:col>
                    <xdr:colOff>266700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1" r:id="rId114" name="Check Box 111">
              <controlPr defaultSize="0" autoFill="0" autoLine="0" autoPict="0">
                <anchor moveWithCells="1">
                  <from>
                    <xdr:col>15</xdr:col>
                    <xdr:colOff>66675</xdr:colOff>
                    <xdr:row>109</xdr:row>
                    <xdr:rowOff>19050</xdr:rowOff>
                  </from>
                  <to>
                    <xdr:col>15</xdr:col>
                    <xdr:colOff>266700</xdr:colOff>
                    <xdr:row>109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2" r:id="rId115" name="Check Box 112">
              <controlPr defaultSize="0" autoFill="0" autoLine="0" autoPict="0">
                <anchor moveWithCells="1">
                  <from>
                    <xdr:col>15</xdr:col>
                    <xdr:colOff>66675</xdr:colOff>
                    <xdr:row>108</xdr:row>
                    <xdr:rowOff>19050</xdr:rowOff>
                  </from>
                  <to>
                    <xdr:col>15</xdr:col>
                    <xdr:colOff>266700</xdr:colOff>
                    <xdr:row>108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3" r:id="rId116" name="Check Box 113">
              <controlPr defaultSize="0" autoFill="0" autoLine="0" autoPict="0">
                <anchor moveWithCells="1">
                  <from>
                    <xdr:col>15</xdr:col>
                    <xdr:colOff>66675</xdr:colOff>
                    <xdr:row>110</xdr:row>
                    <xdr:rowOff>19050</xdr:rowOff>
                  </from>
                  <to>
                    <xdr:col>15</xdr:col>
                    <xdr:colOff>266700</xdr:colOff>
                    <xdr:row>110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4" r:id="rId117" name="Check Box 114">
              <controlPr defaultSize="0" autoFill="0" autoLine="0" autoPict="0">
                <anchor moveWithCells="1">
                  <from>
                    <xdr:col>15</xdr:col>
                    <xdr:colOff>66675</xdr:colOff>
                    <xdr:row>111</xdr:row>
                    <xdr:rowOff>19050</xdr:rowOff>
                  </from>
                  <to>
                    <xdr:col>15</xdr:col>
                    <xdr:colOff>266700</xdr:colOff>
                    <xdr:row>111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7E3B0A31-3F42-489E-803C-EE4323DF5263}">
            <xm:f>BEGINBLAD!$D24=2</xm:f>
            <x14:dxf>
              <fill>
                <patternFill>
                  <bgColor rgb="FFFFFF00"/>
                </patternFill>
              </fill>
            </x14:dxf>
          </x14:cfRule>
          <x14:cfRule type="expression" priority="16" id="{D7C17122-E770-4201-A53D-769ADCEE28D3}">
            <xm:f>BEGINBLAD!$D24=1</xm:f>
            <x14:dxf>
              <fill>
                <patternFill>
                  <bgColor rgb="FFFFC000"/>
                </patternFill>
              </fill>
            </x14:dxf>
          </x14:cfRule>
          <xm:sqref>L22:O36</xm:sqref>
        </x14:conditionalFormatting>
        <x14:conditionalFormatting xmlns:xm="http://schemas.microsoft.com/office/excel/2006/main">
          <x14:cfRule type="expression" priority="13" id="{3C185DC0-82A5-4799-8096-F095260C8E3B}">
            <xm:f>BEGINBLAD!$D9=2</xm:f>
            <x14:dxf>
              <fill>
                <patternFill>
                  <bgColor rgb="FFFFFF00"/>
                </patternFill>
              </fill>
            </x14:dxf>
          </x14:cfRule>
          <x14:cfRule type="expression" priority="15" id="{82D02C8E-6B39-45D2-82CC-77043923296E}">
            <xm:f>BEGINBLAD!$D9=1</xm:f>
            <x14:dxf>
              <fill>
                <patternFill>
                  <bgColor rgb="FFFFC000"/>
                </patternFill>
              </fill>
            </x14:dxf>
          </x14:cfRule>
          <xm:sqref>G22:J36</xm:sqref>
        </x14:conditionalFormatting>
        <x14:conditionalFormatting xmlns:xm="http://schemas.microsoft.com/office/excel/2006/main">
          <x14:cfRule type="expression" priority="11" id="{2B63483E-E9E2-4426-9516-EEA2BE32F90C}">
            <xm:f>BEGINBLAD!$D9=2</xm:f>
            <x14:dxf>
              <fill>
                <patternFill>
                  <bgColor rgb="FFFFFF00"/>
                </patternFill>
              </fill>
            </x14:dxf>
          </x14:cfRule>
          <x14:cfRule type="expression" priority="12" id="{FE08B4D9-C507-4BE1-BC65-32F00E3D96B6}">
            <xm:f>BEGINBLAD!$D9=1</xm:f>
            <x14:dxf>
              <fill>
                <patternFill>
                  <bgColor rgb="FFFFC000"/>
                </patternFill>
              </fill>
            </x14:dxf>
          </x14:cfRule>
          <xm:sqref>G63:J77</xm:sqref>
        </x14:conditionalFormatting>
        <x14:conditionalFormatting xmlns:xm="http://schemas.microsoft.com/office/excel/2006/main">
          <x14:cfRule type="expression" priority="9" id="{6978E3D3-163C-4147-B09D-1DE45AB21B6C}">
            <xm:f>BEGINBLAD!$D24=2</xm:f>
            <x14:dxf>
              <fill>
                <patternFill>
                  <bgColor rgb="FFFFFF00"/>
                </patternFill>
              </fill>
            </x14:dxf>
          </x14:cfRule>
          <x14:cfRule type="expression" priority="10" id="{737EEA3C-3C73-4DCA-AA1D-561571845951}">
            <xm:f>BEGINBLAD!$D24=1</xm:f>
            <x14:dxf>
              <fill>
                <patternFill>
                  <bgColor rgb="FFFFC000"/>
                </patternFill>
              </fill>
            </x14:dxf>
          </x14:cfRule>
          <xm:sqref>L63:O77</xm:sqref>
        </x14:conditionalFormatting>
        <x14:conditionalFormatting xmlns:xm="http://schemas.microsoft.com/office/excel/2006/main">
          <x14:cfRule type="expression" priority="7" id="{BCD2586C-CE60-4CEA-8EAB-7CF6592AF530}">
            <xm:f>BEGINBLAD!$D9=2</xm:f>
            <x14:dxf>
              <fill>
                <patternFill>
                  <bgColor rgb="FFFFFF00"/>
                </patternFill>
              </fill>
            </x14:dxf>
          </x14:cfRule>
          <x14:cfRule type="expression" priority="8" id="{75D8FAE0-5058-4FBE-BF49-743D1B7DE6CF}">
            <xm:f>BEGINBLAD!$D9=1</xm:f>
            <x14:dxf>
              <fill>
                <patternFill>
                  <bgColor rgb="FFFFC000"/>
                </patternFill>
              </fill>
            </x14:dxf>
          </x14:cfRule>
          <xm:sqref>G104:J118</xm:sqref>
        </x14:conditionalFormatting>
        <x14:conditionalFormatting xmlns:xm="http://schemas.microsoft.com/office/excel/2006/main">
          <x14:cfRule type="expression" priority="5" id="{9F535AD9-8871-4048-8BDD-EB30F1E129E3}">
            <xm:f>BEGINBLAD!$D24=2</xm:f>
            <x14:dxf>
              <fill>
                <patternFill>
                  <bgColor rgb="FFFFFF00"/>
                </patternFill>
              </fill>
            </x14:dxf>
          </x14:cfRule>
          <x14:cfRule type="expression" priority="6" id="{CD9D1DC5-82C0-47D0-849B-F34A59A878AB}">
            <xm:f>BEGINBLAD!$D24=1</xm:f>
            <x14:dxf>
              <fill>
                <patternFill>
                  <bgColor rgb="FFFFC000"/>
                </patternFill>
              </fill>
            </x14:dxf>
          </x14:cfRule>
          <xm:sqref>L104:O118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FF"/>
  </sheetPr>
  <dimension ref="A2:T131"/>
  <sheetViews>
    <sheetView showGridLines="0" showRowColHeaders="0" zoomScaleNormal="100" workbookViewId="0"/>
  </sheetViews>
  <sheetFormatPr defaultColWidth="9.140625" defaultRowHeight="12.75" x14ac:dyDescent="0.2"/>
  <cols>
    <col min="1" max="1" width="2.7109375" style="1" customWidth="1"/>
    <col min="2" max="2" width="5.42578125" style="1" customWidth="1"/>
    <col min="3" max="3" width="5.7109375" style="6" customWidth="1"/>
    <col min="4" max="4" width="65.7109375" style="91" customWidth="1"/>
    <col min="5" max="5" width="3.140625" style="15" customWidth="1"/>
    <col min="6" max="6" width="20.7109375" style="37" customWidth="1"/>
    <col min="7" max="10" width="3.7109375" style="37" customWidth="1"/>
    <col min="11" max="11" width="20.7109375" style="37" customWidth="1"/>
    <col min="12" max="14" width="3.7109375" style="37" customWidth="1"/>
    <col min="15" max="15" width="3.7109375" style="14" customWidth="1"/>
    <col min="16" max="16" width="5.42578125" style="1" customWidth="1"/>
    <col min="17" max="17" width="4.7109375" style="91" customWidth="1"/>
    <col min="18" max="18" width="65.7109375" style="91" customWidth="1"/>
    <col min="19" max="19" width="9.42578125" style="1" bestFit="1" customWidth="1"/>
    <col min="20" max="16384" width="9.140625" style="1"/>
  </cols>
  <sheetData>
    <row r="2" spans="1:19" x14ac:dyDescent="0.2">
      <c r="F2" s="235" t="s">
        <v>153</v>
      </c>
      <c r="G2" s="235"/>
      <c r="H2" s="235"/>
      <c r="I2" s="235"/>
      <c r="J2" s="235"/>
      <c r="K2" s="235"/>
      <c r="L2" s="235"/>
      <c r="M2" s="235"/>
      <c r="N2" s="235"/>
      <c r="O2" s="235"/>
    </row>
    <row r="3" spans="1:19" ht="26.25" x14ac:dyDescent="0.4">
      <c r="F3" s="234" t="str">
        <f>BEGINBLAD!$L$3</f>
        <v>kk</v>
      </c>
      <c r="G3" s="234"/>
      <c r="H3" s="234"/>
      <c r="I3" s="234"/>
      <c r="J3" s="234"/>
      <c r="K3" s="234"/>
      <c r="L3" s="234"/>
      <c r="M3" s="234"/>
      <c r="N3" s="234"/>
      <c r="O3" s="234"/>
    </row>
    <row r="4" spans="1:19" ht="12.75" customHeight="1" x14ac:dyDescent="0.4">
      <c r="F4" s="197"/>
      <c r="G4" s="197"/>
      <c r="H4" s="197"/>
      <c r="I4" s="197"/>
      <c r="J4" s="197"/>
      <c r="K4" s="197"/>
      <c r="L4" s="197"/>
      <c r="M4" s="197"/>
      <c r="N4" s="197"/>
      <c r="O4" s="197"/>
    </row>
    <row r="5" spans="1:19" ht="18.75" x14ac:dyDescent="0.2">
      <c r="A5" s="218"/>
      <c r="B5" s="196"/>
      <c r="C5" s="196"/>
      <c r="D5" s="196"/>
      <c r="E5" s="196"/>
      <c r="F5" s="233" t="s">
        <v>152</v>
      </c>
      <c r="G5" s="233"/>
      <c r="H5" s="233"/>
      <c r="I5" s="233"/>
      <c r="J5" s="233"/>
      <c r="K5" s="233"/>
      <c r="L5" s="233"/>
      <c r="M5" s="233"/>
      <c r="N5" s="233"/>
      <c r="O5" s="233"/>
      <c r="P5" s="196"/>
      <c r="Q5" s="196"/>
      <c r="R5" s="196"/>
    </row>
    <row r="6" spans="1:19" ht="26.25" x14ac:dyDescent="0.2">
      <c r="A6" s="218"/>
      <c r="D6" s="194" t="s">
        <v>39</v>
      </c>
      <c r="E6" s="190"/>
      <c r="F6" s="221">
        <f>BEGINBLAD!$L$9</f>
        <v>0</v>
      </c>
      <c r="G6" s="221"/>
      <c r="H6" s="221"/>
      <c r="I6" s="221"/>
      <c r="J6" s="221"/>
      <c r="K6" s="221"/>
      <c r="L6" s="221"/>
      <c r="M6" s="221"/>
      <c r="N6" s="221"/>
      <c r="O6" s="221"/>
      <c r="P6" s="190"/>
      <c r="Q6" s="190"/>
      <c r="R6" s="193"/>
    </row>
    <row r="7" spans="1:19" x14ac:dyDescent="0.2">
      <c r="A7" s="218"/>
    </row>
    <row r="8" spans="1:19" ht="19.5" customHeight="1" x14ac:dyDescent="0.3">
      <c r="A8" s="218"/>
      <c r="B8" s="9"/>
      <c r="C8" s="26"/>
      <c r="D8" s="95" t="s">
        <v>41</v>
      </c>
      <c r="E8" s="60"/>
      <c r="F8" s="219" t="s">
        <v>148</v>
      </c>
      <c r="G8" s="219"/>
      <c r="H8" s="219"/>
      <c r="I8" s="219"/>
      <c r="J8" s="219"/>
      <c r="K8" s="219"/>
      <c r="L8" s="219"/>
      <c r="M8" s="219"/>
      <c r="N8" s="219"/>
      <c r="O8" s="219"/>
      <c r="P8" s="9"/>
      <c r="Q8" s="189"/>
      <c r="R8" s="31" t="s">
        <v>61</v>
      </c>
      <c r="S8" s="169"/>
    </row>
    <row r="9" spans="1:19" s="191" customFormat="1" ht="20.100000000000001" customHeight="1" x14ac:dyDescent="0.2">
      <c r="A9" s="218"/>
      <c r="B9" s="9"/>
      <c r="C9" s="58">
        <v>1</v>
      </c>
      <c r="D9" s="93" t="s">
        <v>42</v>
      </c>
      <c r="E9" s="42" t="b">
        <v>0</v>
      </c>
      <c r="F9" s="38"/>
      <c r="G9" s="38"/>
      <c r="H9" s="38"/>
      <c r="I9" s="38"/>
      <c r="J9" s="38"/>
      <c r="K9" s="38"/>
      <c r="L9" s="38"/>
      <c r="M9" s="38"/>
      <c r="N9" s="38"/>
      <c r="O9" s="39"/>
      <c r="P9" s="9"/>
      <c r="Q9" s="58">
        <v>19</v>
      </c>
      <c r="R9" s="93" t="s">
        <v>62</v>
      </c>
      <c r="S9" s="104" t="b">
        <v>0</v>
      </c>
    </row>
    <row r="10" spans="1:19" s="191" customFormat="1" ht="20.100000000000001" customHeight="1" x14ac:dyDescent="0.2">
      <c r="A10" s="218"/>
      <c r="B10" s="9"/>
      <c r="C10" s="58">
        <v>2</v>
      </c>
      <c r="D10" s="93" t="s">
        <v>43</v>
      </c>
      <c r="E10" s="42" t="b">
        <v>0</v>
      </c>
      <c r="P10" s="9"/>
      <c r="Q10" s="58">
        <v>20</v>
      </c>
      <c r="R10" s="93" t="s">
        <v>63</v>
      </c>
      <c r="S10" s="104" t="b">
        <v>0</v>
      </c>
    </row>
    <row r="11" spans="1:19" s="191" customFormat="1" ht="20.100000000000001" customHeight="1" x14ac:dyDescent="0.2">
      <c r="A11" s="218"/>
      <c r="B11" s="9"/>
      <c r="C11" s="58">
        <v>3</v>
      </c>
      <c r="D11" s="93" t="s">
        <v>44</v>
      </c>
      <c r="E11" s="42" t="b">
        <v>0</v>
      </c>
      <c r="F11" s="222" t="s">
        <v>38</v>
      </c>
      <c r="G11" s="222"/>
      <c r="H11" s="222"/>
      <c r="I11" s="222"/>
      <c r="J11" s="222"/>
      <c r="K11" s="222"/>
      <c r="L11" s="222"/>
      <c r="M11" s="222"/>
      <c r="N11" s="222"/>
      <c r="O11" s="222"/>
      <c r="P11" s="9"/>
      <c r="Q11" s="58">
        <v>21</v>
      </c>
      <c r="R11" s="93" t="s">
        <v>64</v>
      </c>
      <c r="S11" s="104" t="b">
        <v>0</v>
      </c>
    </row>
    <row r="12" spans="1:19" s="191" customFormat="1" ht="20.100000000000001" customHeight="1" x14ac:dyDescent="0.2">
      <c r="A12" s="218"/>
      <c r="B12" s="9"/>
      <c r="C12" s="58">
        <v>4</v>
      </c>
      <c r="D12" s="93" t="s">
        <v>51</v>
      </c>
      <c r="E12" s="42" t="b">
        <v>0</v>
      </c>
      <c r="F12" s="38"/>
      <c r="G12" s="38"/>
      <c r="H12" s="38"/>
      <c r="I12" s="38"/>
      <c r="J12" s="38"/>
      <c r="K12" s="38"/>
      <c r="L12" s="38"/>
      <c r="M12" s="38"/>
      <c r="N12" s="38"/>
      <c r="O12" s="39"/>
      <c r="P12" s="9"/>
      <c r="Q12" s="58">
        <v>22</v>
      </c>
      <c r="R12" s="94" t="s">
        <v>65</v>
      </c>
      <c r="S12" s="104" t="b">
        <v>0</v>
      </c>
    </row>
    <row r="13" spans="1:19" s="191" customFormat="1" ht="20.100000000000001" customHeight="1" x14ac:dyDescent="0.2">
      <c r="A13" s="218"/>
      <c r="B13" s="9"/>
      <c r="C13" s="58">
        <v>5</v>
      </c>
      <c r="D13" s="93" t="s">
        <v>45</v>
      </c>
      <c r="E13" s="42" t="b">
        <v>0</v>
      </c>
      <c r="F13" s="38"/>
      <c r="G13" s="38"/>
      <c r="H13" s="38"/>
      <c r="I13" s="38"/>
      <c r="J13" s="38"/>
      <c r="K13" s="38"/>
      <c r="L13" s="38"/>
      <c r="M13" s="38"/>
      <c r="N13" s="38"/>
      <c r="O13" s="39"/>
      <c r="P13" s="9"/>
      <c r="Q13" s="58">
        <v>23</v>
      </c>
      <c r="R13" s="94" t="s">
        <v>66</v>
      </c>
      <c r="S13" s="104" t="b">
        <v>0</v>
      </c>
    </row>
    <row r="14" spans="1:19" s="191" customFormat="1" ht="20.100000000000001" customHeight="1" x14ac:dyDescent="0.2">
      <c r="A14" s="218"/>
      <c r="B14" s="9"/>
      <c r="C14" s="58">
        <v>6</v>
      </c>
      <c r="D14" s="94" t="s">
        <v>46</v>
      </c>
      <c r="E14" s="42" t="b">
        <v>0</v>
      </c>
      <c r="F14" s="38"/>
      <c r="G14" s="38"/>
      <c r="H14" s="38"/>
      <c r="I14" s="38"/>
      <c r="J14" s="38"/>
      <c r="K14" s="38"/>
      <c r="L14" s="38"/>
      <c r="M14" s="38"/>
      <c r="N14" s="38"/>
      <c r="O14" s="39"/>
      <c r="P14" s="9"/>
      <c r="Q14" s="58">
        <v>24</v>
      </c>
      <c r="R14" s="94" t="s">
        <v>67</v>
      </c>
      <c r="S14" s="104" t="b">
        <v>0</v>
      </c>
    </row>
    <row r="15" spans="1:19" s="191" customFormat="1" ht="20.100000000000001" customHeight="1" x14ac:dyDescent="0.3">
      <c r="A15" s="218"/>
      <c r="B15" s="9"/>
      <c r="C15" s="58">
        <v>7</v>
      </c>
      <c r="D15" s="94" t="s">
        <v>47</v>
      </c>
      <c r="E15" s="42" t="b">
        <v>0</v>
      </c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9"/>
      <c r="Q15" s="58"/>
      <c r="R15" s="31" t="s">
        <v>68</v>
      </c>
      <c r="S15" s="104"/>
    </row>
    <row r="16" spans="1:19" s="191" customFormat="1" ht="20.100000000000001" customHeight="1" x14ac:dyDescent="0.2">
      <c r="A16" s="218"/>
      <c r="B16" s="9"/>
      <c r="C16" s="58">
        <v>8</v>
      </c>
      <c r="D16" s="94" t="s">
        <v>48</v>
      </c>
      <c r="E16" s="42" t="b">
        <v>0</v>
      </c>
      <c r="F16" s="38"/>
      <c r="G16" s="38"/>
      <c r="H16" s="38"/>
      <c r="I16" s="38"/>
      <c r="J16" s="38"/>
      <c r="K16" s="38"/>
      <c r="L16" s="38"/>
      <c r="M16" s="38"/>
      <c r="N16" s="38"/>
      <c r="O16" s="39"/>
      <c r="P16" s="9"/>
      <c r="Q16" s="58">
        <v>25</v>
      </c>
      <c r="R16" s="93" t="s">
        <v>69</v>
      </c>
      <c r="S16" s="104" t="b">
        <v>0</v>
      </c>
    </row>
    <row r="17" spans="1:19" s="191" customFormat="1" ht="20.100000000000001" customHeight="1" x14ac:dyDescent="0.2">
      <c r="A17" s="218"/>
      <c r="B17" s="9"/>
      <c r="C17" s="58">
        <v>9</v>
      </c>
      <c r="D17" s="94" t="s">
        <v>49</v>
      </c>
      <c r="E17" s="42" t="b">
        <v>0</v>
      </c>
      <c r="F17" s="38"/>
      <c r="G17" s="38"/>
      <c r="H17" s="38"/>
      <c r="I17" s="38"/>
      <c r="J17" s="38"/>
      <c r="K17" s="38"/>
      <c r="L17" s="38"/>
      <c r="M17" s="38"/>
      <c r="N17" s="38"/>
      <c r="O17" s="39"/>
      <c r="P17" s="9"/>
      <c r="Q17" s="58">
        <v>26</v>
      </c>
      <c r="R17" s="93" t="s">
        <v>70</v>
      </c>
      <c r="S17" s="105" t="b">
        <v>0</v>
      </c>
    </row>
    <row r="18" spans="1:19" s="191" customFormat="1" ht="20.100000000000001" customHeight="1" x14ac:dyDescent="0.2">
      <c r="A18" s="218"/>
      <c r="B18" s="9"/>
      <c r="C18" s="58">
        <v>10</v>
      </c>
      <c r="D18" s="94" t="s">
        <v>50</v>
      </c>
      <c r="E18" s="42" t="b">
        <v>0</v>
      </c>
      <c r="P18" s="9"/>
      <c r="Q18" s="58">
        <v>27</v>
      </c>
      <c r="R18" s="93" t="s">
        <v>71</v>
      </c>
      <c r="S18" s="106" t="b">
        <v>0</v>
      </c>
    </row>
    <row r="19" spans="1:19" s="191" customFormat="1" ht="20.100000000000001" customHeight="1" x14ac:dyDescent="0.3">
      <c r="A19" s="218"/>
      <c r="B19" s="9"/>
      <c r="C19" s="58"/>
      <c r="D19" s="31" t="s">
        <v>52</v>
      </c>
      <c r="E19" s="42"/>
      <c r="P19" s="9"/>
      <c r="Q19" s="58">
        <v>28</v>
      </c>
      <c r="R19" s="93" t="s">
        <v>72</v>
      </c>
      <c r="S19" s="106" t="b">
        <v>0</v>
      </c>
    </row>
    <row r="20" spans="1:19" s="191" customFormat="1" ht="20.100000000000001" customHeight="1" x14ac:dyDescent="0.2">
      <c r="A20" s="218"/>
      <c r="B20" s="9"/>
      <c r="C20" s="58">
        <v>11</v>
      </c>
      <c r="D20" s="93" t="s">
        <v>53</v>
      </c>
      <c r="E20" s="42" t="b">
        <v>0</v>
      </c>
      <c r="F20" s="84" t="s">
        <v>6</v>
      </c>
      <c r="G20" s="223" t="s">
        <v>37</v>
      </c>
      <c r="H20" s="224"/>
      <c r="I20" s="224"/>
      <c r="J20" s="225"/>
      <c r="K20" s="84" t="s">
        <v>7</v>
      </c>
      <c r="L20" s="226" t="s">
        <v>37</v>
      </c>
      <c r="M20" s="227"/>
      <c r="N20" s="227"/>
      <c r="O20" s="228"/>
      <c r="P20" s="9"/>
      <c r="Q20" s="189">
        <v>29</v>
      </c>
      <c r="R20" s="93" t="s">
        <v>73</v>
      </c>
      <c r="S20" s="106" t="b">
        <v>0</v>
      </c>
    </row>
    <row r="21" spans="1:19" s="191" customFormat="1" ht="20.100000000000001" customHeight="1" thickBot="1" x14ac:dyDescent="0.25">
      <c r="A21" s="218"/>
      <c r="B21" s="9"/>
      <c r="C21" s="58">
        <v>12</v>
      </c>
      <c r="D21" s="93" t="s">
        <v>54</v>
      </c>
      <c r="E21" s="42" t="b">
        <v>0</v>
      </c>
      <c r="F21" s="38"/>
      <c r="G21" s="55"/>
      <c r="H21" s="41"/>
      <c r="I21" s="41"/>
      <c r="J21" s="41"/>
      <c r="K21" s="38"/>
      <c r="L21" s="38"/>
      <c r="M21" s="38"/>
      <c r="N21" s="38"/>
      <c r="O21" s="39"/>
      <c r="P21" s="9"/>
      <c r="Q21" s="58">
        <v>30</v>
      </c>
      <c r="R21" s="94" t="s">
        <v>74</v>
      </c>
      <c r="S21" s="106" t="b">
        <v>0</v>
      </c>
    </row>
    <row r="22" spans="1:19" s="191" customFormat="1" ht="20.100000000000001" customHeight="1" x14ac:dyDescent="0.2">
      <c r="A22" s="218"/>
      <c r="B22" s="9"/>
      <c r="C22" s="58">
        <v>13</v>
      </c>
      <c r="D22" s="93" t="s">
        <v>55</v>
      </c>
      <c r="E22" s="42" t="b">
        <v>0</v>
      </c>
      <c r="F22" s="164" t="str">
        <f>BEGINBLAD!C9</f>
        <v>leerling 1</v>
      </c>
      <c r="G22" s="107"/>
      <c r="H22" s="107"/>
      <c r="I22" s="107"/>
      <c r="J22" s="107"/>
      <c r="K22" s="56">
        <f>BEGINBLAD!C24</f>
        <v>0</v>
      </c>
      <c r="L22" s="107"/>
      <c r="M22" s="174"/>
      <c r="N22" s="174"/>
      <c r="O22" s="166"/>
      <c r="P22" s="9"/>
      <c r="Q22" s="58">
        <v>31</v>
      </c>
      <c r="R22" s="94" t="s">
        <v>75</v>
      </c>
      <c r="S22" s="106" t="b">
        <v>0</v>
      </c>
    </row>
    <row r="23" spans="1:19" s="191" customFormat="1" ht="20.100000000000001" customHeight="1" x14ac:dyDescent="0.2">
      <c r="A23" s="218"/>
      <c r="B23" s="9"/>
      <c r="C23" s="58">
        <v>14</v>
      </c>
      <c r="D23" s="93" t="s">
        <v>56</v>
      </c>
      <c r="E23" s="42" t="b">
        <v>0</v>
      </c>
      <c r="F23" s="162" t="str">
        <f>BEGINBLAD!C10</f>
        <v>leerling 2</v>
      </c>
      <c r="G23" s="108"/>
      <c r="H23" s="108"/>
      <c r="I23" s="108"/>
      <c r="J23" s="108"/>
      <c r="K23" s="40">
        <f>BEGINBLAD!C25</f>
        <v>0</v>
      </c>
      <c r="L23" s="108"/>
      <c r="M23" s="175"/>
      <c r="N23" s="175"/>
      <c r="O23" s="167"/>
      <c r="P23" s="9"/>
      <c r="Q23" s="58">
        <v>32</v>
      </c>
      <c r="R23" s="94" t="s">
        <v>76</v>
      </c>
      <c r="S23" s="106" t="b">
        <v>0</v>
      </c>
    </row>
    <row r="24" spans="1:19" s="191" customFormat="1" ht="20.100000000000001" customHeight="1" x14ac:dyDescent="0.2">
      <c r="A24" s="218"/>
      <c r="B24" s="9"/>
      <c r="C24" s="36">
        <v>15</v>
      </c>
      <c r="D24" s="94" t="s">
        <v>57</v>
      </c>
      <c r="E24" s="42" t="b">
        <v>0</v>
      </c>
      <c r="F24" s="162" t="str">
        <f>BEGINBLAD!C11</f>
        <v>leerling 3</v>
      </c>
      <c r="G24" s="108"/>
      <c r="H24" s="108"/>
      <c r="I24" s="108"/>
      <c r="J24" s="108"/>
      <c r="K24" s="40">
        <f>BEGINBLAD!C26</f>
        <v>0</v>
      </c>
      <c r="L24" s="108"/>
      <c r="M24" s="175"/>
      <c r="N24" s="175"/>
      <c r="O24" s="167"/>
      <c r="P24" s="9"/>
      <c r="Q24" s="58">
        <v>33</v>
      </c>
      <c r="R24" s="94" t="s">
        <v>77</v>
      </c>
      <c r="S24" s="106" t="b">
        <v>0</v>
      </c>
    </row>
    <row r="25" spans="1:19" s="191" customFormat="1" ht="20.100000000000001" customHeight="1" x14ac:dyDescent="0.2">
      <c r="A25" s="218"/>
      <c r="B25" s="9"/>
      <c r="C25" s="36">
        <v>16</v>
      </c>
      <c r="D25" s="94" t="s">
        <v>58</v>
      </c>
      <c r="E25" s="42" t="b">
        <v>0</v>
      </c>
      <c r="F25" s="162" t="str">
        <f>BEGINBLAD!C12</f>
        <v>leerling 4</v>
      </c>
      <c r="G25" s="108"/>
      <c r="H25" s="108"/>
      <c r="I25" s="108"/>
      <c r="J25" s="108"/>
      <c r="K25" s="40">
        <f>BEGINBLAD!C27</f>
        <v>0</v>
      </c>
      <c r="L25" s="108"/>
      <c r="M25" s="175"/>
      <c r="N25" s="175"/>
      <c r="O25" s="167"/>
      <c r="P25" s="9"/>
      <c r="Q25" s="58">
        <v>34</v>
      </c>
      <c r="R25" s="94" t="s">
        <v>78</v>
      </c>
      <c r="S25" s="106" t="b">
        <v>0</v>
      </c>
    </row>
    <row r="26" spans="1:19" s="191" customFormat="1" ht="20.100000000000001" customHeight="1" x14ac:dyDescent="0.3">
      <c r="A26" s="218"/>
      <c r="B26" s="9"/>
      <c r="C26" s="36">
        <v>17</v>
      </c>
      <c r="D26" s="94" t="s">
        <v>59</v>
      </c>
      <c r="E26" s="42" t="b">
        <v>0</v>
      </c>
      <c r="F26" s="162" t="str">
        <f>BEGINBLAD!C13</f>
        <v>leerling 5</v>
      </c>
      <c r="G26" s="108"/>
      <c r="H26" s="108"/>
      <c r="I26" s="108"/>
      <c r="J26" s="108"/>
      <c r="K26" s="40">
        <f>BEGINBLAD!C28</f>
        <v>0</v>
      </c>
      <c r="L26" s="108"/>
      <c r="M26" s="175"/>
      <c r="N26" s="175"/>
      <c r="O26" s="167"/>
      <c r="P26" s="9"/>
      <c r="Q26" s="58"/>
      <c r="R26" s="31" t="s">
        <v>79</v>
      </c>
      <c r="S26" s="106"/>
    </row>
    <row r="27" spans="1:19" s="191" customFormat="1" ht="20.100000000000001" customHeight="1" x14ac:dyDescent="0.2">
      <c r="A27" s="218"/>
      <c r="B27" s="9"/>
      <c r="C27" s="36">
        <v>18</v>
      </c>
      <c r="D27" s="94" t="s">
        <v>60</v>
      </c>
      <c r="E27" s="42" t="b">
        <v>0</v>
      </c>
      <c r="F27" s="162">
        <f>BEGINBLAD!C14</f>
        <v>0</v>
      </c>
      <c r="G27" s="108"/>
      <c r="H27" s="108"/>
      <c r="I27" s="108"/>
      <c r="J27" s="108"/>
      <c r="K27" s="40">
        <f>BEGINBLAD!C29</f>
        <v>0</v>
      </c>
      <c r="L27" s="108"/>
      <c r="M27" s="175"/>
      <c r="N27" s="175"/>
      <c r="O27" s="167"/>
      <c r="P27" s="9"/>
      <c r="Q27" s="58">
        <v>35</v>
      </c>
      <c r="R27" s="93" t="s">
        <v>80</v>
      </c>
      <c r="S27" s="106" t="b">
        <v>0</v>
      </c>
    </row>
    <row r="28" spans="1:19" s="191" customFormat="1" ht="20.100000000000001" customHeight="1" x14ac:dyDescent="0.2">
      <c r="A28" s="218"/>
      <c r="B28" s="9"/>
      <c r="C28" s="36"/>
      <c r="D28" s="43"/>
      <c r="E28" s="61"/>
      <c r="F28" s="162">
        <f>BEGINBLAD!C15</f>
        <v>0</v>
      </c>
      <c r="G28" s="108"/>
      <c r="H28" s="108"/>
      <c r="I28" s="108"/>
      <c r="J28" s="108"/>
      <c r="K28" s="40">
        <f>BEGINBLAD!C30</f>
        <v>0</v>
      </c>
      <c r="L28" s="108"/>
      <c r="M28" s="175"/>
      <c r="N28" s="175"/>
      <c r="O28" s="167"/>
      <c r="P28" s="9"/>
      <c r="Q28" s="189">
        <v>36</v>
      </c>
      <c r="R28" s="93" t="s">
        <v>81</v>
      </c>
      <c r="S28" s="106" t="b">
        <v>0</v>
      </c>
    </row>
    <row r="29" spans="1:19" s="191" customFormat="1" ht="20.100000000000001" customHeight="1" x14ac:dyDescent="0.2">
      <c r="A29" s="218"/>
      <c r="B29" s="9"/>
      <c r="C29" s="36"/>
      <c r="D29" s="43"/>
      <c r="E29" s="61"/>
      <c r="F29" s="162">
        <f>BEGINBLAD!C16</f>
        <v>0</v>
      </c>
      <c r="G29" s="108"/>
      <c r="H29" s="108"/>
      <c r="I29" s="108"/>
      <c r="J29" s="108"/>
      <c r="K29" s="40">
        <f>BEGINBLAD!C31</f>
        <v>0</v>
      </c>
      <c r="L29" s="108"/>
      <c r="M29" s="175"/>
      <c r="N29" s="175"/>
      <c r="O29" s="167"/>
      <c r="P29" s="9"/>
      <c r="Q29" s="189">
        <v>37</v>
      </c>
      <c r="R29" s="94" t="s">
        <v>82</v>
      </c>
      <c r="S29" s="106" t="b">
        <v>0</v>
      </c>
    </row>
    <row r="30" spans="1:19" s="191" customFormat="1" ht="20.100000000000001" customHeight="1" x14ac:dyDescent="0.2">
      <c r="B30" s="9"/>
      <c r="C30" s="36"/>
      <c r="D30" s="43"/>
      <c r="E30" s="61"/>
      <c r="F30" s="162">
        <f>BEGINBLAD!C17</f>
        <v>0</v>
      </c>
      <c r="G30" s="108"/>
      <c r="H30" s="108"/>
      <c r="I30" s="108"/>
      <c r="J30" s="108"/>
      <c r="K30" s="40">
        <f>BEGINBLAD!C32</f>
        <v>0</v>
      </c>
      <c r="L30" s="108"/>
      <c r="M30" s="175"/>
      <c r="N30" s="175"/>
      <c r="O30" s="167"/>
      <c r="P30" s="9"/>
      <c r="Q30" s="189">
        <v>38</v>
      </c>
      <c r="R30" s="101" t="s">
        <v>83</v>
      </c>
      <c r="S30" s="106" t="b">
        <v>0</v>
      </c>
    </row>
    <row r="31" spans="1:19" s="11" customFormat="1" ht="20.100000000000001" customHeight="1" x14ac:dyDescent="0.3">
      <c r="B31" s="3"/>
      <c r="C31" s="36"/>
      <c r="D31" s="102"/>
      <c r="E31" s="61"/>
      <c r="F31" s="162">
        <f>BEGINBLAD!C18</f>
        <v>0</v>
      </c>
      <c r="G31" s="108"/>
      <c r="H31" s="108"/>
      <c r="I31" s="108"/>
      <c r="J31" s="108"/>
      <c r="K31" s="40">
        <f>BEGINBLAD!C33</f>
        <v>0</v>
      </c>
      <c r="L31" s="108"/>
      <c r="M31" s="175"/>
      <c r="N31" s="175"/>
      <c r="O31" s="167"/>
      <c r="P31" s="3"/>
      <c r="Q31" s="36"/>
      <c r="R31" s="103"/>
    </row>
    <row r="32" spans="1:19" s="11" customFormat="1" ht="20.100000000000001" customHeight="1" x14ac:dyDescent="0.2">
      <c r="B32" s="3"/>
      <c r="C32" s="36"/>
      <c r="D32" s="99"/>
      <c r="E32" s="61"/>
      <c r="F32" s="162">
        <f>BEGINBLAD!C19</f>
        <v>0</v>
      </c>
      <c r="G32" s="108"/>
      <c r="H32" s="108"/>
      <c r="I32" s="108"/>
      <c r="J32" s="108"/>
      <c r="K32" s="40">
        <f>BEGINBLAD!C34</f>
        <v>0</v>
      </c>
      <c r="L32" s="108"/>
      <c r="M32" s="175"/>
      <c r="N32" s="175"/>
      <c r="O32" s="167"/>
      <c r="P32" s="3"/>
      <c r="Q32" s="36"/>
      <c r="R32" s="180"/>
    </row>
    <row r="33" spans="1:18" s="11" customFormat="1" ht="20.100000000000001" customHeight="1" x14ac:dyDescent="0.2">
      <c r="B33" s="3"/>
      <c r="C33" s="36"/>
      <c r="E33" s="61"/>
      <c r="F33" s="181">
        <f>BEGINBLAD!C20</f>
        <v>0</v>
      </c>
      <c r="G33" s="108"/>
      <c r="H33" s="108"/>
      <c r="I33" s="108"/>
      <c r="J33" s="108"/>
      <c r="K33" s="40">
        <f>BEGINBLAD!C35</f>
        <v>0</v>
      </c>
      <c r="L33" s="108"/>
      <c r="M33" s="175"/>
      <c r="N33" s="175"/>
      <c r="O33" s="167"/>
      <c r="P33" s="3"/>
      <c r="Q33" s="36"/>
      <c r="R33" s="43"/>
    </row>
    <row r="34" spans="1:18" s="11" customFormat="1" ht="20.100000000000001" customHeight="1" x14ac:dyDescent="0.2">
      <c r="B34" s="3"/>
      <c r="C34" s="36"/>
      <c r="D34" s="44"/>
      <c r="E34" s="61"/>
      <c r="F34" s="162">
        <f>BEGINBLAD!C21</f>
        <v>0</v>
      </c>
      <c r="G34" s="108"/>
      <c r="H34" s="108"/>
      <c r="I34" s="108"/>
      <c r="J34" s="108"/>
      <c r="K34" s="40">
        <f>BEGINBLAD!C36</f>
        <v>0</v>
      </c>
      <c r="L34" s="108"/>
      <c r="M34" s="175"/>
      <c r="N34" s="175"/>
      <c r="O34" s="167"/>
      <c r="P34" s="3"/>
      <c r="Q34" s="36"/>
      <c r="R34" s="43"/>
    </row>
    <row r="35" spans="1:18" s="11" customFormat="1" ht="20.100000000000001" customHeight="1" x14ac:dyDescent="0.2">
      <c r="B35" s="3"/>
      <c r="C35" s="36"/>
      <c r="E35" s="61"/>
      <c r="F35" s="162">
        <f>BEGINBLAD!C22</f>
        <v>0</v>
      </c>
      <c r="G35" s="108"/>
      <c r="H35" s="108"/>
      <c r="I35" s="108"/>
      <c r="J35" s="108"/>
      <c r="K35" s="40">
        <f>BEGINBLAD!C37</f>
        <v>0</v>
      </c>
      <c r="L35" s="108"/>
      <c r="M35" s="175"/>
      <c r="N35" s="175"/>
      <c r="O35" s="167"/>
      <c r="P35" s="3"/>
      <c r="Q35" s="36"/>
      <c r="R35" s="44"/>
    </row>
    <row r="36" spans="1:18" s="11" customFormat="1" ht="20.100000000000001" customHeight="1" thickBot="1" x14ac:dyDescent="0.25">
      <c r="B36" s="3"/>
      <c r="C36" s="36"/>
      <c r="D36" s="44"/>
      <c r="E36" s="61"/>
      <c r="F36" s="163">
        <f>BEGINBLAD!C23</f>
        <v>0</v>
      </c>
      <c r="G36" s="109"/>
      <c r="H36" s="109"/>
      <c r="I36" s="109"/>
      <c r="J36" s="109"/>
      <c r="K36" s="57">
        <f>BEGINBLAD!C38</f>
        <v>0</v>
      </c>
      <c r="L36" s="109"/>
      <c r="M36" s="176"/>
      <c r="N36" s="176"/>
      <c r="O36" s="168"/>
      <c r="P36" s="3"/>
      <c r="Q36" s="36"/>
      <c r="R36" s="44"/>
    </row>
    <row r="37" spans="1:18" s="11" customFormat="1" ht="20.100000000000001" customHeight="1" x14ac:dyDescent="0.3">
      <c r="B37" s="3"/>
      <c r="C37" s="36"/>
      <c r="D37" s="102" t="s">
        <v>85</v>
      </c>
      <c r="E37" s="61"/>
      <c r="F37" s="46"/>
      <c r="G37" s="38"/>
      <c r="H37" s="38"/>
      <c r="I37" s="38"/>
      <c r="J37" s="38"/>
      <c r="K37" s="46"/>
      <c r="L37" s="38"/>
      <c r="M37" s="38"/>
      <c r="N37" s="38"/>
      <c r="O37" s="49"/>
      <c r="P37" s="3"/>
      <c r="Q37" s="36"/>
      <c r="R37" s="45"/>
    </row>
    <row r="38" spans="1:18" s="11" customFormat="1" ht="20.100000000000001" customHeight="1" x14ac:dyDescent="0.2">
      <c r="B38" s="3"/>
      <c r="C38" s="36"/>
      <c r="D38" s="44"/>
      <c r="E38" s="61"/>
      <c r="F38" s="46"/>
      <c r="G38" s="38"/>
      <c r="H38" s="38"/>
      <c r="I38" s="38"/>
      <c r="J38" s="38"/>
      <c r="K38" s="46"/>
      <c r="L38" s="38"/>
      <c r="M38" s="38"/>
      <c r="N38" s="38"/>
      <c r="O38" s="49"/>
      <c r="P38" s="3"/>
      <c r="Q38" s="36"/>
      <c r="R38" s="43"/>
    </row>
    <row r="39" spans="1:18" s="11" customFormat="1" ht="20.100000000000001" customHeight="1" x14ac:dyDescent="0.25">
      <c r="B39" s="3"/>
      <c r="C39" s="36"/>
      <c r="D39" s="45"/>
      <c r="E39" s="220"/>
      <c r="F39" s="47"/>
      <c r="G39" s="48"/>
      <c r="H39" s="48"/>
      <c r="I39" s="48"/>
      <c r="J39" s="48"/>
      <c r="K39" s="47"/>
      <c r="L39" s="48"/>
      <c r="M39" s="48"/>
      <c r="N39" s="48"/>
      <c r="O39" s="49"/>
      <c r="P39" s="3"/>
      <c r="Q39" s="36"/>
      <c r="R39" s="43"/>
    </row>
    <row r="40" spans="1:18" s="11" customFormat="1" ht="20.100000000000001" customHeight="1" x14ac:dyDescent="0.25">
      <c r="C40" s="36"/>
      <c r="D40" s="43"/>
      <c r="E40" s="220"/>
      <c r="F40" s="47"/>
      <c r="G40" s="48"/>
      <c r="H40" s="48"/>
      <c r="I40" s="48"/>
      <c r="J40" s="48"/>
      <c r="K40" s="47"/>
      <c r="L40" s="48"/>
      <c r="M40" s="48"/>
      <c r="N40" s="48"/>
      <c r="O40" s="49"/>
      <c r="P40" s="3"/>
      <c r="Q40" s="36"/>
      <c r="R40" s="44"/>
    </row>
    <row r="41" spans="1:18" s="11" customFormat="1" ht="20.100000000000001" customHeight="1" x14ac:dyDescent="0.25">
      <c r="C41" s="36"/>
      <c r="D41" s="43"/>
      <c r="E41" s="220"/>
      <c r="F41" s="47"/>
      <c r="G41" s="48"/>
      <c r="H41" s="48"/>
      <c r="I41" s="48"/>
      <c r="J41" s="48"/>
      <c r="K41" s="47"/>
      <c r="L41" s="48"/>
      <c r="M41" s="48"/>
      <c r="N41" s="48"/>
      <c r="O41" s="49"/>
      <c r="P41" s="3"/>
      <c r="Q41" s="36"/>
      <c r="R41" s="44"/>
    </row>
    <row r="42" spans="1:18" s="2" customFormat="1" x14ac:dyDescent="0.2">
      <c r="C42" s="100"/>
      <c r="D42" s="89"/>
      <c r="E42" s="10"/>
      <c r="F42" s="18"/>
      <c r="G42" s="18"/>
      <c r="H42" s="18"/>
      <c r="I42" s="18"/>
      <c r="J42" s="18"/>
      <c r="K42" s="18"/>
      <c r="L42" s="18"/>
      <c r="M42" s="18"/>
      <c r="N42" s="18"/>
      <c r="O42" s="14"/>
      <c r="Q42" s="89"/>
      <c r="R42" s="89"/>
    </row>
    <row r="43" spans="1:18" ht="12.75" customHeight="1" x14ac:dyDescent="0.25">
      <c r="F43" s="236" t="s">
        <v>153</v>
      </c>
      <c r="G43" s="236"/>
      <c r="H43" s="236"/>
      <c r="I43" s="236"/>
      <c r="J43" s="236"/>
      <c r="K43" s="236"/>
      <c r="L43" s="236"/>
      <c r="M43" s="236"/>
      <c r="N43" s="236"/>
      <c r="O43" s="236"/>
    </row>
    <row r="44" spans="1:18" ht="26.25" x14ac:dyDescent="0.4">
      <c r="F44" s="234" t="str">
        <f t="shared" ref="F44" si="0">$F$3</f>
        <v>kk</v>
      </c>
      <c r="G44" s="234"/>
      <c r="H44" s="234"/>
      <c r="I44" s="234"/>
      <c r="J44" s="234"/>
      <c r="K44" s="234"/>
      <c r="L44" s="234"/>
      <c r="M44" s="234"/>
      <c r="N44" s="234"/>
      <c r="O44" s="234"/>
    </row>
    <row r="45" spans="1:18" x14ac:dyDescent="0.2">
      <c r="F45" s="235"/>
      <c r="G45" s="235"/>
      <c r="H45" s="235"/>
      <c r="I45" s="235"/>
      <c r="J45" s="235"/>
      <c r="K45" s="235"/>
      <c r="L45" s="235"/>
      <c r="M45" s="235"/>
      <c r="N45" s="235"/>
      <c r="O45" s="235"/>
    </row>
    <row r="46" spans="1:18" ht="18.75" x14ac:dyDescent="0.2">
      <c r="A46" s="218"/>
      <c r="B46" s="196"/>
      <c r="C46" s="196"/>
      <c r="D46" s="196"/>
      <c r="E46" s="196"/>
      <c r="F46" s="233" t="s">
        <v>8</v>
      </c>
      <c r="G46" s="233"/>
      <c r="H46" s="233"/>
      <c r="I46" s="233"/>
      <c r="J46" s="233"/>
      <c r="K46" s="233"/>
      <c r="L46" s="233"/>
      <c r="M46" s="233"/>
      <c r="N46" s="233"/>
      <c r="O46" s="233"/>
      <c r="P46" s="196"/>
      <c r="Q46" s="196"/>
      <c r="R46" s="196"/>
    </row>
    <row r="47" spans="1:18" ht="26.25" x14ac:dyDescent="0.2">
      <c r="A47" s="218"/>
      <c r="D47" s="194" t="s">
        <v>39</v>
      </c>
      <c r="E47" s="195"/>
      <c r="F47" s="229">
        <f t="shared" ref="F47" si="1">$F$6</f>
        <v>0</v>
      </c>
      <c r="G47" s="229"/>
      <c r="H47" s="229"/>
      <c r="I47" s="229"/>
      <c r="J47" s="229"/>
      <c r="K47" s="229">
        <f t="shared" ref="K47" si="2">$K$6</f>
        <v>0</v>
      </c>
      <c r="L47" s="229"/>
      <c r="M47" s="229"/>
      <c r="N47" s="229"/>
      <c r="O47" s="229"/>
      <c r="P47" s="190"/>
      <c r="Q47" s="190"/>
      <c r="R47" s="190"/>
    </row>
    <row r="48" spans="1:18" x14ac:dyDescent="0.2">
      <c r="A48" s="218"/>
    </row>
    <row r="49" spans="1:19" ht="19.5" customHeight="1" x14ac:dyDescent="0.3">
      <c r="A49" s="218"/>
      <c r="B49" s="9"/>
      <c r="C49" s="26"/>
      <c r="D49" s="31" t="s">
        <v>36</v>
      </c>
      <c r="E49" s="60"/>
      <c r="F49" s="219" t="s">
        <v>148</v>
      </c>
      <c r="G49" s="219"/>
      <c r="H49" s="219"/>
      <c r="I49" s="219"/>
      <c r="J49" s="219"/>
      <c r="K49" s="219"/>
      <c r="L49" s="219"/>
      <c r="M49" s="219"/>
      <c r="N49" s="219"/>
      <c r="O49" s="219"/>
      <c r="P49" s="9"/>
      <c r="Q49" s="189"/>
      <c r="R49" s="33" t="s">
        <v>5</v>
      </c>
      <c r="S49" s="45"/>
    </row>
    <row r="50" spans="1:19" s="191" customFormat="1" ht="20.100000000000001" customHeight="1" x14ac:dyDescent="0.2">
      <c r="A50" s="218"/>
      <c r="B50" s="9"/>
      <c r="C50" s="58">
        <v>1</v>
      </c>
      <c r="D50" s="145" t="s">
        <v>9</v>
      </c>
      <c r="E50" s="42" t="b">
        <v>0</v>
      </c>
      <c r="F50" s="38"/>
      <c r="G50" s="38"/>
      <c r="H50" s="38"/>
      <c r="I50" s="38"/>
      <c r="J50" s="38"/>
      <c r="K50" s="38"/>
      <c r="L50" s="38"/>
      <c r="M50" s="38"/>
      <c r="N50" s="38"/>
      <c r="O50" s="39"/>
      <c r="P50" s="9"/>
      <c r="Q50" s="58">
        <v>17</v>
      </c>
      <c r="R50" s="145" t="s">
        <v>26</v>
      </c>
      <c r="S50" s="104" t="b">
        <v>0</v>
      </c>
    </row>
    <row r="51" spans="1:19" s="191" customFormat="1" ht="20.100000000000001" customHeight="1" x14ac:dyDescent="0.2">
      <c r="A51" s="218"/>
      <c r="B51" s="9"/>
      <c r="C51" s="58">
        <v>2</v>
      </c>
      <c r="D51" s="145" t="s">
        <v>10</v>
      </c>
      <c r="E51" s="42" t="b">
        <v>0</v>
      </c>
      <c r="P51" s="9"/>
      <c r="Q51" s="58">
        <v>18</v>
      </c>
      <c r="R51" s="145" t="s">
        <v>27</v>
      </c>
      <c r="S51" s="104" t="b">
        <v>0</v>
      </c>
    </row>
    <row r="52" spans="1:19" s="191" customFormat="1" ht="20.100000000000001" customHeight="1" x14ac:dyDescent="0.2">
      <c r="A52" s="218"/>
      <c r="B52" s="9"/>
      <c r="C52" s="58">
        <v>3</v>
      </c>
      <c r="D52" s="145" t="s">
        <v>11</v>
      </c>
      <c r="E52" s="42" t="b">
        <v>0</v>
      </c>
      <c r="F52" s="222" t="s">
        <v>38</v>
      </c>
      <c r="G52" s="222"/>
      <c r="H52" s="222"/>
      <c r="I52" s="222"/>
      <c r="J52" s="222"/>
      <c r="K52" s="222"/>
      <c r="L52" s="222"/>
      <c r="M52" s="222"/>
      <c r="N52" s="222"/>
      <c r="O52" s="222"/>
      <c r="P52" s="9"/>
      <c r="Q52" s="58">
        <v>19</v>
      </c>
      <c r="R52" s="145" t="s">
        <v>28</v>
      </c>
      <c r="S52" s="104" t="b">
        <v>0</v>
      </c>
    </row>
    <row r="53" spans="1:19" s="191" customFormat="1" ht="20.100000000000001" customHeight="1" x14ac:dyDescent="0.2">
      <c r="A53" s="218"/>
      <c r="B53" s="9"/>
      <c r="C53" s="58">
        <v>4</v>
      </c>
      <c r="D53" s="145" t="s">
        <v>12</v>
      </c>
      <c r="E53" s="42" t="b">
        <v>0</v>
      </c>
      <c r="F53" s="38"/>
      <c r="G53" s="38"/>
      <c r="H53" s="38"/>
      <c r="I53" s="38"/>
      <c r="J53" s="38"/>
      <c r="K53" s="38"/>
      <c r="L53" s="38"/>
      <c r="M53" s="38"/>
      <c r="N53" s="38"/>
      <c r="O53" s="39"/>
      <c r="P53" s="9"/>
      <c r="Q53" s="58">
        <v>20</v>
      </c>
      <c r="R53" s="62" t="s">
        <v>29</v>
      </c>
      <c r="S53" s="104" t="b">
        <v>0</v>
      </c>
    </row>
    <row r="54" spans="1:19" s="191" customFormat="1" ht="20.100000000000001" customHeight="1" x14ac:dyDescent="0.2">
      <c r="A54" s="218"/>
      <c r="B54" s="9"/>
      <c r="C54" s="58">
        <v>5</v>
      </c>
      <c r="D54" s="62" t="s">
        <v>13</v>
      </c>
      <c r="E54" s="42" t="b">
        <v>0</v>
      </c>
      <c r="F54" s="38"/>
      <c r="G54" s="38"/>
      <c r="H54" s="38"/>
      <c r="I54" s="38"/>
      <c r="J54" s="38"/>
      <c r="K54" s="38"/>
      <c r="L54" s="38"/>
      <c r="M54" s="38"/>
      <c r="N54" s="38"/>
      <c r="O54" s="39"/>
      <c r="P54" s="9"/>
      <c r="Q54" s="58">
        <v>21</v>
      </c>
      <c r="R54" s="62" t="s">
        <v>30</v>
      </c>
      <c r="S54" s="104" t="b">
        <v>0</v>
      </c>
    </row>
    <row r="55" spans="1:19" s="191" customFormat="1" ht="20.100000000000001" customHeight="1" x14ac:dyDescent="0.2">
      <c r="A55" s="218"/>
      <c r="B55" s="9"/>
      <c r="C55" s="58">
        <v>6</v>
      </c>
      <c r="D55" s="62" t="s">
        <v>14</v>
      </c>
      <c r="E55" s="42" t="b">
        <v>0</v>
      </c>
      <c r="F55" s="38"/>
      <c r="G55" s="38"/>
      <c r="H55" s="38"/>
      <c r="I55" s="38"/>
      <c r="J55" s="38"/>
      <c r="K55" s="38"/>
      <c r="L55" s="38"/>
      <c r="M55" s="38"/>
      <c r="N55" s="38"/>
      <c r="O55" s="39"/>
      <c r="P55" s="9"/>
      <c r="Q55" s="58">
        <v>22</v>
      </c>
      <c r="R55" s="62" t="s">
        <v>31</v>
      </c>
      <c r="S55" s="104" t="b">
        <v>0</v>
      </c>
    </row>
    <row r="56" spans="1:19" s="191" customFormat="1" ht="20.100000000000001" customHeight="1" x14ac:dyDescent="0.2">
      <c r="A56" s="218"/>
      <c r="B56" s="9"/>
      <c r="C56" s="58">
        <v>7</v>
      </c>
      <c r="D56" s="62" t="s">
        <v>15</v>
      </c>
      <c r="E56" s="42" t="b">
        <v>0</v>
      </c>
      <c r="F56" s="38"/>
      <c r="G56" s="38"/>
      <c r="H56" s="38"/>
      <c r="I56" s="38"/>
      <c r="J56" s="38"/>
      <c r="K56" s="38"/>
      <c r="L56" s="38"/>
      <c r="M56" s="38"/>
      <c r="N56" s="38"/>
      <c r="O56" s="39"/>
      <c r="P56" s="9"/>
      <c r="Q56" s="58"/>
      <c r="R56" s="33" t="s">
        <v>1</v>
      </c>
      <c r="S56" s="104"/>
    </row>
    <row r="57" spans="1:19" s="191" customFormat="1" ht="20.100000000000001" customHeight="1" x14ac:dyDescent="0.2">
      <c r="A57" s="218"/>
      <c r="B57" s="9"/>
      <c r="C57" s="58">
        <v>8</v>
      </c>
      <c r="D57" s="62" t="s">
        <v>16</v>
      </c>
      <c r="E57" s="42" t="b">
        <v>0</v>
      </c>
      <c r="F57" s="38"/>
      <c r="G57" s="38"/>
      <c r="H57" s="38"/>
      <c r="I57" s="38"/>
      <c r="J57" s="38"/>
      <c r="K57" s="38"/>
      <c r="L57" s="38"/>
      <c r="M57" s="38"/>
      <c r="N57" s="38"/>
      <c r="O57" s="39"/>
      <c r="P57" s="9"/>
      <c r="Q57" s="58">
        <v>23</v>
      </c>
      <c r="R57" s="145" t="s">
        <v>32</v>
      </c>
      <c r="S57" s="104" t="b">
        <v>0</v>
      </c>
    </row>
    <row r="58" spans="1:19" s="191" customFormat="1" ht="20.100000000000001" customHeight="1" x14ac:dyDescent="0.2">
      <c r="A58" s="218"/>
      <c r="B58" s="9"/>
      <c r="C58" s="58"/>
      <c r="D58" s="33" t="s">
        <v>17</v>
      </c>
      <c r="E58" s="42"/>
      <c r="F58" s="38"/>
      <c r="G58" s="38"/>
      <c r="H58" s="38"/>
      <c r="I58" s="38"/>
      <c r="J58" s="38"/>
      <c r="K58" s="38"/>
      <c r="L58" s="38"/>
      <c r="M58" s="38"/>
      <c r="N58" s="38"/>
      <c r="O58" s="39"/>
      <c r="P58" s="9"/>
      <c r="Q58" s="58">
        <v>24</v>
      </c>
      <c r="R58" s="145" t="s">
        <v>33</v>
      </c>
      <c r="S58" s="105" t="b">
        <v>0</v>
      </c>
    </row>
    <row r="59" spans="1:19" s="191" customFormat="1" ht="20.100000000000001" customHeight="1" x14ac:dyDescent="0.2">
      <c r="A59" s="218"/>
      <c r="B59" s="9"/>
      <c r="C59" s="58">
        <v>9</v>
      </c>
      <c r="D59" s="145" t="s">
        <v>18</v>
      </c>
      <c r="E59" s="42" t="b">
        <v>0</v>
      </c>
      <c r="P59" s="9"/>
      <c r="Q59" s="58">
        <v>25</v>
      </c>
      <c r="R59" s="62" t="s">
        <v>34</v>
      </c>
      <c r="S59" s="106" t="b">
        <v>0</v>
      </c>
    </row>
    <row r="60" spans="1:19" s="191" customFormat="1" ht="20.100000000000001" customHeight="1" x14ac:dyDescent="0.2">
      <c r="A60" s="218"/>
      <c r="B60" s="9"/>
      <c r="C60" s="58">
        <v>10</v>
      </c>
      <c r="D60" s="145" t="s">
        <v>19</v>
      </c>
      <c r="E60" s="42" t="b">
        <v>0</v>
      </c>
      <c r="P60" s="9"/>
      <c r="Q60" s="58">
        <v>26</v>
      </c>
      <c r="R60" s="62" t="s">
        <v>35</v>
      </c>
      <c r="S60" s="106" t="b">
        <v>0</v>
      </c>
    </row>
    <row r="61" spans="1:19" s="191" customFormat="1" ht="20.100000000000001" customHeight="1" x14ac:dyDescent="0.2">
      <c r="A61" s="218"/>
      <c r="B61" s="9"/>
      <c r="C61" s="58">
        <v>11</v>
      </c>
      <c r="D61" s="145" t="s">
        <v>20</v>
      </c>
      <c r="E61" s="42" t="b">
        <v>0</v>
      </c>
      <c r="F61" s="84" t="s">
        <v>6</v>
      </c>
      <c r="G61" s="223" t="s">
        <v>37</v>
      </c>
      <c r="H61" s="224"/>
      <c r="I61" s="224"/>
      <c r="J61" s="225"/>
      <c r="K61" s="84" t="s">
        <v>7</v>
      </c>
      <c r="L61" s="226" t="s">
        <v>37</v>
      </c>
      <c r="M61" s="227"/>
      <c r="N61" s="227"/>
      <c r="O61" s="228"/>
      <c r="P61" s="9"/>
      <c r="Q61" s="189"/>
      <c r="R61" s="91"/>
    </row>
    <row r="62" spans="1:19" s="191" customFormat="1" ht="20.100000000000001" customHeight="1" thickBot="1" x14ac:dyDescent="0.25">
      <c r="A62" s="218"/>
      <c r="B62" s="9"/>
      <c r="C62" s="58">
        <v>12</v>
      </c>
      <c r="D62" s="145" t="s">
        <v>21</v>
      </c>
      <c r="E62" s="42" t="b">
        <v>0</v>
      </c>
      <c r="F62" s="38"/>
      <c r="G62" s="55"/>
      <c r="H62" s="41"/>
      <c r="I62" s="41"/>
      <c r="J62" s="41"/>
      <c r="K62" s="38"/>
      <c r="L62" s="38"/>
      <c r="M62" s="38"/>
      <c r="N62" s="38"/>
      <c r="O62" s="39"/>
      <c r="P62" s="9"/>
      <c r="Q62" s="58"/>
      <c r="R62" s="5"/>
    </row>
    <row r="63" spans="1:19" s="191" customFormat="1" ht="20.100000000000001" customHeight="1" x14ac:dyDescent="0.2">
      <c r="A63" s="218"/>
      <c r="B63" s="9"/>
      <c r="C63" s="58">
        <v>13</v>
      </c>
      <c r="D63" s="62" t="s">
        <v>22</v>
      </c>
      <c r="E63" s="42" t="b">
        <v>0</v>
      </c>
      <c r="F63" s="164" t="str">
        <f>BEGINBLAD!C9</f>
        <v>leerling 1</v>
      </c>
      <c r="G63" s="107"/>
      <c r="H63" s="107"/>
      <c r="I63" s="107"/>
      <c r="J63" s="107"/>
      <c r="K63" s="56">
        <f>BEGINBLAD!C24</f>
        <v>0</v>
      </c>
      <c r="L63" s="107"/>
      <c r="M63" s="174"/>
      <c r="N63" s="174"/>
      <c r="O63" s="166"/>
      <c r="P63" s="9"/>
      <c r="Q63" s="58"/>
      <c r="R63" s="5"/>
    </row>
    <row r="64" spans="1:19" s="191" customFormat="1" ht="20.100000000000001" customHeight="1" x14ac:dyDescent="0.2">
      <c r="A64" s="218"/>
      <c r="B64" s="9"/>
      <c r="C64" s="58">
        <v>14</v>
      </c>
      <c r="D64" s="62" t="s">
        <v>23</v>
      </c>
      <c r="E64" s="42" t="b">
        <v>0</v>
      </c>
      <c r="F64" s="162" t="str">
        <f>BEGINBLAD!C10</f>
        <v>leerling 2</v>
      </c>
      <c r="G64" s="108"/>
      <c r="H64" s="108"/>
      <c r="I64" s="108"/>
      <c r="J64" s="108"/>
      <c r="K64" s="40">
        <f>BEGINBLAD!C25</f>
        <v>0</v>
      </c>
      <c r="L64" s="108"/>
      <c r="M64" s="175"/>
      <c r="N64" s="175"/>
      <c r="O64" s="167"/>
      <c r="P64" s="9"/>
      <c r="Q64" s="58"/>
      <c r="R64" s="5"/>
    </row>
    <row r="65" spans="1:18" s="191" customFormat="1" ht="20.100000000000001" customHeight="1" x14ac:dyDescent="0.2">
      <c r="A65" s="218"/>
      <c r="B65" s="9"/>
      <c r="C65" s="36">
        <v>15</v>
      </c>
      <c r="D65" s="62" t="s">
        <v>24</v>
      </c>
      <c r="E65" s="42" t="b">
        <v>0</v>
      </c>
      <c r="F65" s="162" t="str">
        <f>BEGINBLAD!C11</f>
        <v>leerling 3</v>
      </c>
      <c r="G65" s="108"/>
      <c r="H65" s="108"/>
      <c r="I65" s="108"/>
      <c r="J65" s="108"/>
      <c r="K65" s="40">
        <f>BEGINBLAD!C26</f>
        <v>0</v>
      </c>
      <c r="L65" s="108"/>
      <c r="M65" s="175"/>
      <c r="N65" s="175"/>
      <c r="O65" s="167"/>
      <c r="P65" s="9"/>
      <c r="Q65" s="58"/>
      <c r="R65" s="5"/>
    </row>
    <row r="66" spans="1:18" s="191" customFormat="1" ht="20.100000000000001" customHeight="1" x14ac:dyDescent="0.2">
      <c r="A66" s="218"/>
      <c r="B66" s="9"/>
      <c r="C66" s="36">
        <v>16</v>
      </c>
      <c r="D66" s="62" t="s">
        <v>25</v>
      </c>
      <c r="E66" s="42" t="b">
        <v>0</v>
      </c>
      <c r="F66" s="162" t="str">
        <f>BEGINBLAD!C12</f>
        <v>leerling 4</v>
      </c>
      <c r="G66" s="108"/>
      <c r="H66" s="108"/>
      <c r="I66" s="108"/>
      <c r="J66" s="108"/>
      <c r="K66" s="40">
        <f>BEGINBLAD!C27</f>
        <v>0</v>
      </c>
      <c r="L66" s="108"/>
      <c r="M66" s="175"/>
      <c r="N66" s="175"/>
      <c r="O66" s="167"/>
      <c r="P66" s="9"/>
      <c r="Q66" s="58"/>
      <c r="R66" s="5"/>
    </row>
    <row r="67" spans="1:18" s="191" customFormat="1" ht="20.100000000000001" customHeight="1" x14ac:dyDescent="0.2">
      <c r="A67" s="218"/>
      <c r="B67" s="9"/>
      <c r="C67" s="36"/>
      <c r="D67" s="43"/>
      <c r="E67" s="61"/>
      <c r="F67" s="162" t="str">
        <f>BEGINBLAD!C13</f>
        <v>leerling 5</v>
      </c>
      <c r="G67" s="108"/>
      <c r="H67" s="108"/>
      <c r="I67" s="108"/>
      <c r="J67" s="108"/>
      <c r="K67" s="40">
        <f>BEGINBLAD!C28</f>
        <v>0</v>
      </c>
      <c r="L67" s="108"/>
      <c r="M67" s="175"/>
      <c r="N67" s="175"/>
      <c r="O67" s="167"/>
      <c r="P67" s="9"/>
      <c r="Q67" s="58"/>
      <c r="R67" s="5"/>
    </row>
    <row r="68" spans="1:18" s="191" customFormat="1" ht="20.100000000000001" customHeight="1" x14ac:dyDescent="0.2">
      <c r="B68" s="9"/>
      <c r="C68" s="36"/>
      <c r="D68" s="43"/>
      <c r="E68" s="61"/>
      <c r="F68" s="162">
        <f>BEGINBLAD!C14</f>
        <v>0</v>
      </c>
      <c r="G68" s="108"/>
      <c r="H68" s="108"/>
      <c r="I68" s="108"/>
      <c r="J68" s="108"/>
      <c r="K68" s="40">
        <f>BEGINBLAD!C29</f>
        <v>0</v>
      </c>
      <c r="L68" s="108"/>
      <c r="M68" s="175"/>
      <c r="N68" s="175"/>
      <c r="O68" s="167"/>
      <c r="P68" s="9"/>
      <c r="Q68" s="58"/>
      <c r="R68" s="5"/>
    </row>
    <row r="69" spans="1:18" s="191" customFormat="1" ht="20.100000000000001" customHeight="1" x14ac:dyDescent="0.2">
      <c r="B69" s="9"/>
      <c r="C69" s="36"/>
      <c r="D69" s="43"/>
      <c r="E69" s="61"/>
      <c r="F69" s="162">
        <f>BEGINBLAD!C15</f>
        <v>0</v>
      </c>
      <c r="G69" s="108"/>
      <c r="H69" s="108"/>
      <c r="I69" s="108"/>
      <c r="J69" s="108"/>
      <c r="K69" s="40">
        <f>BEGINBLAD!C30</f>
        <v>0</v>
      </c>
      <c r="L69" s="108"/>
      <c r="M69" s="175"/>
      <c r="N69" s="175"/>
      <c r="O69" s="167"/>
      <c r="P69" s="9"/>
      <c r="Q69" s="189"/>
      <c r="R69" s="91"/>
    </row>
    <row r="70" spans="1:18" s="191" customFormat="1" ht="20.100000000000001" customHeight="1" x14ac:dyDescent="0.2">
      <c r="B70" s="9"/>
      <c r="C70" s="36"/>
      <c r="D70" s="43"/>
      <c r="E70" s="61"/>
      <c r="F70" s="162">
        <f>BEGINBLAD!C16</f>
        <v>0</v>
      </c>
      <c r="G70" s="108"/>
      <c r="H70" s="108"/>
      <c r="I70" s="108"/>
      <c r="J70" s="108"/>
      <c r="K70" s="40">
        <f>BEGINBLAD!C31</f>
        <v>0</v>
      </c>
      <c r="L70" s="108"/>
      <c r="M70" s="175"/>
      <c r="N70" s="175"/>
      <c r="O70" s="167"/>
      <c r="P70" s="9"/>
      <c r="Q70" s="189"/>
      <c r="R70" s="91"/>
    </row>
    <row r="71" spans="1:18" s="11" customFormat="1" ht="20.100000000000001" customHeight="1" x14ac:dyDescent="0.2">
      <c r="B71" s="3"/>
      <c r="C71" s="36"/>
      <c r="E71" s="61"/>
      <c r="F71" s="162">
        <f>BEGINBLAD!C17</f>
        <v>0</v>
      </c>
      <c r="G71" s="108"/>
      <c r="H71" s="108"/>
      <c r="I71" s="108"/>
      <c r="J71" s="108"/>
      <c r="K71" s="40">
        <f>BEGINBLAD!C32</f>
        <v>0</v>
      </c>
      <c r="L71" s="108"/>
      <c r="M71" s="175"/>
      <c r="N71" s="175"/>
      <c r="O71" s="167"/>
      <c r="P71" s="3"/>
      <c r="Q71" s="36"/>
      <c r="R71" s="180"/>
    </row>
    <row r="72" spans="1:18" s="11" customFormat="1" ht="20.100000000000001" customHeight="1" x14ac:dyDescent="0.2">
      <c r="B72" s="3"/>
      <c r="C72" s="36"/>
      <c r="D72" s="99"/>
      <c r="E72" s="61"/>
      <c r="F72" s="162">
        <f>BEGINBLAD!C18</f>
        <v>0</v>
      </c>
      <c r="G72" s="108"/>
      <c r="H72" s="108"/>
      <c r="I72" s="108"/>
      <c r="J72" s="108"/>
      <c r="K72" s="40">
        <f>BEGINBLAD!C33</f>
        <v>0</v>
      </c>
      <c r="L72" s="108"/>
      <c r="M72" s="175"/>
      <c r="N72" s="175"/>
      <c r="O72" s="167"/>
      <c r="P72" s="3"/>
      <c r="Q72" s="36"/>
      <c r="R72" s="180"/>
    </row>
    <row r="73" spans="1:18" s="11" customFormat="1" ht="20.100000000000001" customHeight="1" x14ac:dyDescent="0.2">
      <c r="B73" s="3"/>
      <c r="C73" s="36"/>
      <c r="D73" s="44"/>
      <c r="E73" s="61"/>
      <c r="F73" s="162">
        <f>BEGINBLAD!C19</f>
        <v>0</v>
      </c>
      <c r="G73" s="108"/>
      <c r="H73" s="108"/>
      <c r="I73" s="108"/>
      <c r="J73" s="108"/>
      <c r="K73" s="40">
        <f>BEGINBLAD!C34</f>
        <v>0</v>
      </c>
      <c r="L73" s="108"/>
      <c r="M73" s="175"/>
      <c r="N73" s="175"/>
      <c r="O73" s="167"/>
      <c r="P73" s="3"/>
      <c r="Q73" s="36"/>
      <c r="R73" s="43"/>
    </row>
    <row r="74" spans="1:18" s="11" customFormat="1" ht="20.100000000000001" customHeight="1" x14ac:dyDescent="0.2">
      <c r="B74" s="3"/>
      <c r="C74" s="36"/>
      <c r="D74" s="44"/>
      <c r="E74" s="61"/>
      <c r="F74" s="162">
        <f>BEGINBLAD!C20</f>
        <v>0</v>
      </c>
      <c r="G74" s="108"/>
      <c r="H74" s="108"/>
      <c r="I74" s="108"/>
      <c r="J74" s="108"/>
      <c r="K74" s="40">
        <f>BEGINBLAD!C35</f>
        <v>0</v>
      </c>
      <c r="L74" s="108"/>
      <c r="M74" s="175"/>
      <c r="N74" s="175"/>
      <c r="O74" s="167"/>
      <c r="P74" s="3"/>
      <c r="Q74" s="36"/>
      <c r="R74" s="43"/>
    </row>
    <row r="75" spans="1:18" s="11" customFormat="1" ht="20.100000000000001" customHeight="1" x14ac:dyDescent="0.2">
      <c r="B75" s="3"/>
      <c r="C75" s="36"/>
      <c r="D75" s="44"/>
      <c r="E75" s="61"/>
      <c r="F75" s="162">
        <f>BEGINBLAD!C21</f>
        <v>0</v>
      </c>
      <c r="G75" s="108"/>
      <c r="H75" s="108"/>
      <c r="I75" s="108"/>
      <c r="J75" s="108"/>
      <c r="K75" s="40">
        <f>BEGINBLAD!C36</f>
        <v>0</v>
      </c>
      <c r="L75" s="108"/>
      <c r="M75" s="175"/>
      <c r="N75" s="175"/>
      <c r="O75" s="167"/>
      <c r="P75" s="3"/>
      <c r="Q75" s="36"/>
      <c r="R75" s="44"/>
    </row>
    <row r="76" spans="1:18" s="11" customFormat="1" ht="20.100000000000001" customHeight="1" x14ac:dyDescent="0.2">
      <c r="B76" s="3"/>
      <c r="C76" s="36"/>
      <c r="E76" s="61"/>
      <c r="F76" s="162">
        <f>BEGINBLAD!C22</f>
        <v>0</v>
      </c>
      <c r="G76" s="108"/>
      <c r="H76" s="108"/>
      <c r="I76" s="108"/>
      <c r="J76" s="108"/>
      <c r="K76" s="40">
        <f>BEGINBLAD!C37</f>
        <v>0</v>
      </c>
      <c r="L76" s="108"/>
      <c r="M76" s="175"/>
      <c r="N76" s="175"/>
      <c r="O76" s="167"/>
      <c r="P76" s="3"/>
      <c r="Q76" s="36"/>
      <c r="R76" s="44"/>
    </row>
    <row r="77" spans="1:18" s="11" customFormat="1" ht="20.100000000000001" customHeight="1" thickBot="1" x14ac:dyDescent="0.25">
      <c r="B77" s="3"/>
      <c r="C77" s="36"/>
      <c r="D77" s="44"/>
      <c r="E77" s="61"/>
      <c r="F77" s="163">
        <f>BEGINBLAD!C23</f>
        <v>0</v>
      </c>
      <c r="G77" s="109"/>
      <c r="H77" s="109"/>
      <c r="I77" s="109"/>
      <c r="J77" s="109"/>
      <c r="K77" s="57">
        <f>BEGINBLAD!C38</f>
        <v>0</v>
      </c>
      <c r="L77" s="109"/>
      <c r="M77" s="176"/>
      <c r="N77" s="176"/>
      <c r="O77" s="168"/>
      <c r="P77" s="3"/>
      <c r="Q77" s="36"/>
      <c r="R77" s="45"/>
    </row>
    <row r="78" spans="1:18" s="11" customFormat="1" ht="20.100000000000001" customHeight="1" x14ac:dyDescent="0.3">
      <c r="B78" s="3"/>
      <c r="C78" s="36"/>
      <c r="D78" s="102" t="s">
        <v>85</v>
      </c>
      <c r="E78" s="61"/>
      <c r="F78" s="46"/>
      <c r="G78" s="38"/>
      <c r="H78" s="38"/>
      <c r="I78" s="38"/>
      <c r="J78" s="38"/>
      <c r="K78" s="46"/>
      <c r="L78" s="38"/>
      <c r="M78" s="38"/>
      <c r="N78" s="38"/>
      <c r="O78" s="49"/>
      <c r="P78" s="3"/>
      <c r="Q78" s="36"/>
      <c r="R78" s="43"/>
    </row>
    <row r="79" spans="1:18" s="11" customFormat="1" ht="20.100000000000001" customHeight="1" x14ac:dyDescent="0.2">
      <c r="B79" s="3"/>
      <c r="C79" s="36"/>
      <c r="D79" s="44"/>
      <c r="E79" s="61"/>
      <c r="F79" s="46"/>
      <c r="G79" s="38"/>
      <c r="H79" s="38"/>
      <c r="I79" s="38"/>
      <c r="J79" s="38"/>
      <c r="K79" s="46"/>
      <c r="L79" s="38"/>
      <c r="M79" s="38"/>
      <c r="N79" s="38"/>
      <c r="O79" s="49"/>
      <c r="P79" s="3"/>
      <c r="Q79" s="36"/>
      <c r="R79" s="43"/>
    </row>
    <row r="80" spans="1:18" s="11" customFormat="1" ht="20.100000000000001" customHeight="1" x14ac:dyDescent="0.25">
      <c r="B80" s="3"/>
      <c r="C80" s="36"/>
      <c r="D80" s="45"/>
      <c r="E80" s="220"/>
      <c r="F80" s="47"/>
      <c r="G80" s="48"/>
      <c r="H80" s="48"/>
      <c r="I80" s="48"/>
      <c r="J80" s="48"/>
      <c r="K80" s="47"/>
      <c r="L80" s="48"/>
      <c r="M80" s="48"/>
      <c r="N80" s="48"/>
      <c r="O80" s="49"/>
      <c r="P80" s="3"/>
      <c r="Q80" s="36"/>
      <c r="R80" s="43"/>
    </row>
    <row r="81" spans="1:20" s="11" customFormat="1" ht="20.100000000000001" customHeight="1" x14ac:dyDescent="0.25">
      <c r="C81" s="36"/>
      <c r="D81" s="43"/>
      <c r="E81" s="220"/>
      <c r="F81" s="47"/>
      <c r="G81" s="48"/>
      <c r="H81" s="48"/>
      <c r="I81" s="48"/>
      <c r="J81" s="48"/>
      <c r="K81" s="47"/>
      <c r="L81" s="48"/>
      <c r="M81" s="48"/>
      <c r="N81" s="48"/>
      <c r="O81" s="49"/>
      <c r="P81" s="3"/>
      <c r="Q81" s="36"/>
      <c r="R81" s="44"/>
    </row>
    <row r="82" spans="1:20" s="11" customFormat="1" ht="20.100000000000001" customHeight="1" x14ac:dyDescent="0.25">
      <c r="C82" s="36"/>
      <c r="D82" s="43"/>
      <c r="E82" s="220"/>
      <c r="F82" s="47"/>
      <c r="G82" s="48"/>
      <c r="H82" s="48"/>
      <c r="I82" s="48"/>
      <c r="J82" s="48"/>
      <c r="K82" s="47"/>
      <c r="L82" s="48"/>
      <c r="M82" s="48"/>
      <c r="N82" s="48"/>
      <c r="O82" s="49"/>
      <c r="P82" s="3"/>
      <c r="Q82" s="36"/>
      <c r="R82" s="44"/>
    </row>
    <row r="83" spans="1:20" s="3" customFormat="1" x14ac:dyDescent="0.2">
      <c r="C83" s="14"/>
      <c r="D83" s="180"/>
      <c r="E83" s="10"/>
      <c r="F83" s="18"/>
      <c r="G83" s="18"/>
      <c r="H83" s="18"/>
      <c r="I83" s="18"/>
      <c r="J83" s="18"/>
      <c r="K83" s="18"/>
      <c r="L83" s="18"/>
      <c r="M83" s="18"/>
      <c r="N83" s="18"/>
      <c r="O83" s="14"/>
      <c r="Q83" s="180"/>
      <c r="R83" s="180"/>
    </row>
    <row r="84" spans="1:20" ht="15" x14ac:dyDescent="0.25">
      <c r="B84" s="2"/>
      <c r="C84" s="14"/>
      <c r="D84" s="180"/>
      <c r="E84" s="10"/>
      <c r="F84" s="230" t="s">
        <v>153</v>
      </c>
      <c r="G84" s="230"/>
      <c r="H84" s="230"/>
      <c r="I84" s="230"/>
      <c r="J84" s="230"/>
      <c r="K84" s="230"/>
      <c r="L84" s="230"/>
      <c r="M84" s="230"/>
      <c r="N84" s="230"/>
      <c r="O84" s="230"/>
      <c r="P84" s="3"/>
      <c r="Q84" s="89"/>
      <c r="R84" s="180"/>
      <c r="S84" s="2"/>
      <c r="T84" s="2"/>
    </row>
    <row r="85" spans="1:20" ht="26.25" x14ac:dyDescent="0.4">
      <c r="B85" s="2"/>
      <c r="C85" s="14"/>
      <c r="D85" s="180"/>
      <c r="E85" s="10"/>
      <c r="F85" s="231" t="str">
        <f t="shared" ref="F85" si="3">$F$44</f>
        <v>kk</v>
      </c>
      <c r="G85" s="231"/>
      <c r="H85" s="231"/>
      <c r="I85" s="231"/>
      <c r="J85" s="231"/>
      <c r="K85" s="231"/>
      <c r="L85" s="231"/>
      <c r="M85" s="231"/>
      <c r="N85" s="231"/>
      <c r="O85" s="231"/>
      <c r="P85" s="3"/>
      <c r="Q85" s="89"/>
      <c r="R85" s="180"/>
      <c r="S85" s="2"/>
      <c r="T85" s="2"/>
    </row>
    <row r="86" spans="1:20" x14ac:dyDescent="0.2">
      <c r="B86" s="2"/>
      <c r="C86" s="14"/>
      <c r="D86" s="180"/>
      <c r="E86" s="10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3"/>
      <c r="Q86" s="89"/>
      <c r="R86" s="180"/>
      <c r="S86" s="2"/>
      <c r="T86" s="2"/>
    </row>
    <row r="87" spans="1:20" ht="18.75" x14ac:dyDescent="0.2">
      <c r="A87" s="218"/>
      <c r="B87" s="196"/>
      <c r="C87" s="196"/>
      <c r="D87" s="196"/>
      <c r="E87" s="196"/>
      <c r="F87" s="233" t="s">
        <v>151</v>
      </c>
      <c r="G87" s="233"/>
      <c r="H87" s="233"/>
      <c r="I87" s="233"/>
      <c r="J87" s="233"/>
      <c r="K87" s="233"/>
      <c r="L87" s="233"/>
      <c r="M87" s="233"/>
      <c r="N87" s="233"/>
      <c r="O87" s="233"/>
      <c r="P87" s="196"/>
      <c r="Q87" s="196"/>
      <c r="R87" s="196"/>
    </row>
    <row r="88" spans="1:20" ht="26.25" x14ac:dyDescent="0.2">
      <c r="A88" s="218"/>
      <c r="D88" s="194" t="s">
        <v>39</v>
      </c>
      <c r="E88" s="195"/>
      <c r="F88" s="229">
        <f t="shared" ref="F88" si="4">$F$6</f>
        <v>0</v>
      </c>
      <c r="G88" s="229"/>
      <c r="H88" s="229"/>
      <c r="I88" s="229"/>
      <c r="J88" s="229"/>
      <c r="K88" s="229">
        <f t="shared" ref="K88" si="5">$K$6</f>
        <v>0</v>
      </c>
      <c r="L88" s="229"/>
      <c r="M88" s="229"/>
      <c r="N88" s="229"/>
      <c r="O88" s="229"/>
      <c r="P88" s="190"/>
      <c r="Q88" s="190"/>
      <c r="R88" s="190"/>
    </row>
    <row r="89" spans="1:20" x14ac:dyDescent="0.2">
      <c r="A89" s="218"/>
    </row>
    <row r="90" spans="1:20" ht="19.5" customHeight="1" x14ac:dyDescent="0.3">
      <c r="A90" s="218"/>
      <c r="B90" s="9"/>
      <c r="C90" s="26"/>
      <c r="D90" s="115" t="s">
        <v>88</v>
      </c>
      <c r="E90" s="60"/>
      <c r="F90" s="219" t="s">
        <v>148</v>
      </c>
      <c r="G90" s="219"/>
      <c r="H90" s="219"/>
      <c r="I90" s="219"/>
      <c r="J90" s="219"/>
      <c r="K90" s="219"/>
      <c r="L90" s="219"/>
      <c r="M90" s="219"/>
      <c r="N90" s="219"/>
      <c r="O90" s="219"/>
      <c r="P90" s="9"/>
      <c r="Q90" s="189"/>
      <c r="R90" s="115" t="s">
        <v>4</v>
      </c>
      <c r="S90" s="45"/>
    </row>
    <row r="91" spans="1:20" s="191" customFormat="1" ht="20.100000000000001" customHeight="1" x14ac:dyDescent="0.2">
      <c r="A91" s="218"/>
      <c r="B91" s="9"/>
      <c r="C91" s="58">
        <v>1</v>
      </c>
      <c r="D91" s="131" t="s">
        <v>89</v>
      </c>
      <c r="E91" s="42" t="b">
        <v>0</v>
      </c>
      <c r="F91" s="38"/>
      <c r="G91" s="38"/>
      <c r="H91" s="38"/>
      <c r="I91" s="38"/>
      <c r="J91" s="38"/>
      <c r="K91" s="38"/>
      <c r="L91" s="38"/>
      <c r="M91" s="38"/>
      <c r="N91" s="38"/>
      <c r="O91" s="39"/>
      <c r="P91" s="9"/>
      <c r="Q91" s="58">
        <v>29</v>
      </c>
      <c r="R91" s="131" t="s">
        <v>117</v>
      </c>
      <c r="S91" s="104" t="b">
        <v>0</v>
      </c>
    </row>
    <row r="92" spans="1:20" s="191" customFormat="1" ht="20.100000000000001" customHeight="1" x14ac:dyDescent="0.2">
      <c r="A92" s="218"/>
      <c r="B92" s="9"/>
      <c r="C92" s="58">
        <v>2</v>
      </c>
      <c r="D92" s="131" t="s">
        <v>90</v>
      </c>
      <c r="E92" s="42" t="b">
        <v>0</v>
      </c>
      <c r="P92" s="9"/>
      <c r="Q92" s="58">
        <v>30</v>
      </c>
      <c r="R92" s="131" t="s">
        <v>118</v>
      </c>
      <c r="S92" s="104" t="b">
        <v>0</v>
      </c>
    </row>
    <row r="93" spans="1:20" s="191" customFormat="1" ht="20.100000000000001" customHeight="1" x14ac:dyDescent="0.2">
      <c r="A93" s="218"/>
      <c r="B93" s="9"/>
      <c r="C93" s="58">
        <v>3</v>
      </c>
      <c r="D93" s="131" t="s">
        <v>91</v>
      </c>
      <c r="E93" s="42" t="b">
        <v>0</v>
      </c>
      <c r="F93" s="222" t="s">
        <v>38</v>
      </c>
      <c r="G93" s="222"/>
      <c r="H93" s="222"/>
      <c r="I93" s="222"/>
      <c r="J93" s="222"/>
      <c r="K93" s="222"/>
      <c r="L93" s="222"/>
      <c r="M93" s="222"/>
      <c r="N93" s="222"/>
      <c r="O93" s="222"/>
      <c r="P93" s="9"/>
      <c r="Q93" s="58">
        <v>31</v>
      </c>
      <c r="R93" s="131" t="s">
        <v>119</v>
      </c>
      <c r="S93" s="104" t="b">
        <v>0</v>
      </c>
    </row>
    <row r="94" spans="1:20" s="191" customFormat="1" ht="20.100000000000001" customHeight="1" x14ac:dyDescent="0.2">
      <c r="A94" s="218"/>
      <c r="B94" s="9"/>
      <c r="C94" s="58">
        <v>4</v>
      </c>
      <c r="D94" s="131" t="s">
        <v>92</v>
      </c>
      <c r="E94" s="42" t="b">
        <v>0</v>
      </c>
      <c r="F94" s="38"/>
      <c r="G94" s="38"/>
      <c r="H94" s="38"/>
      <c r="I94" s="38"/>
      <c r="J94" s="38"/>
      <c r="K94" s="38"/>
      <c r="L94" s="38"/>
      <c r="M94" s="38"/>
      <c r="N94" s="38"/>
      <c r="O94" s="39"/>
      <c r="P94" s="9"/>
      <c r="Q94" s="58">
        <v>32</v>
      </c>
      <c r="R94" s="131" t="s">
        <v>120</v>
      </c>
      <c r="S94" s="104" t="b">
        <v>0</v>
      </c>
    </row>
    <row r="95" spans="1:20" s="191" customFormat="1" ht="20.100000000000001" customHeight="1" x14ac:dyDescent="0.2">
      <c r="A95" s="218"/>
      <c r="B95" s="9"/>
      <c r="C95" s="58">
        <v>5</v>
      </c>
      <c r="D95" s="131" t="s">
        <v>93</v>
      </c>
      <c r="E95" s="42" t="b">
        <v>0</v>
      </c>
      <c r="F95" s="38"/>
      <c r="G95" s="38"/>
      <c r="H95" s="38"/>
      <c r="I95" s="38"/>
      <c r="J95" s="38"/>
      <c r="K95" s="38"/>
      <c r="L95" s="38"/>
      <c r="M95" s="38"/>
      <c r="N95" s="38"/>
      <c r="O95" s="39"/>
      <c r="P95" s="9"/>
      <c r="Q95" s="58">
        <v>33</v>
      </c>
      <c r="R95" s="131" t="s">
        <v>121</v>
      </c>
      <c r="S95" s="104" t="b">
        <v>0</v>
      </c>
    </row>
    <row r="96" spans="1:20" s="191" customFormat="1" ht="20.100000000000001" customHeight="1" x14ac:dyDescent="0.2">
      <c r="A96" s="218"/>
      <c r="B96" s="9"/>
      <c r="C96" s="58">
        <v>6</v>
      </c>
      <c r="D96" s="131" t="s">
        <v>94</v>
      </c>
      <c r="E96" s="42" t="b">
        <v>0</v>
      </c>
      <c r="F96" s="38"/>
      <c r="G96" s="38"/>
      <c r="H96" s="38"/>
      <c r="I96" s="38"/>
      <c r="J96" s="38"/>
      <c r="K96" s="38"/>
      <c r="L96" s="38"/>
      <c r="M96" s="38"/>
      <c r="N96" s="38"/>
      <c r="O96" s="39"/>
      <c r="P96" s="9"/>
      <c r="Q96" s="58">
        <v>34</v>
      </c>
      <c r="R96" s="131" t="s">
        <v>122</v>
      </c>
      <c r="S96" s="104" t="b">
        <v>0</v>
      </c>
    </row>
    <row r="97" spans="1:19" s="191" customFormat="1" ht="20.100000000000001" customHeight="1" x14ac:dyDescent="0.2">
      <c r="A97" s="218"/>
      <c r="B97" s="9"/>
      <c r="C97" s="58">
        <v>7</v>
      </c>
      <c r="D97" s="131" t="s">
        <v>95</v>
      </c>
      <c r="E97" s="42" t="b">
        <v>0</v>
      </c>
      <c r="F97" s="38"/>
      <c r="G97" s="38"/>
      <c r="H97" s="38"/>
      <c r="I97" s="38"/>
      <c r="J97" s="38"/>
      <c r="K97" s="38"/>
      <c r="L97" s="38"/>
      <c r="M97" s="38"/>
      <c r="N97" s="38"/>
      <c r="O97" s="39"/>
      <c r="P97" s="9"/>
      <c r="Q97" s="58">
        <v>35</v>
      </c>
      <c r="R97" s="131" t="s">
        <v>123</v>
      </c>
      <c r="S97" s="104" t="b">
        <v>0</v>
      </c>
    </row>
    <row r="98" spans="1:19" s="191" customFormat="1" ht="20.100000000000001" customHeight="1" x14ac:dyDescent="0.2">
      <c r="A98" s="218"/>
      <c r="B98" s="9"/>
      <c r="C98" s="58">
        <v>8</v>
      </c>
      <c r="D98" s="131" t="s">
        <v>96</v>
      </c>
      <c r="E98" s="42" t="b">
        <v>0</v>
      </c>
      <c r="F98" s="38"/>
      <c r="G98" s="38"/>
      <c r="H98" s="38"/>
      <c r="I98" s="38"/>
      <c r="J98" s="38"/>
      <c r="K98" s="38"/>
      <c r="L98" s="38"/>
      <c r="M98" s="38"/>
      <c r="N98" s="38"/>
      <c r="O98" s="39"/>
      <c r="P98" s="9"/>
      <c r="Q98" s="58">
        <v>36</v>
      </c>
      <c r="R98" s="131" t="s">
        <v>124</v>
      </c>
      <c r="S98" s="104" t="b">
        <v>0</v>
      </c>
    </row>
    <row r="99" spans="1:19" s="191" customFormat="1" ht="20.100000000000001" customHeight="1" x14ac:dyDescent="0.2">
      <c r="A99" s="218"/>
      <c r="B99" s="9"/>
      <c r="C99" s="58">
        <v>9</v>
      </c>
      <c r="D99" s="131" t="s">
        <v>97</v>
      </c>
      <c r="E99" s="42" t="b">
        <v>0</v>
      </c>
      <c r="F99" s="38"/>
      <c r="G99" s="38"/>
      <c r="H99" s="38"/>
      <c r="I99" s="38"/>
      <c r="J99" s="38"/>
      <c r="K99" s="38"/>
      <c r="L99" s="38"/>
      <c r="M99" s="38"/>
      <c r="N99" s="38"/>
      <c r="O99" s="39"/>
      <c r="P99" s="9"/>
      <c r="Q99" s="58">
        <v>37</v>
      </c>
      <c r="R99" s="131" t="s">
        <v>125</v>
      </c>
      <c r="S99" s="105" t="b">
        <v>0</v>
      </c>
    </row>
    <row r="100" spans="1:19" s="191" customFormat="1" ht="20.100000000000001" customHeight="1" x14ac:dyDescent="0.2">
      <c r="A100" s="218"/>
      <c r="B100" s="9"/>
      <c r="C100" s="58">
        <v>10</v>
      </c>
      <c r="D100" s="131" t="s">
        <v>98</v>
      </c>
      <c r="E100" s="42" t="b">
        <v>0</v>
      </c>
      <c r="P100" s="9"/>
      <c r="Q100" s="58">
        <v>38</v>
      </c>
      <c r="R100" s="131" t="s">
        <v>126</v>
      </c>
      <c r="S100" s="106" t="b">
        <v>0</v>
      </c>
    </row>
    <row r="101" spans="1:19" s="191" customFormat="1" ht="20.100000000000001" customHeight="1" x14ac:dyDescent="0.2">
      <c r="A101" s="218"/>
      <c r="B101" s="9"/>
      <c r="C101" s="58">
        <v>11</v>
      </c>
      <c r="D101" s="131" t="s">
        <v>99</v>
      </c>
      <c r="E101" s="42" t="b">
        <v>0</v>
      </c>
      <c r="P101" s="9"/>
      <c r="Q101" s="58">
        <v>39</v>
      </c>
      <c r="R101" s="131" t="s">
        <v>127</v>
      </c>
      <c r="S101" s="106" t="b">
        <v>0</v>
      </c>
    </row>
    <row r="102" spans="1:19" s="191" customFormat="1" ht="20.100000000000001" customHeight="1" x14ac:dyDescent="0.2">
      <c r="A102" s="218"/>
      <c r="B102" s="9"/>
      <c r="C102" s="58">
        <v>12</v>
      </c>
      <c r="D102" s="131" t="s">
        <v>100</v>
      </c>
      <c r="E102" s="42" t="b">
        <v>0</v>
      </c>
      <c r="F102" s="84" t="s">
        <v>6</v>
      </c>
      <c r="G102" s="223" t="s">
        <v>37</v>
      </c>
      <c r="H102" s="224"/>
      <c r="I102" s="224"/>
      <c r="J102" s="225"/>
      <c r="K102" s="84" t="s">
        <v>7</v>
      </c>
      <c r="L102" s="226" t="s">
        <v>37</v>
      </c>
      <c r="M102" s="227"/>
      <c r="N102" s="227"/>
      <c r="O102" s="228"/>
      <c r="P102" s="9"/>
      <c r="Q102" s="189">
        <v>40</v>
      </c>
      <c r="R102" s="132" t="s">
        <v>128</v>
      </c>
      <c r="S102" s="106" t="b">
        <v>0</v>
      </c>
    </row>
    <row r="103" spans="1:19" s="191" customFormat="1" ht="20.100000000000001" customHeight="1" thickBot="1" x14ac:dyDescent="0.25">
      <c r="A103" s="218"/>
      <c r="B103" s="9"/>
      <c r="C103" s="58">
        <v>13</v>
      </c>
      <c r="D103" s="131" t="s">
        <v>101</v>
      </c>
      <c r="E103" s="42" t="b">
        <v>0</v>
      </c>
      <c r="F103" s="38"/>
      <c r="G103" s="55"/>
      <c r="H103" s="41"/>
      <c r="I103" s="41"/>
      <c r="J103" s="41"/>
      <c r="K103" s="38"/>
      <c r="L103" s="38"/>
      <c r="M103" s="38"/>
      <c r="N103" s="38"/>
      <c r="O103" s="39"/>
      <c r="P103" s="9"/>
      <c r="Q103" s="58">
        <v>41</v>
      </c>
      <c r="R103" s="132" t="s">
        <v>129</v>
      </c>
      <c r="S103" s="106" t="b">
        <v>0</v>
      </c>
    </row>
    <row r="104" spans="1:19" s="191" customFormat="1" ht="20.100000000000001" customHeight="1" x14ac:dyDescent="0.2">
      <c r="A104" s="218"/>
      <c r="B104" s="9"/>
      <c r="C104" s="58">
        <v>14</v>
      </c>
      <c r="D104" s="131" t="s">
        <v>102</v>
      </c>
      <c r="E104" s="42" t="b">
        <v>0</v>
      </c>
      <c r="F104" s="164" t="str">
        <f>BEGINBLAD!C9</f>
        <v>leerling 1</v>
      </c>
      <c r="G104" s="107"/>
      <c r="H104" s="107"/>
      <c r="I104" s="107"/>
      <c r="J104" s="107"/>
      <c r="K104" s="185">
        <f>BEGINBLAD!C24</f>
        <v>0</v>
      </c>
      <c r="L104" s="107"/>
      <c r="M104" s="174"/>
      <c r="N104" s="174"/>
      <c r="O104" s="166"/>
      <c r="P104" s="9"/>
      <c r="Q104" s="58">
        <v>42</v>
      </c>
      <c r="R104" s="132" t="s">
        <v>130</v>
      </c>
      <c r="S104" s="106" t="b">
        <v>0</v>
      </c>
    </row>
    <row r="105" spans="1:19" s="191" customFormat="1" ht="20.100000000000001" customHeight="1" x14ac:dyDescent="0.2">
      <c r="A105" s="218"/>
      <c r="B105" s="9"/>
      <c r="C105" s="58">
        <v>15</v>
      </c>
      <c r="D105" s="133" t="s">
        <v>103</v>
      </c>
      <c r="E105" s="42" t="b">
        <v>0</v>
      </c>
      <c r="F105" s="162" t="str">
        <f>BEGINBLAD!C10</f>
        <v>leerling 2</v>
      </c>
      <c r="G105" s="108"/>
      <c r="H105" s="108"/>
      <c r="I105" s="108"/>
      <c r="J105" s="108"/>
      <c r="K105" s="186">
        <f>BEGINBLAD!C25</f>
        <v>0</v>
      </c>
      <c r="L105" s="108"/>
      <c r="M105" s="175"/>
      <c r="N105" s="175"/>
      <c r="O105" s="167"/>
      <c r="P105" s="9"/>
      <c r="Q105" s="58">
        <v>43</v>
      </c>
      <c r="R105" s="132" t="s">
        <v>131</v>
      </c>
      <c r="S105" s="106" t="b">
        <v>0</v>
      </c>
    </row>
    <row r="106" spans="1:19" s="191" customFormat="1" ht="20.100000000000001" customHeight="1" x14ac:dyDescent="0.2">
      <c r="A106" s="218"/>
      <c r="B106" s="9"/>
      <c r="C106" s="36">
        <v>16</v>
      </c>
      <c r="D106" s="133" t="s">
        <v>104</v>
      </c>
      <c r="E106" s="42" t="b">
        <v>0</v>
      </c>
      <c r="F106" s="162" t="str">
        <f>BEGINBLAD!C11</f>
        <v>leerling 3</v>
      </c>
      <c r="G106" s="108"/>
      <c r="H106" s="108"/>
      <c r="I106" s="108"/>
      <c r="J106" s="108"/>
      <c r="K106" s="186">
        <f>BEGINBLAD!C26</f>
        <v>0</v>
      </c>
      <c r="L106" s="108"/>
      <c r="M106" s="175"/>
      <c r="N106" s="175"/>
      <c r="O106" s="167"/>
      <c r="P106" s="9"/>
      <c r="Q106" s="58">
        <v>44</v>
      </c>
      <c r="R106" s="132" t="s">
        <v>132</v>
      </c>
      <c r="S106" s="106" t="b">
        <v>0</v>
      </c>
    </row>
    <row r="107" spans="1:19" s="191" customFormat="1" ht="20.100000000000001" customHeight="1" x14ac:dyDescent="0.2">
      <c r="A107" s="218"/>
      <c r="B107" s="9"/>
      <c r="C107" s="36">
        <v>17</v>
      </c>
      <c r="D107" s="133" t="s">
        <v>105</v>
      </c>
      <c r="E107" s="42" t="b">
        <v>0</v>
      </c>
      <c r="F107" s="162" t="str">
        <f>BEGINBLAD!C12</f>
        <v>leerling 4</v>
      </c>
      <c r="G107" s="108"/>
      <c r="H107" s="108"/>
      <c r="I107" s="108"/>
      <c r="J107" s="108"/>
      <c r="K107" s="186">
        <f>BEGINBLAD!C27</f>
        <v>0</v>
      </c>
      <c r="L107" s="108"/>
      <c r="M107" s="175"/>
      <c r="N107" s="175"/>
      <c r="O107" s="167"/>
      <c r="P107" s="9"/>
      <c r="Q107" s="58">
        <v>45</v>
      </c>
      <c r="R107" s="132" t="s">
        <v>133</v>
      </c>
      <c r="S107" s="106" t="b">
        <v>0</v>
      </c>
    </row>
    <row r="108" spans="1:19" s="191" customFormat="1" ht="20.100000000000001" customHeight="1" x14ac:dyDescent="0.2">
      <c r="A108" s="218"/>
      <c r="B108" s="9"/>
      <c r="C108" s="36">
        <v>18</v>
      </c>
      <c r="D108" s="133" t="s">
        <v>106</v>
      </c>
      <c r="E108" s="42" t="b">
        <v>0</v>
      </c>
      <c r="F108" s="162" t="str">
        <f>BEGINBLAD!C13</f>
        <v>leerling 5</v>
      </c>
      <c r="G108" s="108"/>
      <c r="H108" s="108"/>
      <c r="I108" s="108"/>
      <c r="J108" s="108"/>
      <c r="K108" s="186">
        <f>BEGINBLAD!C28</f>
        <v>0</v>
      </c>
      <c r="L108" s="108"/>
      <c r="M108" s="175"/>
      <c r="N108" s="175"/>
      <c r="O108" s="167"/>
      <c r="P108" s="9"/>
      <c r="Q108" s="58">
        <v>46</v>
      </c>
      <c r="R108" s="132" t="s">
        <v>134</v>
      </c>
      <c r="S108" s="106" t="b">
        <v>0</v>
      </c>
    </row>
    <row r="109" spans="1:19" s="191" customFormat="1" ht="20.100000000000001" customHeight="1" x14ac:dyDescent="0.2">
      <c r="B109" s="9"/>
      <c r="C109" s="36">
        <v>19</v>
      </c>
      <c r="D109" s="133" t="s">
        <v>107</v>
      </c>
      <c r="E109" s="42" t="b">
        <v>0</v>
      </c>
      <c r="F109" s="162">
        <f>BEGINBLAD!C14</f>
        <v>0</v>
      </c>
      <c r="G109" s="108"/>
      <c r="H109" s="108"/>
      <c r="I109" s="108"/>
      <c r="J109" s="108"/>
      <c r="K109" s="186">
        <f>BEGINBLAD!C29</f>
        <v>0</v>
      </c>
      <c r="L109" s="108"/>
      <c r="M109" s="175"/>
      <c r="N109" s="175"/>
      <c r="O109" s="167"/>
      <c r="P109" s="9"/>
      <c r="Q109" s="58">
        <v>47</v>
      </c>
      <c r="R109" s="132" t="s">
        <v>135</v>
      </c>
      <c r="S109" s="106" t="b">
        <v>0</v>
      </c>
    </row>
    <row r="110" spans="1:19" s="191" customFormat="1" ht="20.100000000000001" customHeight="1" x14ac:dyDescent="0.2">
      <c r="B110" s="9"/>
      <c r="C110" s="36">
        <v>20</v>
      </c>
      <c r="D110" s="133" t="s">
        <v>108</v>
      </c>
      <c r="E110" s="42" t="b">
        <v>0</v>
      </c>
      <c r="F110" s="162">
        <f>BEGINBLAD!C15</f>
        <v>0</v>
      </c>
      <c r="G110" s="108"/>
      <c r="H110" s="108"/>
      <c r="I110" s="108"/>
      <c r="J110" s="108"/>
      <c r="K110" s="186">
        <f>BEGINBLAD!C30</f>
        <v>0</v>
      </c>
      <c r="L110" s="108"/>
      <c r="M110" s="175"/>
      <c r="N110" s="175"/>
      <c r="O110" s="167"/>
      <c r="P110" s="9"/>
      <c r="Q110" s="189">
        <v>48</v>
      </c>
      <c r="R110" s="132" t="s">
        <v>136</v>
      </c>
      <c r="S110" s="106" t="b">
        <v>0</v>
      </c>
    </row>
    <row r="111" spans="1:19" s="191" customFormat="1" ht="20.100000000000001" customHeight="1" x14ac:dyDescent="0.2">
      <c r="B111" s="9"/>
      <c r="C111" s="36">
        <v>21</v>
      </c>
      <c r="D111" s="133" t="s">
        <v>109</v>
      </c>
      <c r="E111" s="42" t="b">
        <v>0</v>
      </c>
      <c r="F111" s="162">
        <f>BEGINBLAD!C16</f>
        <v>0</v>
      </c>
      <c r="G111" s="108"/>
      <c r="H111" s="108"/>
      <c r="I111" s="108"/>
      <c r="J111" s="108"/>
      <c r="K111" s="186">
        <f>BEGINBLAD!C31</f>
        <v>0</v>
      </c>
      <c r="L111" s="108"/>
      <c r="M111" s="175"/>
      <c r="N111" s="175"/>
      <c r="O111" s="167"/>
      <c r="P111" s="9"/>
      <c r="Q111" s="189">
        <v>49</v>
      </c>
      <c r="R111" s="132" t="s">
        <v>137</v>
      </c>
      <c r="S111" s="106" t="b">
        <v>0</v>
      </c>
    </row>
    <row r="112" spans="1:19" s="191" customFormat="1" ht="20.100000000000001" customHeight="1" x14ac:dyDescent="0.2">
      <c r="B112" s="9"/>
      <c r="C112" s="36">
        <v>22</v>
      </c>
      <c r="D112" s="133" t="s">
        <v>110</v>
      </c>
      <c r="E112" s="42" t="b">
        <v>0</v>
      </c>
      <c r="F112" s="162">
        <f>BEGINBLAD!C17</f>
        <v>0</v>
      </c>
      <c r="G112" s="108"/>
      <c r="H112" s="108"/>
      <c r="I112" s="108"/>
      <c r="J112" s="108"/>
      <c r="K112" s="186">
        <f>BEGINBLAD!C32</f>
        <v>0</v>
      </c>
      <c r="L112" s="108"/>
      <c r="M112" s="175"/>
      <c r="N112" s="175"/>
      <c r="O112" s="167"/>
      <c r="P112" s="9"/>
      <c r="Q112" s="189">
        <v>50</v>
      </c>
      <c r="R112" s="132" t="s">
        <v>138</v>
      </c>
      <c r="S112" s="106" t="b">
        <v>0</v>
      </c>
    </row>
    <row r="113" spans="2:19" s="191" customFormat="1" ht="20.100000000000001" customHeight="1" x14ac:dyDescent="0.3">
      <c r="B113" s="9"/>
      <c r="C113" s="36">
        <v>23</v>
      </c>
      <c r="D113" s="133" t="s">
        <v>111</v>
      </c>
      <c r="E113" s="42" t="b">
        <v>0</v>
      </c>
      <c r="F113" s="162">
        <f>BEGINBLAD!C18</f>
        <v>0</v>
      </c>
      <c r="G113" s="108"/>
      <c r="H113" s="108"/>
      <c r="I113" s="108"/>
      <c r="J113" s="108"/>
      <c r="K113" s="186">
        <f>BEGINBLAD!C33</f>
        <v>0</v>
      </c>
      <c r="L113" s="108"/>
      <c r="M113" s="175"/>
      <c r="N113" s="175"/>
      <c r="O113" s="167"/>
      <c r="P113" s="9"/>
      <c r="Q113" s="189"/>
      <c r="R113" s="115"/>
      <c r="S113" s="106"/>
    </row>
    <row r="114" spans="2:19" s="191" customFormat="1" ht="20.100000000000001" customHeight="1" x14ac:dyDescent="0.2">
      <c r="B114" s="9"/>
      <c r="C114" s="36">
        <v>24</v>
      </c>
      <c r="D114" s="133" t="s">
        <v>112</v>
      </c>
      <c r="E114" s="42" t="b">
        <v>0</v>
      </c>
      <c r="F114" s="162">
        <f>BEGINBLAD!C19</f>
        <v>0</v>
      </c>
      <c r="G114" s="108"/>
      <c r="H114" s="108"/>
      <c r="I114" s="108"/>
      <c r="J114" s="108"/>
      <c r="K114" s="186">
        <f>BEGINBLAD!C34</f>
        <v>0</v>
      </c>
      <c r="L114" s="108"/>
      <c r="M114" s="175"/>
      <c r="N114" s="175"/>
      <c r="O114" s="167"/>
      <c r="P114" s="3"/>
      <c r="Q114" s="36"/>
      <c r="R114" s="43"/>
      <c r="S114" s="105"/>
    </row>
    <row r="115" spans="2:19" s="191" customFormat="1" ht="20.100000000000001" customHeight="1" x14ac:dyDescent="0.2">
      <c r="B115" s="9"/>
      <c r="C115" s="36">
        <v>25</v>
      </c>
      <c r="D115" s="133" t="s">
        <v>113</v>
      </c>
      <c r="E115" s="42" t="b">
        <v>0</v>
      </c>
      <c r="F115" s="181">
        <f>BEGINBLAD!C20</f>
        <v>0</v>
      </c>
      <c r="G115" s="108"/>
      <c r="H115" s="108"/>
      <c r="I115" s="108"/>
      <c r="J115" s="108"/>
      <c r="K115" s="187">
        <f>BEGINBLAD!C35</f>
        <v>0</v>
      </c>
      <c r="L115" s="108"/>
      <c r="M115" s="175"/>
      <c r="N115" s="175"/>
      <c r="O115" s="167"/>
      <c r="P115" s="3"/>
      <c r="Q115" s="36"/>
      <c r="R115" s="43"/>
      <c r="S115" s="105"/>
    </row>
    <row r="116" spans="2:19" s="191" customFormat="1" ht="20.100000000000001" customHeight="1" x14ac:dyDescent="0.2">
      <c r="B116" s="9"/>
      <c r="C116" s="36">
        <v>26</v>
      </c>
      <c r="D116" s="133" t="s">
        <v>114</v>
      </c>
      <c r="E116" s="42" t="b">
        <v>0</v>
      </c>
      <c r="F116" s="162">
        <f>BEGINBLAD!C21</f>
        <v>0</v>
      </c>
      <c r="G116" s="108"/>
      <c r="H116" s="108"/>
      <c r="I116" s="108"/>
      <c r="J116" s="108"/>
      <c r="K116" s="186">
        <f>BEGINBLAD!C36</f>
        <v>0</v>
      </c>
      <c r="L116" s="108"/>
      <c r="M116" s="175"/>
      <c r="N116" s="175"/>
      <c r="O116" s="167"/>
      <c r="P116" s="3"/>
      <c r="Q116" s="36"/>
      <c r="R116" s="43"/>
      <c r="S116" s="105"/>
    </row>
    <row r="117" spans="2:19" s="191" customFormat="1" ht="20.100000000000001" customHeight="1" x14ac:dyDescent="0.2">
      <c r="B117" s="9"/>
      <c r="C117" s="36">
        <v>27</v>
      </c>
      <c r="D117" s="133" t="s">
        <v>115</v>
      </c>
      <c r="E117" s="42" t="b">
        <v>0</v>
      </c>
      <c r="F117" s="162">
        <f>BEGINBLAD!C22</f>
        <v>0</v>
      </c>
      <c r="G117" s="108"/>
      <c r="H117" s="108"/>
      <c r="I117" s="108"/>
      <c r="J117" s="108"/>
      <c r="K117" s="186">
        <f>BEGINBLAD!C37</f>
        <v>0</v>
      </c>
      <c r="L117" s="108"/>
      <c r="M117" s="175"/>
      <c r="N117" s="175"/>
      <c r="O117" s="167"/>
      <c r="P117" s="3"/>
      <c r="Q117" s="36"/>
      <c r="R117" s="43"/>
      <c r="S117" s="105"/>
    </row>
    <row r="118" spans="2:19" s="191" customFormat="1" ht="20.100000000000001" customHeight="1" thickBot="1" x14ac:dyDescent="0.25">
      <c r="B118" s="9"/>
      <c r="C118" s="36">
        <v>28</v>
      </c>
      <c r="D118" s="133" t="s">
        <v>116</v>
      </c>
      <c r="E118" s="42" t="b">
        <v>0</v>
      </c>
      <c r="F118" s="163">
        <f>BEGINBLAD!C23</f>
        <v>0</v>
      </c>
      <c r="G118" s="109"/>
      <c r="H118" s="109"/>
      <c r="I118" s="109"/>
      <c r="J118" s="109"/>
      <c r="K118" s="188">
        <f>BEGINBLAD!C38</f>
        <v>0</v>
      </c>
      <c r="L118" s="109"/>
      <c r="M118" s="176"/>
      <c r="N118" s="176"/>
      <c r="O118" s="168"/>
      <c r="P118" s="3"/>
      <c r="Q118" s="36"/>
      <c r="R118" s="177"/>
      <c r="S118" s="105"/>
    </row>
    <row r="119" spans="2:19" s="191" customFormat="1" ht="20.100000000000001" customHeight="1" x14ac:dyDescent="0.3">
      <c r="B119" s="9"/>
      <c r="C119" s="36"/>
      <c r="D119" s="102" t="s">
        <v>85</v>
      </c>
      <c r="E119" s="61"/>
      <c r="F119" s="46"/>
      <c r="G119" s="128"/>
      <c r="H119" s="128"/>
      <c r="I119" s="128"/>
      <c r="J119" s="128"/>
      <c r="K119" s="46"/>
      <c r="L119" s="129"/>
      <c r="M119" s="129"/>
      <c r="N119" s="129"/>
      <c r="O119" s="130"/>
      <c r="P119" s="3"/>
      <c r="Q119" s="36"/>
      <c r="R119" s="43"/>
      <c r="S119" s="105"/>
    </row>
    <row r="120" spans="2:19" s="11" customFormat="1" ht="20.100000000000001" customHeight="1" x14ac:dyDescent="0.2">
      <c r="B120" s="9"/>
      <c r="C120" s="36"/>
      <c r="E120" s="61"/>
      <c r="F120" s="38"/>
      <c r="G120" s="41"/>
      <c r="H120" s="41"/>
      <c r="I120" s="41"/>
      <c r="J120" s="41"/>
      <c r="K120" s="38"/>
      <c r="L120" s="38"/>
      <c r="M120" s="38"/>
      <c r="N120" s="38"/>
      <c r="O120" s="49"/>
      <c r="P120" s="9"/>
      <c r="Q120" s="36"/>
      <c r="R120" s="180"/>
    </row>
    <row r="121" spans="2:19" s="11" customFormat="1" ht="20.100000000000001" customHeight="1" x14ac:dyDescent="0.2">
      <c r="B121" s="3"/>
      <c r="C121" s="36"/>
      <c r="D121" s="99"/>
      <c r="E121" s="61"/>
      <c r="F121" s="46"/>
      <c r="G121" s="38"/>
      <c r="H121" s="38"/>
      <c r="I121" s="38"/>
      <c r="J121" s="38"/>
      <c r="K121" s="46"/>
      <c r="L121" s="38"/>
      <c r="M121" s="38"/>
      <c r="N121" s="38"/>
      <c r="O121" s="49"/>
      <c r="P121" s="3"/>
      <c r="Q121" s="36"/>
      <c r="R121" s="180"/>
    </row>
    <row r="122" spans="2:19" s="11" customFormat="1" ht="20.100000000000001" customHeight="1" x14ac:dyDescent="0.2">
      <c r="B122" s="3"/>
      <c r="C122" s="36"/>
      <c r="D122" s="44"/>
      <c r="E122" s="61"/>
      <c r="F122" s="46"/>
      <c r="G122" s="38"/>
      <c r="H122" s="38"/>
      <c r="I122" s="38"/>
      <c r="J122" s="38"/>
      <c r="K122" s="46"/>
      <c r="L122" s="38"/>
      <c r="M122" s="38"/>
      <c r="N122" s="38"/>
      <c r="O122" s="49"/>
      <c r="P122" s="3"/>
      <c r="Q122" s="36"/>
      <c r="R122" s="43"/>
    </row>
    <row r="123" spans="2:19" s="11" customFormat="1" ht="20.100000000000001" customHeight="1" x14ac:dyDescent="0.2">
      <c r="B123" s="3"/>
      <c r="C123" s="36"/>
      <c r="D123" s="44"/>
      <c r="E123" s="61"/>
      <c r="F123" s="46"/>
      <c r="G123" s="38"/>
      <c r="H123" s="38"/>
      <c r="I123" s="38"/>
      <c r="J123" s="38"/>
      <c r="K123" s="46"/>
      <c r="L123" s="38"/>
      <c r="M123" s="38"/>
      <c r="N123" s="38"/>
      <c r="O123" s="49"/>
      <c r="P123" s="3"/>
      <c r="Q123" s="36"/>
      <c r="R123" s="44"/>
    </row>
    <row r="124" spans="2:19" s="11" customFormat="1" ht="20.100000000000001" customHeight="1" x14ac:dyDescent="0.2">
      <c r="B124" s="3"/>
      <c r="C124" s="36"/>
      <c r="D124" s="44"/>
      <c r="E124" s="61"/>
      <c r="F124" s="46"/>
      <c r="G124" s="38"/>
      <c r="H124" s="38"/>
      <c r="I124" s="38"/>
      <c r="J124" s="38"/>
      <c r="K124" s="46"/>
      <c r="L124" s="38"/>
      <c r="M124" s="38"/>
      <c r="N124" s="38"/>
      <c r="O124" s="49"/>
      <c r="P124" s="3"/>
      <c r="Q124" s="36"/>
      <c r="R124" s="45"/>
    </row>
    <row r="125" spans="2:19" s="11" customFormat="1" ht="20.100000000000001" customHeight="1" x14ac:dyDescent="0.2">
      <c r="B125" s="3"/>
      <c r="C125" s="36"/>
      <c r="D125" s="44"/>
      <c r="E125" s="61"/>
      <c r="F125" s="46"/>
      <c r="G125" s="38"/>
      <c r="H125" s="38"/>
      <c r="I125" s="38"/>
      <c r="J125" s="38"/>
      <c r="K125" s="46"/>
      <c r="L125" s="38"/>
      <c r="M125" s="38"/>
      <c r="N125" s="38"/>
      <c r="O125" s="49"/>
      <c r="P125" s="3"/>
      <c r="Q125" s="36"/>
      <c r="R125" s="43"/>
    </row>
    <row r="126" spans="2:19" s="11" customFormat="1" ht="20.100000000000001" customHeight="1" x14ac:dyDescent="0.2">
      <c r="B126" s="3"/>
      <c r="C126" s="36"/>
      <c r="D126" s="44"/>
      <c r="E126" s="61"/>
      <c r="F126" s="46"/>
      <c r="G126" s="38"/>
      <c r="H126" s="38"/>
      <c r="I126" s="38"/>
      <c r="J126" s="38"/>
      <c r="K126" s="46"/>
      <c r="L126" s="38"/>
      <c r="M126" s="38"/>
      <c r="N126" s="38"/>
      <c r="O126" s="49"/>
      <c r="P126" s="3"/>
      <c r="Q126" s="36"/>
      <c r="R126" s="43"/>
    </row>
    <row r="127" spans="2:19" s="11" customFormat="1" ht="20.100000000000001" customHeight="1" x14ac:dyDescent="0.2">
      <c r="B127" s="3"/>
      <c r="C127" s="36"/>
      <c r="D127" s="44"/>
      <c r="E127" s="61"/>
      <c r="F127" s="46"/>
      <c r="G127" s="38"/>
      <c r="H127" s="38"/>
      <c r="I127" s="38"/>
      <c r="J127" s="38"/>
      <c r="K127" s="46"/>
      <c r="L127" s="38"/>
      <c r="M127" s="38"/>
      <c r="N127" s="38"/>
      <c r="O127" s="49"/>
      <c r="P127" s="3"/>
      <c r="Q127" s="36"/>
      <c r="R127" s="43"/>
    </row>
    <row r="128" spans="2:19" s="11" customFormat="1" ht="20.100000000000001" customHeight="1" x14ac:dyDescent="0.25">
      <c r="B128" s="3"/>
      <c r="C128" s="36"/>
      <c r="D128" s="45"/>
      <c r="E128" s="220"/>
      <c r="F128" s="47"/>
      <c r="G128" s="48"/>
      <c r="H128" s="48"/>
      <c r="I128" s="48"/>
      <c r="J128" s="48"/>
      <c r="K128" s="47"/>
      <c r="L128" s="48"/>
      <c r="M128" s="48"/>
      <c r="N128" s="48"/>
      <c r="O128" s="49"/>
      <c r="P128" s="3"/>
      <c r="Q128" s="36"/>
      <c r="R128" s="43"/>
    </row>
    <row r="129" spans="3:18" s="11" customFormat="1" ht="20.100000000000001" customHeight="1" x14ac:dyDescent="0.25">
      <c r="C129" s="36"/>
      <c r="D129" s="43"/>
      <c r="E129" s="220"/>
      <c r="F129" s="47"/>
      <c r="G129" s="48"/>
      <c r="H129" s="48"/>
      <c r="I129" s="48"/>
      <c r="J129" s="48"/>
      <c r="K129" s="47"/>
      <c r="L129" s="48"/>
      <c r="M129" s="48"/>
      <c r="N129" s="48"/>
      <c r="O129" s="49"/>
      <c r="P129" s="3"/>
      <c r="Q129" s="36"/>
      <c r="R129" s="44"/>
    </row>
    <row r="130" spans="3:18" s="11" customFormat="1" ht="20.100000000000001" customHeight="1" x14ac:dyDescent="0.25">
      <c r="C130" s="36"/>
      <c r="D130" s="43"/>
      <c r="E130" s="220"/>
      <c r="F130" s="47"/>
      <c r="G130" s="48"/>
      <c r="H130" s="48"/>
      <c r="I130" s="48"/>
      <c r="J130" s="48"/>
      <c r="K130" s="47"/>
      <c r="L130" s="48"/>
      <c r="M130" s="48"/>
      <c r="N130" s="48"/>
      <c r="O130" s="49"/>
      <c r="P130" s="3"/>
      <c r="Q130" s="36"/>
      <c r="R130" s="44"/>
    </row>
    <row r="131" spans="3:18" s="3" customFormat="1" x14ac:dyDescent="0.2">
      <c r="C131" s="14"/>
      <c r="D131" s="180"/>
      <c r="E131" s="10"/>
      <c r="F131" s="18"/>
      <c r="G131" s="18"/>
      <c r="H131" s="18"/>
      <c r="I131" s="18"/>
      <c r="J131" s="18"/>
      <c r="K131" s="18"/>
      <c r="L131" s="18"/>
      <c r="M131" s="18"/>
      <c r="N131" s="18"/>
      <c r="O131" s="14"/>
      <c r="Q131" s="180"/>
      <c r="R131" s="180"/>
    </row>
  </sheetData>
  <sheetProtection sheet="1" objects="1" scenarios="1"/>
  <dataConsolidate/>
  <mergeCells count="35">
    <mergeCell ref="E128:E130"/>
    <mergeCell ref="A87:A108"/>
    <mergeCell ref="F87:O87"/>
    <mergeCell ref="F88:J88"/>
    <mergeCell ref="K88:O88"/>
    <mergeCell ref="F90:O90"/>
    <mergeCell ref="F93:O93"/>
    <mergeCell ref="G102:J102"/>
    <mergeCell ref="L102:O102"/>
    <mergeCell ref="F86:O86"/>
    <mergeCell ref="E39:E41"/>
    <mergeCell ref="F43:O43"/>
    <mergeCell ref="F44:O44"/>
    <mergeCell ref="F45:O45"/>
    <mergeCell ref="G61:J61"/>
    <mergeCell ref="L61:O61"/>
    <mergeCell ref="E80:E82"/>
    <mergeCell ref="F84:O84"/>
    <mergeCell ref="F85:O85"/>
    <mergeCell ref="A46:A67"/>
    <mergeCell ref="F46:O46"/>
    <mergeCell ref="F47:J47"/>
    <mergeCell ref="K47:O47"/>
    <mergeCell ref="F49:O49"/>
    <mergeCell ref="F52:O52"/>
    <mergeCell ref="F2:O2"/>
    <mergeCell ref="F3:O3"/>
    <mergeCell ref="A5:A29"/>
    <mergeCell ref="F5:O5"/>
    <mergeCell ref="F6:J6"/>
    <mergeCell ref="K6:O6"/>
    <mergeCell ref="F8:O8"/>
    <mergeCell ref="F11:O11"/>
    <mergeCell ref="G20:J20"/>
    <mergeCell ref="L20:O20"/>
  </mergeCells>
  <conditionalFormatting sqref="D79 D75 D38">
    <cfRule type="cellIs" dxfId="2403" priority="252" operator="equal">
      <formula>"+"</formula>
    </cfRule>
    <cfRule type="cellIs" dxfId="2402" priority="253" operator="equal">
      <formula>"0"</formula>
    </cfRule>
    <cfRule type="cellIs" dxfId="2401" priority="254" operator="equal">
      <formula>"-"</formula>
    </cfRule>
  </conditionalFormatting>
  <conditionalFormatting sqref="D77">
    <cfRule type="cellIs" dxfId="2400" priority="249" operator="equal">
      <formula>"+"</formula>
    </cfRule>
    <cfRule type="cellIs" dxfId="2399" priority="250" operator="equal">
      <formula>"0"</formula>
    </cfRule>
    <cfRule type="cellIs" dxfId="2398" priority="251" operator="equal">
      <formula>"-"</formula>
    </cfRule>
  </conditionalFormatting>
  <conditionalFormatting sqref="D72:D74">
    <cfRule type="cellIs" dxfId="2397" priority="246" operator="equal">
      <formula>"+"</formula>
    </cfRule>
    <cfRule type="cellIs" dxfId="2396" priority="247" operator="equal">
      <formula>"0"</formula>
    </cfRule>
    <cfRule type="cellIs" dxfId="2395" priority="248" operator="equal">
      <formula>"-"</formula>
    </cfRule>
  </conditionalFormatting>
  <conditionalFormatting sqref="D68:D70">
    <cfRule type="cellIs" dxfId="2394" priority="243" operator="equal">
      <formula>"+"</formula>
    </cfRule>
    <cfRule type="cellIs" dxfId="2393" priority="244" operator="equal">
      <formula>"0"</formula>
    </cfRule>
    <cfRule type="cellIs" dxfId="2392" priority="245" operator="equal">
      <formula>"-"</formula>
    </cfRule>
  </conditionalFormatting>
  <conditionalFormatting sqref="D67">
    <cfRule type="cellIs" dxfId="2391" priority="240" operator="equal">
      <formula>"+"</formula>
    </cfRule>
    <cfRule type="cellIs" dxfId="2390" priority="241" operator="equal">
      <formula>"0"</formula>
    </cfRule>
    <cfRule type="cellIs" dxfId="2389" priority="242" operator="equal">
      <formula>"-"</formula>
    </cfRule>
  </conditionalFormatting>
  <conditionalFormatting sqref="D82">
    <cfRule type="cellIs" dxfId="2388" priority="237" operator="equal">
      <formula>"+"</formula>
    </cfRule>
    <cfRule type="cellIs" dxfId="2387" priority="238" operator="equal">
      <formula>"0"</formula>
    </cfRule>
    <cfRule type="cellIs" dxfId="2386" priority="239" operator="equal">
      <formula>"-"</formula>
    </cfRule>
  </conditionalFormatting>
  <conditionalFormatting sqref="D81">
    <cfRule type="cellIs" dxfId="2385" priority="234" operator="equal">
      <formula>"+"</formula>
    </cfRule>
    <cfRule type="cellIs" dxfId="2384" priority="235" operator="equal">
      <formula>"0"</formula>
    </cfRule>
    <cfRule type="cellIs" dxfId="2383" priority="236" operator="equal">
      <formula>"-"</formula>
    </cfRule>
  </conditionalFormatting>
  <conditionalFormatting sqref="R76">
    <cfRule type="cellIs" dxfId="2382" priority="231" operator="equal">
      <formula>"+"</formula>
    </cfRule>
    <cfRule type="cellIs" dxfId="2381" priority="232" operator="equal">
      <formula>"0"</formula>
    </cfRule>
    <cfRule type="cellIs" dxfId="2380" priority="233" operator="equal">
      <formula>"-"</formula>
    </cfRule>
  </conditionalFormatting>
  <conditionalFormatting sqref="R75">
    <cfRule type="cellIs" dxfId="2379" priority="228" operator="equal">
      <formula>"+"</formula>
    </cfRule>
    <cfRule type="cellIs" dxfId="2378" priority="229" operator="equal">
      <formula>"0"</formula>
    </cfRule>
    <cfRule type="cellIs" dxfId="2377" priority="230" operator="equal">
      <formula>"-"</formula>
    </cfRule>
  </conditionalFormatting>
  <conditionalFormatting sqref="R74">
    <cfRule type="cellIs" dxfId="2376" priority="225" operator="equal">
      <formula>"+"</formula>
    </cfRule>
    <cfRule type="cellIs" dxfId="2375" priority="226" operator="equal">
      <formula>"0"</formula>
    </cfRule>
    <cfRule type="cellIs" dxfId="2374" priority="227" operator="equal">
      <formula>"-"</formula>
    </cfRule>
  </conditionalFormatting>
  <conditionalFormatting sqref="R73">
    <cfRule type="cellIs" dxfId="2373" priority="222" operator="equal">
      <formula>"+"</formula>
    </cfRule>
    <cfRule type="cellIs" dxfId="2372" priority="223" operator="equal">
      <formula>"0"</formula>
    </cfRule>
    <cfRule type="cellIs" dxfId="2371" priority="224" operator="equal">
      <formula>"-"</formula>
    </cfRule>
  </conditionalFormatting>
  <conditionalFormatting sqref="R78">
    <cfRule type="cellIs" dxfId="2370" priority="219" operator="equal">
      <formula>"+"</formula>
    </cfRule>
    <cfRule type="cellIs" dxfId="2369" priority="220" operator="equal">
      <formula>"0"</formula>
    </cfRule>
    <cfRule type="cellIs" dxfId="2368" priority="221" operator="equal">
      <formula>"-"</formula>
    </cfRule>
  </conditionalFormatting>
  <conditionalFormatting sqref="R79">
    <cfRule type="cellIs" dxfId="2367" priority="216" operator="equal">
      <formula>"+"</formula>
    </cfRule>
    <cfRule type="cellIs" dxfId="2366" priority="217" operator="equal">
      <formula>"0"</formula>
    </cfRule>
    <cfRule type="cellIs" dxfId="2365" priority="218" operator="equal">
      <formula>"-"</formula>
    </cfRule>
  </conditionalFormatting>
  <conditionalFormatting sqref="R80">
    <cfRule type="cellIs" dxfId="2364" priority="213" operator="equal">
      <formula>"+"</formula>
    </cfRule>
    <cfRule type="cellIs" dxfId="2363" priority="214" operator="equal">
      <formula>"0"</formula>
    </cfRule>
    <cfRule type="cellIs" dxfId="2362" priority="215" operator="equal">
      <formula>"-"</formula>
    </cfRule>
  </conditionalFormatting>
  <conditionalFormatting sqref="R81">
    <cfRule type="cellIs" dxfId="2361" priority="210" operator="equal">
      <formula>"+"</formula>
    </cfRule>
    <cfRule type="cellIs" dxfId="2360" priority="211" operator="equal">
      <formula>"0"</formula>
    </cfRule>
    <cfRule type="cellIs" dxfId="2359" priority="212" operator="equal">
      <formula>"-"</formula>
    </cfRule>
  </conditionalFormatting>
  <conditionalFormatting sqref="R82">
    <cfRule type="cellIs" dxfId="2358" priority="207" operator="equal">
      <formula>"+"</formula>
    </cfRule>
    <cfRule type="cellIs" dxfId="2357" priority="208" operator="equal">
      <formula>"0"</formula>
    </cfRule>
    <cfRule type="cellIs" dxfId="2356" priority="209" operator="equal">
      <formula>"-"</formula>
    </cfRule>
  </conditionalFormatting>
  <conditionalFormatting sqref="D51">
    <cfRule type="expression" dxfId="2355" priority="206">
      <formula>$E$51=TRUE</formula>
    </cfRule>
  </conditionalFormatting>
  <conditionalFormatting sqref="D52">
    <cfRule type="expression" dxfId="2354" priority="205">
      <formula>$E$52=TRUE</formula>
    </cfRule>
  </conditionalFormatting>
  <conditionalFormatting sqref="D53">
    <cfRule type="expression" dxfId="2353" priority="204">
      <formula>$E$53=TRUE</formula>
    </cfRule>
  </conditionalFormatting>
  <conditionalFormatting sqref="D54">
    <cfRule type="expression" dxfId="2352" priority="203">
      <formula>$E$54=TRUE</formula>
    </cfRule>
  </conditionalFormatting>
  <conditionalFormatting sqref="D55">
    <cfRule type="expression" dxfId="2351" priority="202">
      <formula>$E$55=TRUE</formula>
    </cfRule>
  </conditionalFormatting>
  <conditionalFormatting sqref="D56">
    <cfRule type="expression" dxfId="2350" priority="201">
      <formula>$E$56=TRUE</formula>
    </cfRule>
  </conditionalFormatting>
  <conditionalFormatting sqref="D57">
    <cfRule type="expression" dxfId="2349" priority="200">
      <formula>$E$57=TRUE</formula>
    </cfRule>
  </conditionalFormatting>
  <conditionalFormatting sqref="D50">
    <cfRule type="expression" dxfId="2348" priority="199">
      <formula>$E$50=TRUE</formula>
    </cfRule>
  </conditionalFormatting>
  <conditionalFormatting sqref="D59">
    <cfRule type="expression" dxfId="2347" priority="198">
      <formula>$E$59=TRUE</formula>
    </cfRule>
  </conditionalFormatting>
  <conditionalFormatting sqref="D60">
    <cfRule type="expression" dxfId="2346" priority="197">
      <formula>$E$60=TRUE</formula>
    </cfRule>
  </conditionalFormatting>
  <conditionalFormatting sqref="D61">
    <cfRule type="expression" dxfId="2345" priority="196">
      <formula>$E$61=TRUE</formula>
    </cfRule>
  </conditionalFormatting>
  <conditionalFormatting sqref="D62">
    <cfRule type="expression" dxfId="2344" priority="195">
      <formula>$E$62=TRUE</formula>
    </cfRule>
  </conditionalFormatting>
  <conditionalFormatting sqref="D63">
    <cfRule type="expression" dxfId="2343" priority="194">
      <formula>$E$63=TRUE</formula>
    </cfRule>
  </conditionalFormatting>
  <conditionalFormatting sqref="D64">
    <cfRule type="expression" dxfId="2342" priority="193">
      <formula>$E$64=TRUE</formula>
    </cfRule>
  </conditionalFormatting>
  <conditionalFormatting sqref="D65">
    <cfRule type="expression" dxfId="2341" priority="192">
      <formula>$E$65=TRUE</formula>
    </cfRule>
  </conditionalFormatting>
  <conditionalFormatting sqref="D66">
    <cfRule type="expression" dxfId="2340" priority="191">
      <formula>$E$66=TRUE</formula>
    </cfRule>
  </conditionalFormatting>
  <conditionalFormatting sqref="R50">
    <cfRule type="expression" dxfId="2339" priority="190">
      <formula>$S$50=TRUE</formula>
    </cfRule>
  </conditionalFormatting>
  <conditionalFormatting sqref="R51">
    <cfRule type="expression" dxfId="2338" priority="189">
      <formula>$S$51=TRUE</formula>
    </cfRule>
  </conditionalFormatting>
  <conditionalFormatting sqref="R52">
    <cfRule type="expression" dxfId="2337" priority="188">
      <formula>$S$52=TRUE</formula>
    </cfRule>
  </conditionalFormatting>
  <conditionalFormatting sqref="R53">
    <cfRule type="expression" dxfId="2336" priority="187">
      <formula>$S$53=TRUE</formula>
    </cfRule>
  </conditionalFormatting>
  <conditionalFormatting sqref="R54">
    <cfRule type="expression" dxfId="2335" priority="186">
      <formula>$S$54=TRUE</formula>
    </cfRule>
  </conditionalFormatting>
  <conditionalFormatting sqref="R55">
    <cfRule type="expression" dxfId="2334" priority="185">
      <formula>$S$55</formula>
    </cfRule>
  </conditionalFormatting>
  <conditionalFormatting sqref="R57">
    <cfRule type="expression" dxfId="2333" priority="184">
      <formula>$S$57=TRUE</formula>
    </cfRule>
  </conditionalFormatting>
  <conditionalFormatting sqref="R58">
    <cfRule type="expression" dxfId="2332" priority="183">
      <formula>$S$58=TRUE</formula>
    </cfRule>
  </conditionalFormatting>
  <conditionalFormatting sqref="R59">
    <cfRule type="expression" dxfId="2331" priority="182">
      <formula>$S$59=TRUE</formula>
    </cfRule>
  </conditionalFormatting>
  <conditionalFormatting sqref="R60">
    <cfRule type="expression" dxfId="2330" priority="181">
      <formula>$S$60=TRUE</formula>
    </cfRule>
  </conditionalFormatting>
  <conditionalFormatting sqref="D36">
    <cfRule type="cellIs" dxfId="2329" priority="178" operator="equal">
      <formula>"+"</formula>
    </cfRule>
    <cfRule type="cellIs" dxfId="2328" priority="179" operator="equal">
      <formula>"0"</formula>
    </cfRule>
    <cfRule type="cellIs" dxfId="2327" priority="180" operator="equal">
      <formula>"-"</formula>
    </cfRule>
  </conditionalFormatting>
  <conditionalFormatting sqref="D32 D34">
    <cfRule type="cellIs" dxfId="2326" priority="175" operator="equal">
      <formula>"+"</formula>
    </cfRule>
    <cfRule type="cellIs" dxfId="2325" priority="176" operator="equal">
      <formula>"0"</formula>
    </cfRule>
    <cfRule type="cellIs" dxfId="2324" priority="177" operator="equal">
      <formula>"-"</formula>
    </cfRule>
  </conditionalFormatting>
  <conditionalFormatting sqref="D28:D30">
    <cfRule type="cellIs" dxfId="2323" priority="172" operator="equal">
      <formula>"+"</formula>
    </cfRule>
    <cfRule type="cellIs" dxfId="2322" priority="173" operator="equal">
      <formula>"0"</formula>
    </cfRule>
    <cfRule type="cellIs" dxfId="2321" priority="174" operator="equal">
      <formula>"-"</formula>
    </cfRule>
  </conditionalFormatting>
  <conditionalFormatting sqref="D41">
    <cfRule type="cellIs" dxfId="2320" priority="169" operator="equal">
      <formula>"+"</formula>
    </cfRule>
    <cfRule type="cellIs" dxfId="2319" priority="170" operator="equal">
      <formula>"0"</formula>
    </cfRule>
    <cfRule type="cellIs" dxfId="2318" priority="171" operator="equal">
      <formula>"-"</formula>
    </cfRule>
  </conditionalFormatting>
  <conditionalFormatting sqref="D40">
    <cfRule type="cellIs" dxfId="2317" priority="166" operator="equal">
      <formula>"+"</formula>
    </cfRule>
    <cfRule type="cellIs" dxfId="2316" priority="167" operator="equal">
      <formula>"0"</formula>
    </cfRule>
    <cfRule type="cellIs" dxfId="2315" priority="168" operator="equal">
      <formula>"-"</formula>
    </cfRule>
  </conditionalFormatting>
  <conditionalFormatting sqref="R36">
    <cfRule type="cellIs" dxfId="2314" priority="163" operator="equal">
      <formula>"+"</formula>
    </cfRule>
    <cfRule type="cellIs" dxfId="2313" priority="164" operator="equal">
      <formula>"0"</formula>
    </cfRule>
    <cfRule type="cellIs" dxfId="2312" priority="165" operator="equal">
      <formula>"-"</formula>
    </cfRule>
  </conditionalFormatting>
  <conditionalFormatting sqref="R35">
    <cfRule type="cellIs" dxfId="2311" priority="160" operator="equal">
      <formula>"+"</formula>
    </cfRule>
    <cfRule type="cellIs" dxfId="2310" priority="161" operator="equal">
      <formula>"0"</formula>
    </cfRule>
    <cfRule type="cellIs" dxfId="2309" priority="162" operator="equal">
      <formula>"-"</formula>
    </cfRule>
  </conditionalFormatting>
  <conditionalFormatting sqref="R34">
    <cfRule type="cellIs" dxfId="2308" priority="157" operator="equal">
      <formula>"+"</formula>
    </cfRule>
    <cfRule type="cellIs" dxfId="2307" priority="158" operator="equal">
      <formula>"0"</formula>
    </cfRule>
    <cfRule type="cellIs" dxfId="2306" priority="159" operator="equal">
      <formula>"-"</formula>
    </cfRule>
  </conditionalFormatting>
  <conditionalFormatting sqref="R33">
    <cfRule type="cellIs" dxfId="2305" priority="154" operator="equal">
      <formula>"+"</formula>
    </cfRule>
    <cfRule type="cellIs" dxfId="2304" priority="155" operator="equal">
      <formula>"0"</formula>
    </cfRule>
    <cfRule type="cellIs" dxfId="2303" priority="156" operator="equal">
      <formula>"-"</formula>
    </cfRule>
  </conditionalFormatting>
  <conditionalFormatting sqref="R38">
    <cfRule type="cellIs" dxfId="2302" priority="151" operator="equal">
      <formula>"+"</formula>
    </cfRule>
    <cfRule type="cellIs" dxfId="2301" priority="152" operator="equal">
      <formula>"0"</formula>
    </cfRule>
    <cfRule type="cellIs" dxfId="2300" priority="153" operator="equal">
      <formula>"-"</formula>
    </cfRule>
  </conditionalFormatting>
  <conditionalFormatting sqref="R39">
    <cfRule type="cellIs" dxfId="2299" priority="148" operator="equal">
      <formula>"+"</formula>
    </cfRule>
    <cfRule type="cellIs" dxfId="2298" priority="149" operator="equal">
      <formula>"0"</formula>
    </cfRule>
    <cfRule type="cellIs" dxfId="2297" priority="150" operator="equal">
      <formula>"-"</formula>
    </cfRule>
  </conditionalFormatting>
  <conditionalFormatting sqref="R40">
    <cfRule type="cellIs" dxfId="2296" priority="145" operator="equal">
      <formula>"+"</formula>
    </cfRule>
    <cfRule type="cellIs" dxfId="2295" priority="146" operator="equal">
      <formula>"0"</formula>
    </cfRule>
    <cfRule type="cellIs" dxfId="2294" priority="147" operator="equal">
      <formula>"-"</formula>
    </cfRule>
  </conditionalFormatting>
  <conditionalFormatting sqref="R41">
    <cfRule type="cellIs" dxfId="2293" priority="142" operator="equal">
      <formula>"+"</formula>
    </cfRule>
    <cfRule type="cellIs" dxfId="2292" priority="143" operator="equal">
      <formula>"0"</formula>
    </cfRule>
    <cfRule type="cellIs" dxfId="2291" priority="144" operator="equal">
      <formula>"-"</formula>
    </cfRule>
  </conditionalFormatting>
  <conditionalFormatting sqref="R31">
    <cfRule type="cellIs" dxfId="2290" priority="139" operator="equal">
      <formula>"+"</formula>
    </cfRule>
    <cfRule type="cellIs" dxfId="2289" priority="140" operator="equal">
      <formula>"0"</formula>
    </cfRule>
    <cfRule type="cellIs" dxfId="2288" priority="141" operator="equal">
      <formula>"-"</formula>
    </cfRule>
  </conditionalFormatting>
  <conditionalFormatting sqref="D9">
    <cfRule type="expression" dxfId="2287" priority="138">
      <formula>$E$9</formula>
    </cfRule>
  </conditionalFormatting>
  <conditionalFormatting sqref="D10">
    <cfRule type="expression" dxfId="2286" priority="137">
      <formula>$E$10</formula>
    </cfRule>
  </conditionalFormatting>
  <conditionalFormatting sqref="D11">
    <cfRule type="expression" dxfId="2285" priority="136">
      <formula>$E$11</formula>
    </cfRule>
  </conditionalFormatting>
  <conditionalFormatting sqref="D12">
    <cfRule type="expression" dxfId="2284" priority="135">
      <formula>$E$12</formula>
    </cfRule>
  </conditionalFormatting>
  <conditionalFormatting sqref="D13">
    <cfRule type="expression" dxfId="2283" priority="134">
      <formula>$E$13</formula>
    </cfRule>
  </conditionalFormatting>
  <conditionalFormatting sqref="D14">
    <cfRule type="expression" dxfId="2282" priority="133">
      <formula>$E$14</formula>
    </cfRule>
  </conditionalFormatting>
  <conditionalFormatting sqref="D15">
    <cfRule type="expression" dxfId="2281" priority="132">
      <formula>$E$15</formula>
    </cfRule>
  </conditionalFormatting>
  <conditionalFormatting sqref="D16">
    <cfRule type="expression" dxfId="2280" priority="131">
      <formula>$E$16</formula>
    </cfRule>
  </conditionalFormatting>
  <conditionalFormatting sqref="D17">
    <cfRule type="expression" dxfId="2279" priority="130">
      <formula>$E$17</formula>
    </cfRule>
  </conditionalFormatting>
  <conditionalFormatting sqref="D18">
    <cfRule type="expression" dxfId="2278" priority="129">
      <formula>$E$18</formula>
    </cfRule>
  </conditionalFormatting>
  <conditionalFormatting sqref="D20">
    <cfRule type="expression" dxfId="2277" priority="128">
      <formula>$E$20</formula>
    </cfRule>
  </conditionalFormatting>
  <conditionalFormatting sqref="D21">
    <cfRule type="expression" dxfId="2276" priority="127">
      <formula>$E$21</formula>
    </cfRule>
  </conditionalFormatting>
  <conditionalFormatting sqref="D22">
    <cfRule type="expression" dxfId="2275" priority="126">
      <formula>$E$22</formula>
    </cfRule>
  </conditionalFormatting>
  <conditionalFormatting sqref="D23">
    <cfRule type="expression" dxfId="2274" priority="125">
      <formula>$E$23</formula>
    </cfRule>
  </conditionalFormatting>
  <conditionalFormatting sqref="D24">
    <cfRule type="expression" dxfId="2273" priority="124">
      <formula>$E$24</formula>
    </cfRule>
  </conditionalFormatting>
  <conditionalFormatting sqref="D25">
    <cfRule type="expression" dxfId="2272" priority="123">
      <formula>$E$25</formula>
    </cfRule>
  </conditionalFormatting>
  <conditionalFormatting sqref="D26">
    <cfRule type="expression" dxfId="2271" priority="122">
      <formula>$E$26</formula>
    </cfRule>
  </conditionalFormatting>
  <conditionalFormatting sqref="D27">
    <cfRule type="expression" dxfId="2270" priority="121">
      <formula>$E$27</formula>
    </cfRule>
  </conditionalFormatting>
  <conditionalFormatting sqref="R9">
    <cfRule type="expression" dxfId="2269" priority="120">
      <formula>$S$9</formula>
    </cfRule>
  </conditionalFormatting>
  <conditionalFormatting sqref="R10">
    <cfRule type="expression" dxfId="2268" priority="119">
      <formula>$S$10</formula>
    </cfRule>
  </conditionalFormatting>
  <conditionalFormatting sqref="R11">
    <cfRule type="expression" dxfId="2267" priority="118">
      <formula>$S$11</formula>
    </cfRule>
  </conditionalFormatting>
  <conditionalFormatting sqref="R12">
    <cfRule type="expression" dxfId="2266" priority="117">
      <formula>$S$12</formula>
    </cfRule>
  </conditionalFormatting>
  <conditionalFormatting sqref="R13">
    <cfRule type="expression" dxfId="2265" priority="116">
      <formula>$S$13</formula>
    </cfRule>
  </conditionalFormatting>
  <conditionalFormatting sqref="R14">
    <cfRule type="expression" dxfId="2264" priority="115">
      <formula>$S$14</formula>
    </cfRule>
  </conditionalFormatting>
  <conditionalFormatting sqref="R16">
    <cfRule type="expression" dxfId="2263" priority="114">
      <formula>$S$16</formula>
    </cfRule>
  </conditionalFormatting>
  <conditionalFormatting sqref="R17">
    <cfRule type="expression" dxfId="2262" priority="113">
      <formula>$S$17</formula>
    </cfRule>
  </conditionalFormatting>
  <conditionalFormatting sqref="R18">
    <cfRule type="expression" dxfId="2261" priority="112">
      <formula>$S$18</formula>
    </cfRule>
  </conditionalFormatting>
  <conditionalFormatting sqref="R19">
    <cfRule type="expression" dxfId="2260" priority="111">
      <formula>$S$19</formula>
    </cfRule>
  </conditionalFormatting>
  <conditionalFormatting sqref="R20">
    <cfRule type="expression" dxfId="2259" priority="110">
      <formula>$S$20</formula>
    </cfRule>
  </conditionalFormatting>
  <conditionalFormatting sqref="R21">
    <cfRule type="expression" dxfId="2258" priority="109">
      <formula>$S$21</formula>
    </cfRule>
  </conditionalFormatting>
  <conditionalFormatting sqref="R22">
    <cfRule type="expression" dxfId="2257" priority="108">
      <formula>$S$22</formula>
    </cfRule>
  </conditionalFormatting>
  <conditionalFormatting sqref="R23">
    <cfRule type="expression" dxfId="2256" priority="107">
      <formula>$S$23</formula>
    </cfRule>
  </conditionalFormatting>
  <conditionalFormatting sqref="R24">
    <cfRule type="expression" dxfId="2255" priority="106">
      <formula>$S$24</formula>
    </cfRule>
  </conditionalFormatting>
  <conditionalFormatting sqref="R25">
    <cfRule type="expression" dxfId="2254" priority="105">
      <formula>$S$25</formula>
    </cfRule>
  </conditionalFormatting>
  <conditionalFormatting sqref="R27">
    <cfRule type="expression" dxfId="2253" priority="104">
      <formula>$S$27</formula>
    </cfRule>
  </conditionalFormatting>
  <conditionalFormatting sqref="R28">
    <cfRule type="expression" dxfId="2252" priority="103">
      <formula>$S$28</formula>
    </cfRule>
  </conditionalFormatting>
  <conditionalFormatting sqref="R29">
    <cfRule type="expression" dxfId="2251" priority="102">
      <formula>$S$29</formula>
    </cfRule>
  </conditionalFormatting>
  <conditionalFormatting sqref="R30">
    <cfRule type="expression" dxfId="2250" priority="101">
      <formula>$S$30</formula>
    </cfRule>
  </conditionalFormatting>
  <conditionalFormatting sqref="D125:D127">
    <cfRule type="cellIs" dxfId="2249" priority="98" operator="equal">
      <formula>"+"</formula>
    </cfRule>
    <cfRule type="cellIs" dxfId="2248" priority="99" operator="equal">
      <formula>"0"</formula>
    </cfRule>
    <cfRule type="cellIs" dxfId="2247" priority="100" operator="equal">
      <formula>"-"</formula>
    </cfRule>
  </conditionalFormatting>
  <conditionalFormatting sqref="D123:D124">
    <cfRule type="cellIs" dxfId="2246" priority="95" operator="equal">
      <formula>"+"</formula>
    </cfRule>
    <cfRule type="cellIs" dxfId="2245" priority="96" operator="equal">
      <formula>"0"</formula>
    </cfRule>
    <cfRule type="cellIs" dxfId="2244" priority="97" operator="equal">
      <formula>"-"</formula>
    </cfRule>
  </conditionalFormatting>
  <conditionalFormatting sqref="D121:D122">
    <cfRule type="cellIs" dxfId="2243" priority="92" operator="equal">
      <formula>"+"</formula>
    </cfRule>
    <cfRule type="cellIs" dxfId="2242" priority="93" operator="equal">
      <formula>"0"</formula>
    </cfRule>
    <cfRule type="cellIs" dxfId="2241" priority="94" operator="equal">
      <formula>"-"</formula>
    </cfRule>
  </conditionalFormatting>
  <conditionalFormatting sqref="D130">
    <cfRule type="cellIs" dxfId="2240" priority="89" operator="equal">
      <formula>"+"</formula>
    </cfRule>
    <cfRule type="cellIs" dxfId="2239" priority="90" operator="equal">
      <formula>"0"</formula>
    </cfRule>
    <cfRule type="cellIs" dxfId="2238" priority="91" operator="equal">
      <formula>"-"</formula>
    </cfRule>
  </conditionalFormatting>
  <conditionalFormatting sqref="D129">
    <cfRule type="cellIs" dxfId="2237" priority="86" operator="equal">
      <formula>"+"</formula>
    </cfRule>
    <cfRule type="cellIs" dxfId="2236" priority="87" operator="equal">
      <formula>"0"</formula>
    </cfRule>
    <cfRule type="cellIs" dxfId="2235" priority="88" operator="equal">
      <formula>"-"</formula>
    </cfRule>
  </conditionalFormatting>
  <conditionalFormatting sqref="R123">
    <cfRule type="cellIs" dxfId="2234" priority="83" operator="equal">
      <formula>"+"</formula>
    </cfRule>
    <cfRule type="cellIs" dxfId="2233" priority="84" operator="equal">
      <formula>"0"</formula>
    </cfRule>
    <cfRule type="cellIs" dxfId="2232" priority="85" operator="equal">
      <formula>"-"</formula>
    </cfRule>
  </conditionalFormatting>
  <conditionalFormatting sqref="R122">
    <cfRule type="cellIs" dxfId="2231" priority="80" operator="equal">
      <formula>"+"</formula>
    </cfRule>
    <cfRule type="cellIs" dxfId="2230" priority="81" operator="equal">
      <formula>"0"</formula>
    </cfRule>
    <cfRule type="cellIs" dxfId="2229" priority="82" operator="equal">
      <formula>"-"</formula>
    </cfRule>
  </conditionalFormatting>
  <conditionalFormatting sqref="R125">
    <cfRule type="cellIs" dxfId="2228" priority="77" operator="equal">
      <formula>"+"</formula>
    </cfRule>
    <cfRule type="cellIs" dxfId="2227" priority="78" operator="equal">
      <formula>"0"</formula>
    </cfRule>
    <cfRule type="cellIs" dxfId="2226" priority="79" operator="equal">
      <formula>"-"</formula>
    </cfRule>
  </conditionalFormatting>
  <conditionalFormatting sqref="R126">
    <cfRule type="cellIs" dxfId="2225" priority="74" operator="equal">
      <formula>"+"</formula>
    </cfRule>
    <cfRule type="cellIs" dxfId="2224" priority="75" operator="equal">
      <formula>"0"</formula>
    </cfRule>
    <cfRule type="cellIs" dxfId="2223" priority="76" operator="equal">
      <formula>"-"</formula>
    </cfRule>
  </conditionalFormatting>
  <conditionalFormatting sqref="R127">
    <cfRule type="cellIs" dxfId="2222" priority="71" operator="equal">
      <formula>"+"</formula>
    </cfRule>
    <cfRule type="cellIs" dxfId="2221" priority="72" operator="equal">
      <formula>"0"</formula>
    </cfRule>
    <cfRule type="cellIs" dxfId="2220" priority="73" operator="equal">
      <formula>"-"</formula>
    </cfRule>
  </conditionalFormatting>
  <conditionalFormatting sqref="R128">
    <cfRule type="cellIs" dxfId="2219" priority="68" operator="equal">
      <formula>"+"</formula>
    </cfRule>
    <cfRule type="cellIs" dxfId="2218" priority="69" operator="equal">
      <formula>"0"</formula>
    </cfRule>
    <cfRule type="cellIs" dxfId="2217" priority="70" operator="equal">
      <formula>"-"</formula>
    </cfRule>
  </conditionalFormatting>
  <conditionalFormatting sqref="R129">
    <cfRule type="cellIs" dxfId="2216" priority="65" operator="equal">
      <formula>"+"</formula>
    </cfRule>
    <cfRule type="cellIs" dxfId="2215" priority="66" operator="equal">
      <formula>"0"</formula>
    </cfRule>
    <cfRule type="cellIs" dxfId="2214" priority="67" operator="equal">
      <formula>"-"</formula>
    </cfRule>
  </conditionalFormatting>
  <conditionalFormatting sqref="R130">
    <cfRule type="cellIs" dxfId="2213" priority="62" operator="equal">
      <formula>"+"</formula>
    </cfRule>
    <cfRule type="cellIs" dxfId="2212" priority="63" operator="equal">
      <formula>"0"</formula>
    </cfRule>
    <cfRule type="cellIs" dxfId="2211" priority="64" operator="equal">
      <formula>"-"</formula>
    </cfRule>
  </conditionalFormatting>
  <conditionalFormatting sqref="F121:O130">
    <cfRule type="cellIs" dxfId="2210" priority="61" operator="equal">
      <formula>0</formula>
    </cfRule>
  </conditionalFormatting>
  <conditionalFormatting sqref="D91">
    <cfRule type="expression" dxfId="2209" priority="60">
      <formula>$E$91</formula>
    </cfRule>
  </conditionalFormatting>
  <conditionalFormatting sqref="D92">
    <cfRule type="expression" dxfId="2208" priority="59">
      <formula>$E$92</formula>
    </cfRule>
  </conditionalFormatting>
  <conditionalFormatting sqref="D93">
    <cfRule type="expression" dxfId="2207" priority="58">
      <formula>$E$93</formula>
    </cfRule>
  </conditionalFormatting>
  <conditionalFormatting sqref="D94">
    <cfRule type="expression" dxfId="2206" priority="57">
      <formula>$E$94</formula>
    </cfRule>
  </conditionalFormatting>
  <conditionalFormatting sqref="D95">
    <cfRule type="expression" dxfId="2205" priority="56">
      <formula>$E$95</formula>
    </cfRule>
  </conditionalFormatting>
  <conditionalFormatting sqref="D96">
    <cfRule type="expression" dxfId="2204" priority="55">
      <formula>$E$96</formula>
    </cfRule>
  </conditionalFormatting>
  <conditionalFormatting sqref="D97">
    <cfRule type="expression" dxfId="2203" priority="54">
      <formula>$E$97</formula>
    </cfRule>
  </conditionalFormatting>
  <conditionalFormatting sqref="D98">
    <cfRule type="expression" dxfId="2202" priority="53">
      <formula>$E$98</formula>
    </cfRule>
  </conditionalFormatting>
  <conditionalFormatting sqref="D99">
    <cfRule type="expression" dxfId="2201" priority="52">
      <formula>$E$99</formula>
    </cfRule>
  </conditionalFormatting>
  <conditionalFormatting sqref="D100">
    <cfRule type="expression" dxfId="2200" priority="51">
      <formula>$E$100</formula>
    </cfRule>
  </conditionalFormatting>
  <conditionalFormatting sqref="D101">
    <cfRule type="expression" dxfId="2199" priority="50">
      <formula>$E$101</formula>
    </cfRule>
  </conditionalFormatting>
  <conditionalFormatting sqref="D102">
    <cfRule type="expression" dxfId="2198" priority="49">
      <formula>$E$102</formula>
    </cfRule>
  </conditionalFormatting>
  <conditionalFormatting sqref="D103">
    <cfRule type="expression" dxfId="2197" priority="48">
      <formula>$E$103</formula>
    </cfRule>
  </conditionalFormatting>
  <conditionalFormatting sqref="D104">
    <cfRule type="expression" dxfId="2196" priority="47">
      <formula>$E$104</formula>
    </cfRule>
  </conditionalFormatting>
  <conditionalFormatting sqref="D105">
    <cfRule type="expression" dxfId="2195" priority="46">
      <formula>$E$105</formula>
    </cfRule>
  </conditionalFormatting>
  <conditionalFormatting sqref="D106">
    <cfRule type="expression" dxfId="2194" priority="45">
      <formula>$E$106</formula>
    </cfRule>
  </conditionalFormatting>
  <conditionalFormatting sqref="D107">
    <cfRule type="expression" dxfId="2193" priority="44">
      <formula>$E$107</formula>
    </cfRule>
  </conditionalFormatting>
  <conditionalFormatting sqref="D108">
    <cfRule type="expression" dxfId="2192" priority="43">
      <formula>$E$108</formula>
    </cfRule>
  </conditionalFormatting>
  <conditionalFormatting sqref="D109">
    <cfRule type="expression" dxfId="2191" priority="42">
      <formula>$E$109</formula>
    </cfRule>
  </conditionalFormatting>
  <conditionalFormatting sqref="D110">
    <cfRule type="expression" dxfId="2190" priority="41">
      <formula>$E$110</formula>
    </cfRule>
  </conditionalFormatting>
  <conditionalFormatting sqref="D111">
    <cfRule type="expression" dxfId="2189" priority="40">
      <formula>$E$111</formula>
    </cfRule>
  </conditionalFormatting>
  <conditionalFormatting sqref="D112">
    <cfRule type="expression" dxfId="2188" priority="39">
      <formula>$E$112</formula>
    </cfRule>
  </conditionalFormatting>
  <conditionalFormatting sqref="D113">
    <cfRule type="expression" dxfId="2187" priority="38">
      <formula>$E$113</formula>
    </cfRule>
  </conditionalFormatting>
  <conditionalFormatting sqref="D114">
    <cfRule type="expression" dxfId="2186" priority="37">
      <formula>$E$114</formula>
    </cfRule>
  </conditionalFormatting>
  <conditionalFormatting sqref="D115">
    <cfRule type="expression" dxfId="2185" priority="36">
      <formula>$E$115</formula>
    </cfRule>
  </conditionalFormatting>
  <conditionalFormatting sqref="D116">
    <cfRule type="expression" dxfId="2184" priority="35">
      <formula>$E$116</formula>
    </cfRule>
  </conditionalFormatting>
  <conditionalFormatting sqref="D117">
    <cfRule type="expression" dxfId="2183" priority="34">
      <formula>$E$117</formula>
    </cfRule>
  </conditionalFormatting>
  <conditionalFormatting sqref="D118">
    <cfRule type="expression" dxfId="2182" priority="33">
      <formula>$E$118</formula>
    </cfRule>
  </conditionalFormatting>
  <conditionalFormatting sqref="R91">
    <cfRule type="expression" dxfId="2181" priority="32">
      <formula>$S$91</formula>
    </cfRule>
  </conditionalFormatting>
  <conditionalFormatting sqref="R92">
    <cfRule type="expression" dxfId="2180" priority="31">
      <formula>$S$92</formula>
    </cfRule>
  </conditionalFormatting>
  <conditionalFormatting sqref="R93">
    <cfRule type="expression" dxfId="2179" priority="30">
      <formula>$S$93</formula>
    </cfRule>
  </conditionalFormatting>
  <conditionalFormatting sqref="R94">
    <cfRule type="expression" dxfId="2178" priority="29">
      <formula>$S$94</formula>
    </cfRule>
  </conditionalFormatting>
  <conditionalFormatting sqref="R95">
    <cfRule type="expression" dxfId="2177" priority="28">
      <formula>$S$95</formula>
    </cfRule>
  </conditionalFormatting>
  <conditionalFormatting sqref="R96">
    <cfRule type="expression" dxfId="2176" priority="27">
      <formula>$S$96</formula>
    </cfRule>
  </conditionalFormatting>
  <conditionalFormatting sqref="R97">
    <cfRule type="expression" dxfId="2175" priority="26">
      <formula>$S$97</formula>
    </cfRule>
  </conditionalFormatting>
  <conditionalFormatting sqref="R98">
    <cfRule type="expression" dxfId="2174" priority="25">
      <formula>$S$98</formula>
    </cfRule>
  </conditionalFormatting>
  <conditionalFormatting sqref="R99">
    <cfRule type="expression" dxfId="2173" priority="24">
      <formula>$S$99</formula>
    </cfRule>
  </conditionalFormatting>
  <conditionalFormatting sqref="R100">
    <cfRule type="expression" dxfId="2172" priority="23">
      <formula>$S$100</formula>
    </cfRule>
  </conditionalFormatting>
  <conditionalFormatting sqref="R101">
    <cfRule type="expression" dxfId="2171" priority="22">
      <formula>$S$101</formula>
    </cfRule>
  </conditionalFormatting>
  <conditionalFormatting sqref="R102">
    <cfRule type="expression" dxfId="2170" priority="21">
      <formula>$S$102</formula>
    </cfRule>
  </conditionalFormatting>
  <conditionalFormatting sqref="R103">
    <cfRule type="expression" dxfId="2169" priority="20">
      <formula>$S$103</formula>
    </cfRule>
  </conditionalFormatting>
  <conditionalFormatting sqref="R104">
    <cfRule type="expression" dxfId="2168" priority="19">
      <formula>$S$104</formula>
    </cfRule>
  </conditionalFormatting>
  <conditionalFormatting sqref="R105:R112">
    <cfRule type="expression" dxfId="2167" priority="18">
      <formula>$S105</formula>
    </cfRule>
  </conditionalFormatting>
  <conditionalFormatting sqref="F22:F36 K22:K36">
    <cfRule type="cellIs" dxfId="2166" priority="17" operator="equal">
      <formula>0</formula>
    </cfRule>
  </conditionalFormatting>
  <conditionalFormatting sqref="F104:F118">
    <cfRule type="cellIs" dxfId="2165" priority="4" operator="equal">
      <formula>0</formula>
    </cfRule>
  </conditionalFormatting>
  <conditionalFormatting sqref="K104:K118">
    <cfRule type="cellIs" dxfId="2164" priority="3" operator="equal">
      <formula>0</formula>
    </cfRule>
  </conditionalFormatting>
  <conditionalFormatting sqref="F63:F77">
    <cfRule type="cellIs" dxfId="2163" priority="2" operator="equal">
      <formula>0</formula>
    </cfRule>
  </conditionalFormatting>
  <conditionalFormatting sqref="K63:K77">
    <cfRule type="cellIs" dxfId="2162" priority="1" operator="equal">
      <formula>0</formula>
    </cfRule>
  </conditionalFormatting>
  <pageMargins left="0.25" right="0.25" top="0.75" bottom="0.75" header="0.3" footer="0.3"/>
  <pageSetup paperSize="9" scale="61" orientation="landscape" horizontalDpi="4294967293" r:id="rId1"/>
  <headerFooter alignWithMargins="0">
    <oddHeader>&amp;C&amp;"-,Standaard"&amp;14&amp;F&amp;A</oddHeader>
    <oddFooter>&amp;Cwww.meesterharrie.nl</oddFooter>
  </headerFooter>
  <rowBreaks count="2" manualBreakCount="2">
    <brk id="42" min="1" max="17" man="1"/>
    <brk id="83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4" name="Check Box 1">
              <controlPr defaultSize="0" autoFill="0" autoLine="0" autoPict="0">
                <anchor moveWithCells="1">
                  <from>
                    <xdr:col>1</xdr:col>
                    <xdr:colOff>66675</xdr:colOff>
                    <xdr:row>49</xdr:row>
                    <xdr:rowOff>19050</xdr:rowOff>
                  </from>
                  <to>
                    <xdr:col>1</xdr:col>
                    <xdr:colOff>276225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6" r:id="rId5" name="Check Box 2">
              <controlPr defaultSize="0" autoFill="0" autoLine="0" autoPict="0">
                <anchor moveWithCells="1">
                  <from>
                    <xdr:col>1</xdr:col>
                    <xdr:colOff>66675</xdr:colOff>
                    <xdr:row>50</xdr:row>
                    <xdr:rowOff>19050</xdr:rowOff>
                  </from>
                  <to>
                    <xdr:col>1</xdr:col>
                    <xdr:colOff>276225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6" name="Check Box 3">
              <controlPr defaultSize="0" autoFill="0" autoLine="0" autoPict="0">
                <anchor moveWithCells="1">
                  <from>
                    <xdr:col>1</xdr:col>
                    <xdr:colOff>66675</xdr:colOff>
                    <xdr:row>51</xdr:row>
                    <xdr:rowOff>19050</xdr:rowOff>
                  </from>
                  <to>
                    <xdr:col>1</xdr:col>
                    <xdr:colOff>276225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7" name="Check Box 4">
              <controlPr defaultSize="0" autoFill="0" autoLine="0" autoPict="0">
                <anchor moveWithCells="1">
                  <from>
                    <xdr:col>1</xdr:col>
                    <xdr:colOff>66675</xdr:colOff>
                    <xdr:row>52</xdr:row>
                    <xdr:rowOff>19050</xdr:rowOff>
                  </from>
                  <to>
                    <xdr:col>1</xdr:col>
                    <xdr:colOff>276225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9" r:id="rId8" name="Check Box 5">
              <controlPr defaultSize="0" autoFill="0" autoLine="0" autoPict="0">
                <anchor moveWithCells="1">
                  <from>
                    <xdr:col>1</xdr:col>
                    <xdr:colOff>66675</xdr:colOff>
                    <xdr:row>53</xdr:row>
                    <xdr:rowOff>19050</xdr:rowOff>
                  </from>
                  <to>
                    <xdr:col>1</xdr:col>
                    <xdr:colOff>276225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0" r:id="rId9" name="Check Box 6">
              <controlPr defaultSize="0" autoFill="0" autoLine="0" autoPict="0">
                <anchor moveWithCells="1">
                  <from>
                    <xdr:col>1</xdr:col>
                    <xdr:colOff>66675</xdr:colOff>
                    <xdr:row>54</xdr:row>
                    <xdr:rowOff>19050</xdr:rowOff>
                  </from>
                  <to>
                    <xdr:col>1</xdr:col>
                    <xdr:colOff>276225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1" r:id="rId10" name="Check Box 7">
              <controlPr defaultSize="0" autoFill="0" autoLine="0" autoPict="0">
                <anchor moveWithCells="1">
                  <from>
                    <xdr:col>1</xdr:col>
                    <xdr:colOff>66675</xdr:colOff>
                    <xdr:row>55</xdr:row>
                    <xdr:rowOff>19050</xdr:rowOff>
                  </from>
                  <to>
                    <xdr:col>1</xdr:col>
                    <xdr:colOff>276225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2" r:id="rId11" name="Check Box 8">
              <controlPr defaultSize="0" autoFill="0" autoLine="0" autoPict="0">
                <anchor moveWithCells="1">
                  <from>
                    <xdr:col>1</xdr:col>
                    <xdr:colOff>66675</xdr:colOff>
                    <xdr:row>56</xdr:row>
                    <xdr:rowOff>19050</xdr:rowOff>
                  </from>
                  <to>
                    <xdr:col>1</xdr:col>
                    <xdr:colOff>276225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3" r:id="rId12" name="Check Box 9">
              <controlPr defaultSize="0" autoFill="0" autoLine="0" autoPict="0">
                <anchor moveWithCells="1">
                  <from>
                    <xdr:col>1</xdr:col>
                    <xdr:colOff>66675</xdr:colOff>
                    <xdr:row>58</xdr:row>
                    <xdr:rowOff>19050</xdr:rowOff>
                  </from>
                  <to>
                    <xdr:col>1</xdr:col>
                    <xdr:colOff>276225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4" r:id="rId13" name="Check Box 10">
              <controlPr defaultSize="0" autoFill="0" autoLine="0" autoPict="0">
                <anchor moveWithCells="1">
                  <from>
                    <xdr:col>1</xdr:col>
                    <xdr:colOff>66675</xdr:colOff>
                    <xdr:row>59</xdr:row>
                    <xdr:rowOff>19050</xdr:rowOff>
                  </from>
                  <to>
                    <xdr:col>1</xdr:col>
                    <xdr:colOff>276225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5" r:id="rId14" name="Check Box 11">
              <controlPr defaultSize="0" autoFill="0" autoLine="0" autoPict="0">
                <anchor moveWithCells="1">
                  <from>
                    <xdr:col>1</xdr:col>
                    <xdr:colOff>66675</xdr:colOff>
                    <xdr:row>60</xdr:row>
                    <xdr:rowOff>19050</xdr:rowOff>
                  </from>
                  <to>
                    <xdr:col>1</xdr:col>
                    <xdr:colOff>276225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6" r:id="rId15" name="Check Box 12">
              <controlPr defaultSize="0" autoFill="0" autoLine="0" autoPict="0">
                <anchor moveWithCells="1">
                  <from>
                    <xdr:col>1</xdr:col>
                    <xdr:colOff>66675</xdr:colOff>
                    <xdr:row>61</xdr:row>
                    <xdr:rowOff>19050</xdr:rowOff>
                  </from>
                  <to>
                    <xdr:col>1</xdr:col>
                    <xdr:colOff>276225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7" r:id="rId16" name="Check Box 13">
              <controlPr defaultSize="0" autoFill="0" autoLine="0" autoPict="0">
                <anchor moveWithCells="1">
                  <from>
                    <xdr:col>1</xdr:col>
                    <xdr:colOff>66675</xdr:colOff>
                    <xdr:row>62</xdr:row>
                    <xdr:rowOff>19050</xdr:rowOff>
                  </from>
                  <to>
                    <xdr:col>1</xdr:col>
                    <xdr:colOff>276225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8" r:id="rId17" name="Check Box 14">
              <controlPr defaultSize="0" autoFill="0" autoLine="0" autoPict="0">
                <anchor moveWithCells="1">
                  <from>
                    <xdr:col>1</xdr:col>
                    <xdr:colOff>66675</xdr:colOff>
                    <xdr:row>63</xdr:row>
                    <xdr:rowOff>19050</xdr:rowOff>
                  </from>
                  <to>
                    <xdr:col>1</xdr:col>
                    <xdr:colOff>276225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9" r:id="rId18" name="Check Box 15">
              <controlPr defaultSize="0" autoFill="0" autoLine="0" autoPict="0">
                <anchor moveWithCells="1">
                  <from>
                    <xdr:col>1</xdr:col>
                    <xdr:colOff>66675</xdr:colOff>
                    <xdr:row>64</xdr:row>
                    <xdr:rowOff>19050</xdr:rowOff>
                  </from>
                  <to>
                    <xdr:col>1</xdr:col>
                    <xdr:colOff>276225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0" r:id="rId19" name="Check Box 16">
              <controlPr defaultSize="0" autoFill="0" autoLine="0" autoPict="0">
                <anchor moveWithCells="1">
                  <from>
                    <xdr:col>1</xdr:col>
                    <xdr:colOff>66675</xdr:colOff>
                    <xdr:row>65</xdr:row>
                    <xdr:rowOff>19050</xdr:rowOff>
                  </from>
                  <to>
                    <xdr:col>1</xdr:col>
                    <xdr:colOff>276225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1" r:id="rId20" name="Check Box 17">
              <controlPr defaultSize="0" autoFill="0" autoLine="0" autoPict="0">
                <anchor moveWithCells="1">
                  <from>
                    <xdr:col>15</xdr:col>
                    <xdr:colOff>66675</xdr:colOff>
                    <xdr:row>49</xdr:row>
                    <xdr:rowOff>19050</xdr:rowOff>
                  </from>
                  <to>
                    <xdr:col>15</xdr:col>
                    <xdr:colOff>276225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2" r:id="rId21" name="Check Box 18">
              <controlPr defaultSize="0" autoFill="0" autoLine="0" autoPict="0">
                <anchor moveWithCells="1">
                  <from>
                    <xdr:col>15</xdr:col>
                    <xdr:colOff>66675</xdr:colOff>
                    <xdr:row>50</xdr:row>
                    <xdr:rowOff>19050</xdr:rowOff>
                  </from>
                  <to>
                    <xdr:col>15</xdr:col>
                    <xdr:colOff>276225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3" r:id="rId22" name="Check Box 19">
              <controlPr defaultSize="0" autoFill="0" autoLine="0" autoPict="0">
                <anchor moveWithCells="1">
                  <from>
                    <xdr:col>15</xdr:col>
                    <xdr:colOff>66675</xdr:colOff>
                    <xdr:row>51</xdr:row>
                    <xdr:rowOff>19050</xdr:rowOff>
                  </from>
                  <to>
                    <xdr:col>15</xdr:col>
                    <xdr:colOff>276225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4" r:id="rId23" name="Check Box 20">
              <controlPr defaultSize="0" autoFill="0" autoLine="0" autoPict="0">
                <anchor moveWithCells="1">
                  <from>
                    <xdr:col>15</xdr:col>
                    <xdr:colOff>66675</xdr:colOff>
                    <xdr:row>52</xdr:row>
                    <xdr:rowOff>19050</xdr:rowOff>
                  </from>
                  <to>
                    <xdr:col>15</xdr:col>
                    <xdr:colOff>276225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5" r:id="rId24" name="Check Box 21">
              <controlPr defaultSize="0" autoFill="0" autoLine="0" autoPict="0">
                <anchor moveWithCells="1">
                  <from>
                    <xdr:col>15</xdr:col>
                    <xdr:colOff>66675</xdr:colOff>
                    <xdr:row>53</xdr:row>
                    <xdr:rowOff>19050</xdr:rowOff>
                  </from>
                  <to>
                    <xdr:col>15</xdr:col>
                    <xdr:colOff>276225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6" r:id="rId25" name="Check Box 22">
              <controlPr defaultSize="0" autoFill="0" autoLine="0" autoPict="0">
                <anchor moveWithCells="1">
                  <from>
                    <xdr:col>15</xdr:col>
                    <xdr:colOff>66675</xdr:colOff>
                    <xdr:row>54</xdr:row>
                    <xdr:rowOff>19050</xdr:rowOff>
                  </from>
                  <to>
                    <xdr:col>15</xdr:col>
                    <xdr:colOff>276225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7" r:id="rId26" name="Check Box 23">
              <controlPr defaultSize="0" autoFill="0" autoLine="0" autoPict="0">
                <anchor moveWithCells="1">
                  <from>
                    <xdr:col>15</xdr:col>
                    <xdr:colOff>66675</xdr:colOff>
                    <xdr:row>56</xdr:row>
                    <xdr:rowOff>19050</xdr:rowOff>
                  </from>
                  <to>
                    <xdr:col>15</xdr:col>
                    <xdr:colOff>276225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8" r:id="rId27" name="Check Box 24">
              <controlPr defaultSize="0" autoFill="0" autoLine="0" autoPict="0">
                <anchor moveWithCells="1">
                  <from>
                    <xdr:col>15</xdr:col>
                    <xdr:colOff>66675</xdr:colOff>
                    <xdr:row>57</xdr:row>
                    <xdr:rowOff>19050</xdr:rowOff>
                  </from>
                  <to>
                    <xdr:col>15</xdr:col>
                    <xdr:colOff>276225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9" r:id="rId28" name="Check Box 25">
              <controlPr defaultSize="0" autoFill="0" autoLine="0" autoPict="0">
                <anchor moveWithCells="1">
                  <from>
                    <xdr:col>15</xdr:col>
                    <xdr:colOff>66675</xdr:colOff>
                    <xdr:row>58</xdr:row>
                    <xdr:rowOff>19050</xdr:rowOff>
                  </from>
                  <to>
                    <xdr:col>15</xdr:col>
                    <xdr:colOff>276225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0" r:id="rId29" name="Check Box 26">
              <controlPr defaultSize="0" autoFill="0" autoLine="0" autoPict="0">
                <anchor moveWithCells="1">
                  <from>
                    <xdr:col>15</xdr:col>
                    <xdr:colOff>66675</xdr:colOff>
                    <xdr:row>59</xdr:row>
                    <xdr:rowOff>19050</xdr:rowOff>
                  </from>
                  <to>
                    <xdr:col>15</xdr:col>
                    <xdr:colOff>276225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1" r:id="rId30" name="Check Box 27">
              <controlPr defaultSize="0" autoFill="0" autoLine="0" autoPict="0">
                <anchor moveWithCells="1">
                  <from>
                    <xdr:col>1</xdr:col>
                    <xdr:colOff>66675</xdr:colOff>
                    <xdr:row>8</xdr:row>
                    <xdr:rowOff>19050</xdr:rowOff>
                  </from>
                  <to>
                    <xdr:col>1</xdr:col>
                    <xdr:colOff>276225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2" r:id="rId31" name="Check Box 28">
              <controlPr defaultSize="0" autoFill="0" autoLine="0" autoPict="0">
                <anchor moveWithCells="1">
                  <from>
                    <xdr:col>1</xdr:col>
                    <xdr:colOff>66675</xdr:colOff>
                    <xdr:row>9</xdr:row>
                    <xdr:rowOff>19050</xdr:rowOff>
                  </from>
                  <to>
                    <xdr:col>1</xdr:col>
                    <xdr:colOff>276225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3" r:id="rId32" name="Check Box 29">
              <controlPr defaultSize="0" autoFill="0" autoLine="0" autoPict="0">
                <anchor moveWithCells="1">
                  <from>
                    <xdr:col>1</xdr:col>
                    <xdr:colOff>66675</xdr:colOff>
                    <xdr:row>10</xdr:row>
                    <xdr:rowOff>19050</xdr:rowOff>
                  </from>
                  <to>
                    <xdr:col>1</xdr:col>
                    <xdr:colOff>276225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4" r:id="rId33" name="Check Box 30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19050</xdr:rowOff>
                  </from>
                  <to>
                    <xdr:col>1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5" r:id="rId34" name="Check Box 31">
              <controlPr defaultSize="0" autoFill="0" autoLine="0" autoPict="0">
                <anchor moveWithCells="1">
                  <from>
                    <xdr:col>1</xdr:col>
                    <xdr:colOff>66675</xdr:colOff>
                    <xdr:row>12</xdr:row>
                    <xdr:rowOff>19050</xdr:rowOff>
                  </from>
                  <to>
                    <xdr:col>1</xdr:col>
                    <xdr:colOff>276225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6" r:id="rId35" name="Check Box 32">
              <controlPr defaultSize="0" autoFill="0" autoLine="0" autoPict="0">
                <anchor moveWithCells="1">
                  <from>
                    <xdr:col>1</xdr:col>
                    <xdr:colOff>66675</xdr:colOff>
                    <xdr:row>13</xdr:row>
                    <xdr:rowOff>19050</xdr:rowOff>
                  </from>
                  <to>
                    <xdr:col>1</xdr:col>
                    <xdr:colOff>276225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7" r:id="rId36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14</xdr:row>
                    <xdr:rowOff>19050</xdr:rowOff>
                  </from>
                  <to>
                    <xdr:col>1</xdr:col>
                    <xdr:colOff>276225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8" r:id="rId37" name="Check Box 34">
              <controlPr defaultSize="0" autoFill="0" autoLine="0" autoPict="0">
                <anchor moveWithCells="1">
                  <from>
                    <xdr:col>1</xdr:col>
                    <xdr:colOff>66675</xdr:colOff>
                    <xdr:row>15</xdr:row>
                    <xdr:rowOff>19050</xdr:rowOff>
                  </from>
                  <to>
                    <xdr:col>1</xdr:col>
                    <xdr:colOff>276225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9" r:id="rId38" name="Check Box 35">
              <controlPr defaultSize="0" autoFill="0" autoLine="0" autoPict="0">
                <anchor moveWithCells="1">
                  <from>
                    <xdr:col>1</xdr:col>
                    <xdr:colOff>66675</xdr:colOff>
                    <xdr:row>17</xdr:row>
                    <xdr:rowOff>19050</xdr:rowOff>
                  </from>
                  <to>
                    <xdr:col>1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0" r:id="rId39" name="Check Box 36">
              <controlPr defaultSize="0" autoFill="0" autoLine="0" autoPict="0">
                <anchor moveWithCells="1">
                  <from>
                    <xdr:col>1</xdr:col>
                    <xdr:colOff>66675</xdr:colOff>
                    <xdr:row>19</xdr:row>
                    <xdr:rowOff>19050</xdr:rowOff>
                  </from>
                  <to>
                    <xdr:col>1</xdr:col>
                    <xdr:colOff>276225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1" r:id="rId40" name="Check Box 37">
              <controlPr defaultSize="0" autoFill="0" autoLine="0" autoPict="0">
                <anchor moveWithCells="1">
                  <from>
                    <xdr:col>1</xdr:col>
                    <xdr:colOff>66675</xdr:colOff>
                    <xdr:row>20</xdr:row>
                    <xdr:rowOff>19050</xdr:rowOff>
                  </from>
                  <to>
                    <xdr:col>1</xdr:col>
                    <xdr:colOff>276225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2" r:id="rId41" name="Check Box 38">
              <controlPr defaultSize="0" autoFill="0" autoLine="0" autoPict="0">
                <anchor moveWithCells="1">
                  <from>
                    <xdr:col>1</xdr:col>
                    <xdr:colOff>66675</xdr:colOff>
                    <xdr:row>21</xdr:row>
                    <xdr:rowOff>19050</xdr:rowOff>
                  </from>
                  <to>
                    <xdr:col>1</xdr:col>
                    <xdr:colOff>276225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3" r:id="rId42" name="Check Box 39">
              <controlPr defaultSize="0" autoFill="0" autoLine="0" autoPict="0">
                <anchor moveWithCells="1">
                  <from>
                    <xdr:col>1</xdr:col>
                    <xdr:colOff>66675</xdr:colOff>
                    <xdr:row>22</xdr:row>
                    <xdr:rowOff>19050</xdr:rowOff>
                  </from>
                  <to>
                    <xdr:col>1</xdr:col>
                    <xdr:colOff>276225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4" r:id="rId43" name="Check Box 40">
              <controlPr defaultSize="0" autoFill="0" autoLine="0" autoPict="0">
                <anchor moveWithCells="1">
                  <from>
                    <xdr:col>1</xdr:col>
                    <xdr:colOff>66675</xdr:colOff>
                    <xdr:row>23</xdr:row>
                    <xdr:rowOff>19050</xdr:rowOff>
                  </from>
                  <to>
                    <xdr:col>1</xdr:col>
                    <xdr:colOff>276225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5" r:id="rId44" name="Check Box 41">
              <controlPr defaultSize="0" autoFill="0" autoLine="0" autoPict="0">
                <anchor moveWithCells="1">
                  <from>
                    <xdr:col>1</xdr:col>
                    <xdr:colOff>66675</xdr:colOff>
                    <xdr:row>24</xdr:row>
                    <xdr:rowOff>19050</xdr:rowOff>
                  </from>
                  <to>
                    <xdr:col>1</xdr:col>
                    <xdr:colOff>276225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6" r:id="rId45" name="Check Box 42">
              <controlPr defaultSize="0" autoFill="0" autoLine="0" autoPict="0">
                <anchor moveWithCells="1">
                  <from>
                    <xdr:col>15</xdr:col>
                    <xdr:colOff>66675</xdr:colOff>
                    <xdr:row>8</xdr:row>
                    <xdr:rowOff>19050</xdr:rowOff>
                  </from>
                  <to>
                    <xdr:col>15</xdr:col>
                    <xdr:colOff>276225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7" r:id="rId46" name="Check Box 43">
              <controlPr defaultSize="0" autoFill="0" autoLine="0" autoPict="0">
                <anchor moveWithCells="1">
                  <from>
                    <xdr:col>15</xdr:col>
                    <xdr:colOff>66675</xdr:colOff>
                    <xdr:row>9</xdr:row>
                    <xdr:rowOff>19050</xdr:rowOff>
                  </from>
                  <to>
                    <xdr:col>15</xdr:col>
                    <xdr:colOff>276225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8" r:id="rId47" name="Check Box 44">
              <controlPr defaultSize="0" autoFill="0" autoLine="0" autoPict="0">
                <anchor moveWithCells="1">
                  <from>
                    <xdr:col>15</xdr:col>
                    <xdr:colOff>66675</xdr:colOff>
                    <xdr:row>10</xdr:row>
                    <xdr:rowOff>19050</xdr:rowOff>
                  </from>
                  <to>
                    <xdr:col>15</xdr:col>
                    <xdr:colOff>276225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9" r:id="rId48" name="Check Box 45">
              <controlPr defaultSize="0" autoFill="0" autoLine="0" autoPict="0">
                <anchor moveWithCells="1">
                  <from>
                    <xdr:col>15</xdr:col>
                    <xdr:colOff>66675</xdr:colOff>
                    <xdr:row>11</xdr:row>
                    <xdr:rowOff>19050</xdr:rowOff>
                  </from>
                  <to>
                    <xdr:col>15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0" r:id="rId49" name="Check Box 46">
              <controlPr defaultSize="0" autoFill="0" autoLine="0" autoPict="0">
                <anchor moveWithCells="1">
                  <from>
                    <xdr:col>15</xdr:col>
                    <xdr:colOff>66675</xdr:colOff>
                    <xdr:row>12</xdr:row>
                    <xdr:rowOff>19050</xdr:rowOff>
                  </from>
                  <to>
                    <xdr:col>15</xdr:col>
                    <xdr:colOff>276225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1" r:id="rId50" name="Check Box 47">
              <controlPr defaultSize="0" autoFill="0" autoLine="0" autoPict="0">
                <anchor moveWithCells="1">
                  <from>
                    <xdr:col>15</xdr:col>
                    <xdr:colOff>66675</xdr:colOff>
                    <xdr:row>13</xdr:row>
                    <xdr:rowOff>19050</xdr:rowOff>
                  </from>
                  <to>
                    <xdr:col>15</xdr:col>
                    <xdr:colOff>276225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2" r:id="rId51" name="Check Box 48">
              <controlPr defaultSize="0" autoFill="0" autoLine="0" autoPict="0">
                <anchor moveWithCells="1">
                  <from>
                    <xdr:col>15</xdr:col>
                    <xdr:colOff>66675</xdr:colOff>
                    <xdr:row>15</xdr:row>
                    <xdr:rowOff>19050</xdr:rowOff>
                  </from>
                  <to>
                    <xdr:col>15</xdr:col>
                    <xdr:colOff>276225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3" r:id="rId52" name="Check Box 49">
              <controlPr defaultSize="0" autoFill="0" autoLine="0" autoPict="0">
                <anchor moveWithCells="1">
                  <from>
                    <xdr:col>15</xdr:col>
                    <xdr:colOff>66675</xdr:colOff>
                    <xdr:row>16</xdr:row>
                    <xdr:rowOff>19050</xdr:rowOff>
                  </from>
                  <to>
                    <xdr:col>15</xdr:col>
                    <xdr:colOff>276225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4" r:id="rId53" name="Check Box 50">
              <controlPr defaultSize="0" autoFill="0" autoLine="0" autoPict="0">
                <anchor moveWithCells="1">
                  <from>
                    <xdr:col>15</xdr:col>
                    <xdr:colOff>66675</xdr:colOff>
                    <xdr:row>17</xdr:row>
                    <xdr:rowOff>19050</xdr:rowOff>
                  </from>
                  <to>
                    <xdr:col>15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5" r:id="rId54" name="Check Box 51">
              <controlPr defaultSize="0" autoFill="0" autoLine="0" autoPict="0">
                <anchor moveWithCells="1">
                  <from>
                    <xdr:col>15</xdr:col>
                    <xdr:colOff>66675</xdr:colOff>
                    <xdr:row>18</xdr:row>
                    <xdr:rowOff>19050</xdr:rowOff>
                  </from>
                  <to>
                    <xdr:col>15</xdr:col>
                    <xdr:colOff>276225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6" r:id="rId55" name="Check Box 52">
              <controlPr defaultSize="0" autoFill="0" autoLine="0" autoPict="0">
                <anchor moveWithCells="1">
                  <from>
                    <xdr:col>1</xdr:col>
                    <xdr:colOff>66675</xdr:colOff>
                    <xdr:row>16</xdr:row>
                    <xdr:rowOff>19050</xdr:rowOff>
                  </from>
                  <to>
                    <xdr:col>1</xdr:col>
                    <xdr:colOff>276225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7" r:id="rId56" name="Check Box 53">
              <controlPr defaultSize="0" autoFill="0" autoLine="0" autoPict="0">
                <anchor moveWithCells="1">
                  <from>
                    <xdr:col>1</xdr:col>
                    <xdr:colOff>66675</xdr:colOff>
                    <xdr:row>25</xdr:row>
                    <xdr:rowOff>19050</xdr:rowOff>
                  </from>
                  <to>
                    <xdr:col>1</xdr:col>
                    <xdr:colOff>276225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8" r:id="rId57" name="Check Box 54">
              <controlPr defaultSize="0" autoFill="0" autoLine="0" autoPict="0">
                <anchor moveWithCells="1">
                  <from>
                    <xdr:col>1</xdr:col>
                    <xdr:colOff>66675</xdr:colOff>
                    <xdr:row>26</xdr:row>
                    <xdr:rowOff>19050</xdr:rowOff>
                  </from>
                  <to>
                    <xdr:col>1</xdr:col>
                    <xdr:colOff>276225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9" r:id="rId58" name="Check Box 55">
              <controlPr defaultSize="0" autoFill="0" autoLine="0" autoPict="0">
                <anchor moveWithCells="1">
                  <from>
                    <xdr:col>15</xdr:col>
                    <xdr:colOff>66675</xdr:colOff>
                    <xdr:row>19</xdr:row>
                    <xdr:rowOff>19050</xdr:rowOff>
                  </from>
                  <to>
                    <xdr:col>15</xdr:col>
                    <xdr:colOff>276225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0" r:id="rId59" name="Check Box 56">
              <controlPr defaultSize="0" autoFill="0" autoLine="0" autoPict="0">
                <anchor moveWithCells="1">
                  <from>
                    <xdr:col>15</xdr:col>
                    <xdr:colOff>66675</xdr:colOff>
                    <xdr:row>20</xdr:row>
                    <xdr:rowOff>19050</xdr:rowOff>
                  </from>
                  <to>
                    <xdr:col>15</xdr:col>
                    <xdr:colOff>276225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1" r:id="rId60" name="Check Box 57">
              <controlPr defaultSize="0" autoFill="0" autoLine="0" autoPict="0">
                <anchor moveWithCells="1">
                  <from>
                    <xdr:col>15</xdr:col>
                    <xdr:colOff>66675</xdr:colOff>
                    <xdr:row>21</xdr:row>
                    <xdr:rowOff>19050</xdr:rowOff>
                  </from>
                  <to>
                    <xdr:col>15</xdr:col>
                    <xdr:colOff>276225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2" r:id="rId61" name="Check Box 58">
              <controlPr defaultSize="0" autoFill="0" autoLine="0" autoPict="0">
                <anchor moveWithCells="1">
                  <from>
                    <xdr:col>15</xdr:col>
                    <xdr:colOff>66675</xdr:colOff>
                    <xdr:row>22</xdr:row>
                    <xdr:rowOff>19050</xdr:rowOff>
                  </from>
                  <to>
                    <xdr:col>15</xdr:col>
                    <xdr:colOff>276225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3" r:id="rId62" name="Check Box 59">
              <controlPr defaultSize="0" autoFill="0" autoLine="0" autoPict="0">
                <anchor moveWithCells="1">
                  <from>
                    <xdr:col>15</xdr:col>
                    <xdr:colOff>66675</xdr:colOff>
                    <xdr:row>23</xdr:row>
                    <xdr:rowOff>19050</xdr:rowOff>
                  </from>
                  <to>
                    <xdr:col>15</xdr:col>
                    <xdr:colOff>276225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4" r:id="rId63" name="Check Box 60">
              <controlPr defaultSize="0" autoFill="0" autoLine="0" autoPict="0">
                <anchor moveWithCells="1">
                  <from>
                    <xdr:col>15</xdr:col>
                    <xdr:colOff>66675</xdr:colOff>
                    <xdr:row>24</xdr:row>
                    <xdr:rowOff>19050</xdr:rowOff>
                  </from>
                  <to>
                    <xdr:col>15</xdr:col>
                    <xdr:colOff>276225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5" r:id="rId64" name="Check Box 61">
              <controlPr defaultSize="0" autoFill="0" autoLine="0" autoPict="0">
                <anchor moveWithCells="1">
                  <from>
                    <xdr:col>15</xdr:col>
                    <xdr:colOff>66675</xdr:colOff>
                    <xdr:row>26</xdr:row>
                    <xdr:rowOff>19050</xdr:rowOff>
                  </from>
                  <to>
                    <xdr:col>15</xdr:col>
                    <xdr:colOff>276225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6" r:id="rId65" name="Check Box 62">
              <controlPr defaultSize="0" autoFill="0" autoLine="0" autoPict="0">
                <anchor moveWithCells="1">
                  <from>
                    <xdr:col>15</xdr:col>
                    <xdr:colOff>66675</xdr:colOff>
                    <xdr:row>27</xdr:row>
                    <xdr:rowOff>19050</xdr:rowOff>
                  </from>
                  <to>
                    <xdr:col>15</xdr:col>
                    <xdr:colOff>276225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7" r:id="rId66" name="Check Box 63">
              <controlPr defaultSize="0" autoFill="0" autoLine="0" autoPict="0">
                <anchor moveWithCells="1">
                  <from>
                    <xdr:col>15</xdr:col>
                    <xdr:colOff>66675</xdr:colOff>
                    <xdr:row>28</xdr:row>
                    <xdr:rowOff>19050</xdr:rowOff>
                  </from>
                  <to>
                    <xdr:col>15</xdr:col>
                    <xdr:colOff>276225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8" r:id="rId67" name="Check Box 64">
              <controlPr defaultSize="0" autoFill="0" autoLine="0" autoPict="0">
                <anchor moveWithCells="1">
                  <from>
                    <xdr:col>15</xdr:col>
                    <xdr:colOff>66675</xdr:colOff>
                    <xdr:row>29</xdr:row>
                    <xdr:rowOff>19050</xdr:rowOff>
                  </from>
                  <to>
                    <xdr:col>15</xdr:col>
                    <xdr:colOff>276225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9" r:id="rId68" name="Check Box 65">
              <controlPr defaultSize="0" autoFill="0" autoLine="0" autoPict="0">
                <anchor moveWithCells="1">
                  <from>
                    <xdr:col>1</xdr:col>
                    <xdr:colOff>66675</xdr:colOff>
                    <xdr:row>90</xdr:row>
                    <xdr:rowOff>19050</xdr:rowOff>
                  </from>
                  <to>
                    <xdr:col>1</xdr:col>
                    <xdr:colOff>266700</xdr:colOff>
                    <xdr:row>90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0" r:id="rId69" name="Check Box 66">
              <controlPr defaultSize="0" autoFill="0" autoLine="0" autoPict="0">
                <anchor moveWithCells="1">
                  <from>
                    <xdr:col>1</xdr:col>
                    <xdr:colOff>66675</xdr:colOff>
                    <xdr:row>91</xdr:row>
                    <xdr:rowOff>19050</xdr:rowOff>
                  </from>
                  <to>
                    <xdr:col>1</xdr:col>
                    <xdr:colOff>266700</xdr:colOff>
                    <xdr:row>91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1" r:id="rId70" name="Check Box 67">
              <controlPr defaultSize="0" autoFill="0" autoLine="0" autoPict="0">
                <anchor moveWithCells="1">
                  <from>
                    <xdr:col>1</xdr:col>
                    <xdr:colOff>66675</xdr:colOff>
                    <xdr:row>92</xdr:row>
                    <xdr:rowOff>19050</xdr:rowOff>
                  </from>
                  <to>
                    <xdr:col>1</xdr:col>
                    <xdr:colOff>266700</xdr:colOff>
                    <xdr:row>92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2" r:id="rId71" name="Check Box 68">
              <controlPr defaultSize="0" autoFill="0" autoLine="0" autoPict="0">
                <anchor moveWithCells="1">
                  <from>
                    <xdr:col>1</xdr:col>
                    <xdr:colOff>66675</xdr:colOff>
                    <xdr:row>93</xdr:row>
                    <xdr:rowOff>19050</xdr:rowOff>
                  </from>
                  <to>
                    <xdr:col>1</xdr:col>
                    <xdr:colOff>266700</xdr:colOff>
                    <xdr:row>93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3" r:id="rId72" name="Check Box 69">
              <controlPr defaultSize="0" autoFill="0" autoLine="0" autoPict="0">
                <anchor moveWithCells="1">
                  <from>
                    <xdr:col>1</xdr:col>
                    <xdr:colOff>66675</xdr:colOff>
                    <xdr:row>94</xdr:row>
                    <xdr:rowOff>19050</xdr:rowOff>
                  </from>
                  <to>
                    <xdr:col>1</xdr:col>
                    <xdr:colOff>266700</xdr:colOff>
                    <xdr:row>94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4" r:id="rId73" name="Check Box 70">
              <controlPr defaultSize="0" autoFill="0" autoLine="0" autoPict="0">
                <anchor moveWithCells="1">
                  <from>
                    <xdr:col>1</xdr:col>
                    <xdr:colOff>66675</xdr:colOff>
                    <xdr:row>95</xdr:row>
                    <xdr:rowOff>19050</xdr:rowOff>
                  </from>
                  <to>
                    <xdr:col>1</xdr:col>
                    <xdr:colOff>266700</xdr:colOff>
                    <xdr:row>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5" r:id="rId74" name="Check Box 71">
              <controlPr defaultSize="0" autoFill="0" autoLine="0" autoPict="0">
                <anchor moveWithCells="1">
                  <from>
                    <xdr:col>1</xdr:col>
                    <xdr:colOff>66675</xdr:colOff>
                    <xdr:row>96</xdr:row>
                    <xdr:rowOff>19050</xdr:rowOff>
                  </from>
                  <to>
                    <xdr:col>1</xdr:col>
                    <xdr:colOff>266700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6" r:id="rId75" name="Check Box 72">
              <controlPr defaultSize="0" autoFill="0" autoLine="0" autoPict="0">
                <anchor moveWithCells="1">
                  <from>
                    <xdr:col>1</xdr:col>
                    <xdr:colOff>66675</xdr:colOff>
                    <xdr:row>97</xdr:row>
                    <xdr:rowOff>19050</xdr:rowOff>
                  </from>
                  <to>
                    <xdr:col>1</xdr:col>
                    <xdr:colOff>266700</xdr:colOff>
                    <xdr:row>97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7" r:id="rId76" name="Check Box 73">
              <controlPr defaultSize="0" autoFill="0" autoLine="0" autoPict="0">
                <anchor moveWithCells="1">
                  <from>
                    <xdr:col>1</xdr:col>
                    <xdr:colOff>66675</xdr:colOff>
                    <xdr:row>99</xdr:row>
                    <xdr:rowOff>19050</xdr:rowOff>
                  </from>
                  <to>
                    <xdr:col>1</xdr:col>
                    <xdr:colOff>266700</xdr:colOff>
                    <xdr:row>99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8" r:id="rId77" name="Check Box 74">
              <controlPr defaultSize="0" autoFill="0" autoLine="0" autoPict="0">
                <anchor moveWithCells="1">
                  <from>
                    <xdr:col>15</xdr:col>
                    <xdr:colOff>66675</xdr:colOff>
                    <xdr:row>90</xdr:row>
                    <xdr:rowOff>19050</xdr:rowOff>
                  </from>
                  <to>
                    <xdr:col>15</xdr:col>
                    <xdr:colOff>266700</xdr:colOff>
                    <xdr:row>90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9" r:id="rId78" name="Check Box 75">
              <controlPr defaultSize="0" autoFill="0" autoLine="0" autoPict="0">
                <anchor moveWithCells="1">
                  <from>
                    <xdr:col>15</xdr:col>
                    <xdr:colOff>66675</xdr:colOff>
                    <xdr:row>91</xdr:row>
                    <xdr:rowOff>19050</xdr:rowOff>
                  </from>
                  <to>
                    <xdr:col>15</xdr:col>
                    <xdr:colOff>266700</xdr:colOff>
                    <xdr:row>91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0" r:id="rId79" name="Check Box 76">
              <controlPr defaultSize="0" autoFill="0" autoLine="0" autoPict="0">
                <anchor moveWithCells="1">
                  <from>
                    <xdr:col>15</xdr:col>
                    <xdr:colOff>66675</xdr:colOff>
                    <xdr:row>92</xdr:row>
                    <xdr:rowOff>19050</xdr:rowOff>
                  </from>
                  <to>
                    <xdr:col>15</xdr:col>
                    <xdr:colOff>266700</xdr:colOff>
                    <xdr:row>92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1" r:id="rId80" name="Check Box 77">
              <controlPr defaultSize="0" autoFill="0" autoLine="0" autoPict="0">
                <anchor moveWithCells="1">
                  <from>
                    <xdr:col>15</xdr:col>
                    <xdr:colOff>66675</xdr:colOff>
                    <xdr:row>93</xdr:row>
                    <xdr:rowOff>19050</xdr:rowOff>
                  </from>
                  <to>
                    <xdr:col>15</xdr:col>
                    <xdr:colOff>266700</xdr:colOff>
                    <xdr:row>93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2" r:id="rId81" name="Check Box 78">
              <controlPr defaultSize="0" autoFill="0" autoLine="0" autoPict="0">
                <anchor moveWithCells="1">
                  <from>
                    <xdr:col>15</xdr:col>
                    <xdr:colOff>66675</xdr:colOff>
                    <xdr:row>94</xdr:row>
                    <xdr:rowOff>19050</xdr:rowOff>
                  </from>
                  <to>
                    <xdr:col>15</xdr:col>
                    <xdr:colOff>266700</xdr:colOff>
                    <xdr:row>94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3" r:id="rId82" name="Check Box 79">
              <controlPr defaultSize="0" autoFill="0" autoLine="0" autoPict="0">
                <anchor moveWithCells="1">
                  <from>
                    <xdr:col>15</xdr:col>
                    <xdr:colOff>66675</xdr:colOff>
                    <xdr:row>95</xdr:row>
                    <xdr:rowOff>19050</xdr:rowOff>
                  </from>
                  <to>
                    <xdr:col>15</xdr:col>
                    <xdr:colOff>266700</xdr:colOff>
                    <xdr:row>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4" r:id="rId83" name="Check Box 80">
              <controlPr defaultSize="0" autoFill="0" autoLine="0" autoPict="0">
                <anchor moveWithCells="1">
                  <from>
                    <xdr:col>15</xdr:col>
                    <xdr:colOff>66675</xdr:colOff>
                    <xdr:row>97</xdr:row>
                    <xdr:rowOff>19050</xdr:rowOff>
                  </from>
                  <to>
                    <xdr:col>15</xdr:col>
                    <xdr:colOff>266700</xdr:colOff>
                    <xdr:row>97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5" r:id="rId84" name="Check Box 81">
              <controlPr defaultSize="0" autoFill="0" autoLine="0" autoPict="0">
                <anchor moveWithCells="1">
                  <from>
                    <xdr:col>15</xdr:col>
                    <xdr:colOff>66675</xdr:colOff>
                    <xdr:row>98</xdr:row>
                    <xdr:rowOff>19050</xdr:rowOff>
                  </from>
                  <to>
                    <xdr:col>15</xdr:col>
                    <xdr:colOff>266700</xdr:colOff>
                    <xdr:row>98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6" r:id="rId85" name="Check Box 82">
              <controlPr defaultSize="0" autoFill="0" autoLine="0" autoPict="0">
                <anchor moveWithCells="1">
                  <from>
                    <xdr:col>15</xdr:col>
                    <xdr:colOff>66675</xdr:colOff>
                    <xdr:row>99</xdr:row>
                    <xdr:rowOff>19050</xdr:rowOff>
                  </from>
                  <to>
                    <xdr:col>15</xdr:col>
                    <xdr:colOff>266700</xdr:colOff>
                    <xdr:row>99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7" r:id="rId86" name="Check Box 83">
              <controlPr defaultSize="0" autoFill="0" autoLine="0" autoPict="0">
                <anchor moveWithCells="1">
                  <from>
                    <xdr:col>1</xdr:col>
                    <xdr:colOff>66675</xdr:colOff>
                    <xdr:row>98</xdr:row>
                    <xdr:rowOff>19050</xdr:rowOff>
                  </from>
                  <to>
                    <xdr:col>1</xdr:col>
                    <xdr:colOff>266700</xdr:colOff>
                    <xdr:row>98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8" r:id="rId87" name="Check Box 84">
              <controlPr defaultSize="0" autoFill="0" autoLine="0" autoPict="0">
                <anchor moveWithCells="1">
                  <from>
                    <xdr:col>15</xdr:col>
                    <xdr:colOff>66675</xdr:colOff>
                    <xdr:row>96</xdr:row>
                    <xdr:rowOff>19050</xdr:rowOff>
                  </from>
                  <to>
                    <xdr:col>15</xdr:col>
                    <xdr:colOff>266700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9" r:id="rId88" name="Check Box 85">
              <controlPr defaultSize="0" autoFill="0" autoLine="0" autoPict="0">
                <anchor moveWithCells="1">
                  <from>
                    <xdr:col>1</xdr:col>
                    <xdr:colOff>66675</xdr:colOff>
                    <xdr:row>100</xdr:row>
                    <xdr:rowOff>19050</xdr:rowOff>
                  </from>
                  <to>
                    <xdr:col>1</xdr:col>
                    <xdr:colOff>266700</xdr:colOff>
                    <xdr:row>100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0" r:id="rId89" name="Check Box 86">
              <controlPr defaultSize="0" autoFill="0" autoLine="0" autoPict="0">
                <anchor moveWithCells="1">
                  <from>
                    <xdr:col>1</xdr:col>
                    <xdr:colOff>66675</xdr:colOff>
                    <xdr:row>101</xdr:row>
                    <xdr:rowOff>19050</xdr:rowOff>
                  </from>
                  <to>
                    <xdr:col>1</xdr:col>
                    <xdr:colOff>266700</xdr:colOff>
                    <xdr:row>101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1" r:id="rId90" name="Check Box 87">
              <controlPr defaultSize="0" autoFill="0" autoLine="0" autoPict="0">
                <anchor moveWithCells="1">
                  <from>
                    <xdr:col>1</xdr:col>
                    <xdr:colOff>66675</xdr:colOff>
                    <xdr:row>102</xdr:row>
                    <xdr:rowOff>19050</xdr:rowOff>
                  </from>
                  <to>
                    <xdr:col>1</xdr:col>
                    <xdr:colOff>266700</xdr:colOff>
                    <xdr:row>102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2" r:id="rId91" name="Check Box 88">
              <controlPr defaultSize="0" autoFill="0" autoLine="0" autoPict="0">
                <anchor moveWithCells="1">
                  <from>
                    <xdr:col>1</xdr:col>
                    <xdr:colOff>66675</xdr:colOff>
                    <xdr:row>103</xdr:row>
                    <xdr:rowOff>19050</xdr:rowOff>
                  </from>
                  <to>
                    <xdr:col>1</xdr:col>
                    <xdr:colOff>266700</xdr:colOff>
                    <xdr:row>103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3" r:id="rId92" name="Check Box 89">
              <controlPr defaultSize="0" autoFill="0" autoLine="0" autoPict="0">
                <anchor moveWithCells="1">
                  <from>
                    <xdr:col>1</xdr:col>
                    <xdr:colOff>66675</xdr:colOff>
                    <xdr:row>104</xdr:row>
                    <xdr:rowOff>19050</xdr:rowOff>
                  </from>
                  <to>
                    <xdr:col>1</xdr:col>
                    <xdr:colOff>266700</xdr:colOff>
                    <xdr:row>104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4" r:id="rId93" name="Check Box 90">
              <controlPr defaultSize="0" autoFill="0" autoLine="0" autoPict="0">
                <anchor moveWithCells="1">
                  <from>
                    <xdr:col>1</xdr:col>
                    <xdr:colOff>66675</xdr:colOff>
                    <xdr:row>105</xdr:row>
                    <xdr:rowOff>19050</xdr:rowOff>
                  </from>
                  <to>
                    <xdr:col>1</xdr:col>
                    <xdr:colOff>266700</xdr:colOff>
                    <xdr:row>105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5" r:id="rId94" name="Check Box 91">
              <controlPr defaultSize="0" autoFill="0" autoLine="0" autoPict="0">
                <anchor moveWithCells="1">
                  <from>
                    <xdr:col>1</xdr:col>
                    <xdr:colOff>66675</xdr:colOff>
                    <xdr:row>106</xdr:row>
                    <xdr:rowOff>19050</xdr:rowOff>
                  </from>
                  <to>
                    <xdr:col>1</xdr:col>
                    <xdr:colOff>266700</xdr:colOff>
                    <xdr:row>106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6" r:id="rId95" name="Check Box 92">
              <controlPr defaultSize="0" autoFill="0" autoLine="0" autoPict="0">
                <anchor moveWithCells="1">
                  <from>
                    <xdr:col>1</xdr:col>
                    <xdr:colOff>66675</xdr:colOff>
                    <xdr:row>107</xdr:row>
                    <xdr:rowOff>19050</xdr:rowOff>
                  </from>
                  <to>
                    <xdr:col>1</xdr:col>
                    <xdr:colOff>266700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7" r:id="rId96" name="Check Box 93">
              <controlPr defaultSize="0" autoFill="0" autoLine="0" autoPict="0">
                <anchor moveWithCells="1">
                  <from>
                    <xdr:col>1</xdr:col>
                    <xdr:colOff>66675</xdr:colOff>
                    <xdr:row>109</xdr:row>
                    <xdr:rowOff>19050</xdr:rowOff>
                  </from>
                  <to>
                    <xdr:col>1</xdr:col>
                    <xdr:colOff>266700</xdr:colOff>
                    <xdr:row>109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8" r:id="rId97" name="Check Box 94">
              <controlPr defaultSize="0" autoFill="0" autoLine="0" autoPict="0">
                <anchor moveWithCells="1">
                  <from>
                    <xdr:col>1</xdr:col>
                    <xdr:colOff>66675</xdr:colOff>
                    <xdr:row>108</xdr:row>
                    <xdr:rowOff>19050</xdr:rowOff>
                  </from>
                  <to>
                    <xdr:col>1</xdr:col>
                    <xdr:colOff>266700</xdr:colOff>
                    <xdr:row>108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9" r:id="rId98" name="Check Box 95">
              <controlPr defaultSize="0" autoFill="0" autoLine="0" autoPict="0">
                <anchor moveWithCells="1">
                  <from>
                    <xdr:col>1</xdr:col>
                    <xdr:colOff>66675</xdr:colOff>
                    <xdr:row>110</xdr:row>
                    <xdr:rowOff>19050</xdr:rowOff>
                  </from>
                  <to>
                    <xdr:col>1</xdr:col>
                    <xdr:colOff>266700</xdr:colOff>
                    <xdr:row>110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0" r:id="rId99" name="Check Box 96">
              <controlPr defaultSize="0" autoFill="0" autoLine="0" autoPict="0">
                <anchor moveWithCells="1">
                  <from>
                    <xdr:col>1</xdr:col>
                    <xdr:colOff>66675</xdr:colOff>
                    <xdr:row>111</xdr:row>
                    <xdr:rowOff>19050</xdr:rowOff>
                  </from>
                  <to>
                    <xdr:col>1</xdr:col>
                    <xdr:colOff>266700</xdr:colOff>
                    <xdr:row>111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1" r:id="rId100" name="Check Box 97">
              <controlPr defaultSize="0" autoFill="0" autoLine="0" autoPict="0">
                <anchor moveWithCells="1">
                  <from>
                    <xdr:col>1</xdr:col>
                    <xdr:colOff>66675</xdr:colOff>
                    <xdr:row>112</xdr:row>
                    <xdr:rowOff>19050</xdr:rowOff>
                  </from>
                  <to>
                    <xdr:col>1</xdr:col>
                    <xdr:colOff>266700</xdr:colOff>
                    <xdr:row>112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2" r:id="rId101" name="Check Box 98">
              <controlPr defaultSize="0" autoFill="0" autoLine="0" autoPict="0">
                <anchor moveWithCells="1">
                  <from>
                    <xdr:col>1</xdr:col>
                    <xdr:colOff>66675</xdr:colOff>
                    <xdr:row>113</xdr:row>
                    <xdr:rowOff>19050</xdr:rowOff>
                  </from>
                  <to>
                    <xdr:col>1</xdr:col>
                    <xdr:colOff>266700</xdr:colOff>
                    <xdr:row>113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3" r:id="rId102" name="Check Box 99">
              <controlPr defaultSize="0" autoFill="0" autoLine="0" autoPict="0">
                <anchor moveWithCells="1">
                  <from>
                    <xdr:col>1</xdr:col>
                    <xdr:colOff>66675</xdr:colOff>
                    <xdr:row>114</xdr:row>
                    <xdr:rowOff>19050</xdr:rowOff>
                  </from>
                  <to>
                    <xdr:col>1</xdr:col>
                    <xdr:colOff>266700</xdr:colOff>
                    <xdr:row>114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4" r:id="rId103" name="Check Box 100">
              <controlPr defaultSize="0" autoFill="0" autoLine="0" autoPict="0">
                <anchor moveWithCells="1">
                  <from>
                    <xdr:col>1</xdr:col>
                    <xdr:colOff>66675</xdr:colOff>
                    <xdr:row>115</xdr:row>
                    <xdr:rowOff>19050</xdr:rowOff>
                  </from>
                  <to>
                    <xdr:col>1</xdr:col>
                    <xdr:colOff>266700</xdr:colOff>
                    <xdr:row>115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5" r:id="rId104" name="Check Box 101">
              <controlPr defaultSize="0" autoFill="0" autoLine="0" autoPict="0">
                <anchor moveWithCells="1">
                  <from>
                    <xdr:col>1</xdr:col>
                    <xdr:colOff>66675</xdr:colOff>
                    <xdr:row>116</xdr:row>
                    <xdr:rowOff>19050</xdr:rowOff>
                  </from>
                  <to>
                    <xdr:col>1</xdr:col>
                    <xdr:colOff>266700</xdr:colOff>
                    <xdr:row>116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6" r:id="rId105" name="Check Box 102">
              <controlPr defaultSize="0" autoFill="0" autoLine="0" autoPict="0">
                <anchor moveWithCells="1">
                  <from>
                    <xdr:col>1</xdr:col>
                    <xdr:colOff>66675</xdr:colOff>
                    <xdr:row>117</xdr:row>
                    <xdr:rowOff>19050</xdr:rowOff>
                  </from>
                  <to>
                    <xdr:col>1</xdr:col>
                    <xdr:colOff>266700</xdr:colOff>
                    <xdr:row>117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7" r:id="rId106" name="Check Box 103">
              <controlPr defaultSize="0" autoFill="0" autoLine="0" autoPict="0">
                <anchor moveWithCells="1">
                  <from>
                    <xdr:col>15</xdr:col>
                    <xdr:colOff>66675</xdr:colOff>
                    <xdr:row>100</xdr:row>
                    <xdr:rowOff>19050</xdr:rowOff>
                  </from>
                  <to>
                    <xdr:col>15</xdr:col>
                    <xdr:colOff>266700</xdr:colOff>
                    <xdr:row>100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8" r:id="rId107" name="Check Box 104">
              <controlPr defaultSize="0" autoFill="0" autoLine="0" autoPict="0">
                <anchor moveWithCells="1">
                  <from>
                    <xdr:col>15</xdr:col>
                    <xdr:colOff>66675</xdr:colOff>
                    <xdr:row>101</xdr:row>
                    <xdr:rowOff>19050</xdr:rowOff>
                  </from>
                  <to>
                    <xdr:col>15</xdr:col>
                    <xdr:colOff>266700</xdr:colOff>
                    <xdr:row>101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9" r:id="rId108" name="Check Box 105">
              <controlPr defaultSize="0" autoFill="0" autoLine="0" autoPict="0">
                <anchor moveWithCells="1">
                  <from>
                    <xdr:col>15</xdr:col>
                    <xdr:colOff>66675</xdr:colOff>
                    <xdr:row>102</xdr:row>
                    <xdr:rowOff>19050</xdr:rowOff>
                  </from>
                  <to>
                    <xdr:col>15</xdr:col>
                    <xdr:colOff>266700</xdr:colOff>
                    <xdr:row>102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0" r:id="rId109" name="Check Box 106">
              <controlPr defaultSize="0" autoFill="0" autoLine="0" autoPict="0">
                <anchor moveWithCells="1">
                  <from>
                    <xdr:col>15</xdr:col>
                    <xdr:colOff>66675</xdr:colOff>
                    <xdr:row>103</xdr:row>
                    <xdr:rowOff>19050</xdr:rowOff>
                  </from>
                  <to>
                    <xdr:col>15</xdr:col>
                    <xdr:colOff>266700</xdr:colOff>
                    <xdr:row>103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1" r:id="rId110" name="Check Box 107">
              <controlPr defaultSize="0" autoFill="0" autoLine="0" autoPict="0">
                <anchor moveWithCells="1">
                  <from>
                    <xdr:col>15</xdr:col>
                    <xdr:colOff>66675</xdr:colOff>
                    <xdr:row>104</xdr:row>
                    <xdr:rowOff>19050</xdr:rowOff>
                  </from>
                  <to>
                    <xdr:col>15</xdr:col>
                    <xdr:colOff>266700</xdr:colOff>
                    <xdr:row>104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2" r:id="rId111" name="Check Box 108">
              <controlPr defaultSize="0" autoFill="0" autoLine="0" autoPict="0">
                <anchor moveWithCells="1">
                  <from>
                    <xdr:col>15</xdr:col>
                    <xdr:colOff>66675</xdr:colOff>
                    <xdr:row>105</xdr:row>
                    <xdr:rowOff>19050</xdr:rowOff>
                  </from>
                  <to>
                    <xdr:col>15</xdr:col>
                    <xdr:colOff>266700</xdr:colOff>
                    <xdr:row>105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3" r:id="rId112" name="Check Box 109">
              <controlPr defaultSize="0" autoFill="0" autoLine="0" autoPict="0">
                <anchor moveWithCells="1">
                  <from>
                    <xdr:col>15</xdr:col>
                    <xdr:colOff>66675</xdr:colOff>
                    <xdr:row>106</xdr:row>
                    <xdr:rowOff>19050</xdr:rowOff>
                  </from>
                  <to>
                    <xdr:col>15</xdr:col>
                    <xdr:colOff>266700</xdr:colOff>
                    <xdr:row>106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4" r:id="rId113" name="Check Box 110">
              <controlPr defaultSize="0" autoFill="0" autoLine="0" autoPict="0">
                <anchor moveWithCells="1">
                  <from>
                    <xdr:col>15</xdr:col>
                    <xdr:colOff>66675</xdr:colOff>
                    <xdr:row>107</xdr:row>
                    <xdr:rowOff>19050</xdr:rowOff>
                  </from>
                  <to>
                    <xdr:col>15</xdr:col>
                    <xdr:colOff>266700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5" r:id="rId114" name="Check Box 111">
              <controlPr defaultSize="0" autoFill="0" autoLine="0" autoPict="0">
                <anchor moveWithCells="1">
                  <from>
                    <xdr:col>15</xdr:col>
                    <xdr:colOff>66675</xdr:colOff>
                    <xdr:row>109</xdr:row>
                    <xdr:rowOff>19050</xdr:rowOff>
                  </from>
                  <to>
                    <xdr:col>15</xdr:col>
                    <xdr:colOff>266700</xdr:colOff>
                    <xdr:row>109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6" r:id="rId115" name="Check Box 112">
              <controlPr defaultSize="0" autoFill="0" autoLine="0" autoPict="0">
                <anchor moveWithCells="1">
                  <from>
                    <xdr:col>15</xdr:col>
                    <xdr:colOff>66675</xdr:colOff>
                    <xdr:row>108</xdr:row>
                    <xdr:rowOff>19050</xdr:rowOff>
                  </from>
                  <to>
                    <xdr:col>15</xdr:col>
                    <xdr:colOff>266700</xdr:colOff>
                    <xdr:row>108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7" r:id="rId116" name="Check Box 113">
              <controlPr defaultSize="0" autoFill="0" autoLine="0" autoPict="0">
                <anchor moveWithCells="1">
                  <from>
                    <xdr:col>15</xdr:col>
                    <xdr:colOff>66675</xdr:colOff>
                    <xdr:row>110</xdr:row>
                    <xdr:rowOff>19050</xdr:rowOff>
                  </from>
                  <to>
                    <xdr:col>15</xdr:col>
                    <xdr:colOff>266700</xdr:colOff>
                    <xdr:row>110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8" r:id="rId117" name="Check Box 114">
              <controlPr defaultSize="0" autoFill="0" autoLine="0" autoPict="0">
                <anchor moveWithCells="1">
                  <from>
                    <xdr:col>15</xdr:col>
                    <xdr:colOff>66675</xdr:colOff>
                    <xdr:row>111</xdr:row>
                    <xdr:rowOff>19050</xdr:rowOff>
                  </from>
                  <to>
                    <xdr:col>15</xdr:col>
                    <xdr:colOff>266700</xdr:colOff>
                    <xdr:row>111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8AD91137-1F5C-4FCC-9C4E-3ABE0A9FC7EF}">
            <xm:f>BEGINBLAD!$D24=2</xm:f>
            <x14:dxf>
              <fill>
                <patternFill>
                  <bgColor rgb="FFFFFF00"/>
                </patternFill>
              </fill>
            </x14:dxf>
          </x14:cfRule>
          <x14:cfRule type="expression" priority="16" id="{FE1DD435-9CCA-42AA-8E95-F82212F05A1A}">
            <xm:f>BEGINBLAD!$D24=1</xm:f>
            <x14:dxf>
              <fill>
                <patternFill>
                  <bgColor rgb="FFFFC000"/>
                </patternFill>
              </fill>
            </x14:dxf>
          </x14:cfRule>
          <xm:sqref>L22:O36</xm:sqref>
        </x14:conditionalFormatting>
        <x14:conditionalFormatting xmlns:xm="http://schemas.microsoft.com/office/excel/2006/main">
          <x14:cfRule type="expression" priority="13" id="{795FD3BD-AE1E-4ECF-BCE2-9EC26BC9B05E}">
            <xm:f>BEGINBLAD!$D9=2</xm:f>
            <x14:dxf>
              <fill>
                <patternFill>
                  <bgColor rgb="FFFFFF00"/>
                </patternFill>
              </fill>
            </x14:dxf>
          </x14:cfRule>
          <x14:cfRule type="expression" priority="15" id="{CD135C9A-71B2-4A79-93D5-97E2CF71023E}">
            <xm:f>BEGINBLAD!$D9=1</xm:f>
            <x14:dxf>
              <fill>
                <patternFill>
                  <bgColor rgb="FFFFC000"/>
                </patternFill>
              </fill>
            </x14:dxf>
          </x14:cfRule>
          <xm:sqref>G22:J36</xm:sqref>
        </x14:conditionalFormatting>
        <x14:conditionalFormatting xmlns:xm="http://schemas.microsoft.com/office/excel/2006/main">
          <x14:cfRule type="expression" priority="11" id="{60648C4C-2309-42CC-A1C4-58BA1F88D6AF}">
            <xm:f>BEGINBLAD!$D9=2</xm:f>
            <x14:dxf>
              <fill>
                <patternFill>
                  <bgColor rgb="FFFFFF00"/>
                </patternFill>
              </fill>
            </x14:dxf>
          </x14:cfRule>
          <x14:cfRule type="expression" priority="12" id="{77A3408A-A42A-441B-8F0B-ABDD2F784000}">
            <xm:f>BEGINBLAD!$D9=1</xm:f>
            <x14:dxf>
              <fill>
                <patternFill>
                  <bgColor rgb="FFFFC000"/>
                </patternFill>
              </fill>
            </x14:dxf>
          </x14:cfRule>
          <xm:sqref>G63:J77</xm:sqref>
        </x14:conditionalFormatting>
        <x14:conditionalFormatting xmlns:xm="http://schemas.microsoft.com/office/excel/2006/main">
          <x14:cfRule type="expression" priority="9" id="{EF4FDCF3-C6F8-4358-8A55-9F4D6728C764}">
            <xm:f>BEGINBLAD!$D24=2</xm:f>
            <x14:dxf>
              <fill>
                <patternFill>
                  <bgColor rgb="FFFFFF00"/>
                </patternFill>
              </fill>
            </x14:dxf>
          </x14:cfRule>
          <x14:cfRule type="expression" priority="10" id="{64FE4B52-93D5-4232-86FE-F670D7FAB015}">
            <xm:f>BEGINBLAD!$D24=1</xm:f>
            <x14:dxf>
              <fill>
                <patternFill>
                  <bgColor rgb="FFFFC000"/>
                </patternFill>
              </fill>
            </x14:dxf>
          </x14:cfRule>
          <xm:sqref>L63:O77</xm:sqref>
        </x14:conditionalFormatting>
        <x14:conditionalFormatting xmlns:xm="http://schemas.microsoft.com/office/excel/2006/main">
          <x14:cfRule type="expression" priority="7" id="{D729DC28-C892-4D4A-B078-92CA7050237E}">
            <xm:f>BEGINBLAD!$D9=2</xm:f>
            <x14:dxf>
              <fill>
                <patternFill>
                  <bgColor rgb="FFFFFF00"/>
                </patternFill>
              </fill>
            </x14:dxf>
          </x14:cfRule>
          <x14:cfRule type="expression" priority="8" id="{07B59AEB-F3CD-40BE-9603-A77771A1CBFE}">
            <xm:f>BEGINBLAD!$D9=1</xm:f>
            <x14:dxf>
              <fill>
                <patternFill>
                  <bgColor rgb="FFFFC000"/>
                </patternFill>
              </fill>
            </x14:dxf>
          </x14:cfRule>
          <xm:sqref>G104:J118</xm:sqref>
        </x14:conditionalFormatting>
        <x14:conditionalFormatting xmlns:xm="http://schemas.microsoft.com/office/excel/2006/main">
          <x14:cfRule type="expression" priority="5" id="{1DCF2DD1-EB4F-4673-BDDB-72ABADD49D6D}">
            <xm:f>BEGINBLAD!$D24=2</xm:f>
            <x14:dxf>
              <fill>
                <patternFill>
                  <bgColor rgb="FFFFFF00"/>
                </patternFill>
              </fill>
            </x14:dxf>
          </x14:cfRule>
          <x14:cfRule type="expression" priority="6" id="{7160FDB0-2BE1-491B-A42B-A7059CE07054}">
            <xm:f>BEGINBLAD!$D24=1</xm:f>
            <x14:dxf>
              <fill>
                <patternFill>
                  <bgColor rgb="FFFFC000"/>
                </patternFill>
              </fill>
            </x14:dxf>
          </x14:cfRule>
          <xm:sqref>L104:O118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FF"/>
  </sheetPr>
  <dimension ref="A2:T131"/>
  <sheetViews>
    <sheetView showGridLines="0" showRowColHeaders="0" zoomScaleNormal="100" workbookViewId="0"/>
  </sheetViews>
  <sheetFormatPr defaultColWidth="9.140625" defaultRowHeight="12.75" x14ac:dyDescent="0.2"/>
  <cols>
    <col min="1" max="1" width="2.7109375" style="1" customWidth="1"/>
    <col min="2" max="2" width="5.42578125" style="1" customWidth="1"/>
    <col min="3" max="3" width="5.7109375" style="6" customWidth="1"/>
    <col min="4" max="4" width="65.7109375" style="91" customWidth="1"/>
    <col min="5" max="5" width="3.140625" style="15" customWidth="1"/>
    <col min="6" max="6" width="20.7109375" style="37" customWidth="1"/>
    <col min="7" max="10" width="3.7109375" style="37" customWidth="1"/>
    <col min="11" max="11" width="20.7109375" style="37" customWidth="1"/>
    <col min="12" max="14" width="3.7109375" style="37" customWidth="1"/>
    <col min="15" max="15" width="3.7109375" style="14" customWidth="1"/>
    <col min="16" max="16" width="5.42578125" style="1" customWidth="1"/>
    <col min="17" max="17" width="4.7109375" style="91" customWidth="1"/>
    <col min="18" max="18" width="65.7109375" style="91" customWidth="1"/>
    <col min="19" max="19" width="9.42578125" style="1" bestFit="1" customWidth="1"/>
    <col min="20" max="16384" width="9.140625" style="1"/>
  </cols>
  <sheetData>
    <row r="2" spans="1:19" x14ac:dyDescent="0.2">
      <c r="F2" s="235" t="s">
        <v>153</v>
      </c>
      <c r="G2" s="235"/>
      <c r="H2" s="235"/>
      <c r="I2" s="235"/>
      <c r="J2" s="235"/>
      <c r="K2" s="235"/>
      <c r="L2" s="235"/>
      <c r="M2" s="235"/>
      <c r="N2" s="235"/>
      <c r="O2" s="235"/>
    </row>
    <row r="3" spans="1:19" ht="26.25" x14ac:dyDescent="0.4">
      <c r="F3" s="234">
        <f>BEGINBLAD!$O$3</f>
        <v>0</v>
      </c>
      <c r="G3" s="234"/>
      <c r="H3" s="234"/>
      <c r="I3" s="234"/>
      <c r="J3" s="234"/>
      <c r="K3" s="234"/>
      <c r="L3" s="234"/>
      <c r="M3" s="234"/>
      <c r="N3" s="234"/>
      <c r="O3" s="234"/>
    </row>
    <row r="4" spans="1:19" ht="12.75" customHeight="1" x14ac:dyDescent="0.4">
      <c r="F4" s="197"/>
      <c r="G4" s="197"/>
      <c r="H4" s="197"/>
      <c r="I4" s="197"/>
      <c r="J4" s="197"/>
      <c r="K4" s="197"/>
      <c r="L4" s="197"/>
      <c r="M4" s="197"/>
      <c r="N4" s="197"/>
      <c r="O4" s="197"/>
    </row>
    <row r="5" spans="1:19" ht="18.75" x14ac:dyDescent="0.2">
      <c r="A5" s="218"/>
      <c r="B5" s="196"/>
      <c r="C5" s="196"/>
      <c r="D5" s="196"/>
      <c r="E5" s="196"/>
      <c r="F5" s="233" t="s">
        <v>152</v>
      </c>
      <c r="G5" s="233"/>
      <c r="H5" s="233"/>
      <c r="I5" s="233"/>
      <c r="J5" s="233"/>
      <c r="K5" s="233"/>
      <c r="L5" s="233"/>
      <c r="M5" s="233"/>
      <c r="N5" s="233"/>
      <c r="O5" s="233"/>
      <c r="P5" s="196"/>
      <c r="Q5" s="196"/>
      <c r="R5" s="196"/>
    </row>
    <row r="6" spans="1:19" ht="26.25" x14ac:dyDescent="0.2">
      <c r="A6" s="218"/>
      <c r="D6" s="194" t="s">
        <v>39</v>
      </c>
      <c r="E6" s="190"/>
      <c r="F6" s="221">
        <f>BEGINBLAD!$O$9</f>
        <v>0</v>
      </c>
      <c r="G6" s="221"/>
      <c r="H6" s="221"/>
      <c r="I6" s="221"/>
      <c r="J6" s="221"/>
      <c r="K6" s="221"/>
      <c r="L6" s="221"/>
      <c r="M6" s="221"/>
      <c r="N6" s="221"/>
      <c r="O6" s="221"/>
      <c r="P6" s="190"/>
      <c r="Q6" s="190"/>
      <c r="R6" s="193"/>
    </row>
    <row r="7" spans="1:19" x14ac:dyDescent="0.2">
      <c r="A7" s="218"/>
    </row>
    <row r="8" spans="1:19" ht="19.5" customHeight="1" x14ac:dyDescent="0.3">
      <c r="A8" s="218"/>
      <c r="B8" s="9"/>
      <c r="C8" s="26"/>
      <c r="D8" s="95" t="s">
        <v>41</v>
      </c>
      <c r="E8" s="60"/>
      <c r="F8" s="219" t="s">
        <v>148</v>
      </c>
      <c r="G8" s="219"/>
      <c r="H8" s="219"/>
      <c r="I8" s="219"/>
      <c r="J8" s="219"/>
      <c r="K8" s="219"/>
      <c r="L8" s="219"/>
      <c r="M8" s="219"/>
      <c r="N8" s="219"/>
      <c r="O8" s="219"/>
      <c r="P8" s="9"/>
      <c r="Q8" s="189"/>
      <c r="R8" s="31" t="s">
        <v>61</v>
      </c>
      <c r="S8" s="169"/>
    </row>
    <row r="9" spans="1:19" s="191" customFormat="1" ht="20.100000000000001" customHeight="1" x14ac:dyDescent="0.2">
      <c r="A9" s="218"/>
      <c r="B9" s="9"/>
      <c r="C9" s="58">
        <v>1</v>
      </c>
      <c r="D9" s="93" t="s">
        <v>42</v>
      </c>
      <c r="E9" s="42" t="b">
        <v>0</v>
      </c>
      <c r="F9" s="38"/>
      <c r="G9" s="38"/>
      <c r="H9" s="38"/>
      <c r="I9" s="38"/>
      <c r="J9" s="38"/>
      <c r="K9" s="38"/>
      <c r="L9" s="38"/>
      <c r="M9" s="38"/>
      <c r="N9" s="38"/>
      <c r="O9" s="39"/>
      <c r="P9" s="9"/>
      <c r="Q9" s="58">
        <v>19</v>
      </c>
      <c r="R9" s="93" t="s">
        <v>62</v>
      </c>
      <c r="S9" s="104" t="b">
        <v>0</v>
      </c>
    </row>
    <row r="10" spans="1:19" s="191" customFormat="1" ht="20.100000000000001" customHeight="1" x14ac:dyDescent="0.2">
      <c r="A10" s="218"/>
      <c r="B10" s="9"/>
      <c r="C10" s="58">
        <v>2</v>
      </c>
      <c r="D10" s="93" t="s">
        <v>43</v>
      </c>
      <c r="E10" s="42" t="b">
        <v>0</v>
      </c>
      <c r="P10" s="9"/>
      <c r="Q10" s="58">
        <v>20</v>
      </c>
      <c r="R10" s="93" t="s">
        <v>63</v>
      </c>
      <c r="S10" s="104" t="b">
        <v>0</v>
      </c>
    </row>
    <row r="11" spans="1:19" s="191" customFormat="1" ht="20.100000000000001" customHeight="1" x14ac:dyDescent="0.2">
      <c r="A11" s="218"/>
      <c r="B11" s="9"/>
      <c r="C11" s="58">
        <v>3</v>
      </c>
      <c r="D11" s="93" t="s">
        <v>44</v>
      </c>
      <c r="E11" s="42" t="b">
        <v>0</v>
      </c>
      <c r="F11" s="222" t="s">
        <v>38</v>
      </c>
      <c r="G11" s="222"/>
      <c r="H11" s="222"/>
      <c r="I11" s="222"/>
      <c r="J11" s="222"/>
      <c r="K11" s="222"/>
      <c r="L11" s="222"/>
      <c r="M11" s="222"/>
      <c r="N11" s="222"/>
      <c r="O11" s="222"/>
      <c r="P11" s="9"/>
      <c r="Q11" s="58">
        <v>21</v>
      </c>
      <c r="R11" s="93" t="s">
        <v>64</v>
      </c>
      <c r="S11" s="104" t="b">
        <v>0</v>
      </c>
    </row>
    <row r="12" spans="1:19" s="191" customFormat="1" ht="20.100000000000001" customHeight="1" x14ac:dyDescent="0.2">
      <c r="A12" s="218"/>
      <c r="B12" s="9"/>
      <c r="C12" s="58">
        <v>4</v>
      </c>
      <c r="D12" s="93" t="s">
        <v>51</v>
      </c>
      <c r="E12" s="42" t="b">
        <v>0</v>
      </c>
      <c r="F12" s="38"/>
      <c r="G12" s="38"/>
      <c r="H12" s="38"/>
      <c r="I12" s="38"/>
      <c r="J12" s="38"/>
      <c r="K12" s="38"/>
      <c r="L12" s="38"/>
      <c r="M12" s="38"/>
      <c r="N12" s="38"/>
      <c r="O12" s="39"/>
      <c r="P12" s="9"/>
      <c r="Q12" s="58">
        <v>22</v>
      </c>
      <c r="R12" s="94" t="s">
        <v>65</v>
      </c>
      <c r="S12" s="104" t="b">
        <v>0</v>
      </c>
    </row>
    <row r="13" spans="1:19" s="191" customFormat="1" ht="20.100000000000001" customHeight="1" x14ac:dyDescent="0.2">
      <c r="A13" s="218"/>
      <c r="B13" s="9"/>
      <c r="C13" s="58">
        <v>5</v>
      </c>
      <c r="D13" s="93" t="s">
        <v>45</v>
      </c>
      <c r="E13" s="42" t="b">
        <v>0</v>
      </c>
      <c r="F13" s="38"/>
      <c r="G13" s="38"/>
      <c r="H13" s="38"/>
      <c r="I13" s="38"/>
      <c r="J13" s="38"/>
      <c r="K13" s="38"/>
      <c r="L13" s="38"/>
      <c r="M13" s="38"/>
      <c r="N13" s="38"/>
      <c r="O13" s="39"/>
      <c r="P13" s="9"/>
      <c r="Q13" s="58">
        <v>23</v>
      </c>
      <c r="R13" s="94" t="s">
        <v>66</v>
      </c>
      <c r="S13" s="104" t="b">
        <v>0</v>
      </c>
    </row>
    <row r="14" spans="1:19" s="191" customFormat="1" ht="20.100000000000001" customHeight="1" x14ac:dyDescent="0.2">
      <c r="A14" s="218"/>
      <c r="B14" s="9"/>
      <c r="C14" s="58">
        <v>6</v>
      </c>
      <c r="D14" s="94" t="s">
        <v>46</v>
      </c>
      <c r="E14" s="42" t="b">
        <v>0</v>
      </c>
      <c r="F14" s="38"/>
      <c r="G14" s="38"/>
      <c r="H14" s="38"/>
      <c r="I14" s="38"/>
      <c r="J14" s="38"/>
      <c r="K14" s="38"/>
      <c r="L14" s="38"/>
      <c r="M14" s="38"/>
      <c r="N14" s="38"/>
      <c r="O14" s="39"/>
      <c r="P14" s="9"/>
      <c r="Q14" s="58">
        <v>24</v>
      </c>
      <c r="R14" s="94" t="s">
        <v>67</v>
      </c>
      <c r="S14" s="104" t="b">
        <v>0</v>
      </c>
    </row>
    <row r="15" spans="1:19" s="191" customFormat="1" ht="20.100000000000001" customHeight="1" x14ac:dyDescent="0.3">
      <c r="A15" s="218"/>
      <c r="B15" s="9"/>
      <c r="C15" s="58">
        <v>7</v>
      </c>
      <c r="D15" s="94" t="s">
        <v>47</v>
      </c>
      <c r="E15" s="42" t="b">
        <v>0</v>
      </c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9"/>
      <c r="Q15" s="58"/>
      <c r="R15" s="31" t="s">
        <v>68</v>
      </c>
      <c r="S15" s="104"/>
    </row>
    <row r="16" spans="1:19" s="191" customFormat="1" ht="20.100000000000001" customHeight="1" x14ac:dyDescent="0.2">
      <c r="A16" s="218"/>
      <c r="B16" s="9"/>
      <c r="C16" s="58">
        <v>8</v>
      </c>
      <c r="D16" s="94" t="s">
        <v>48</v>
      </c>
      <c r="E16" s="42" t="b">
        <v>0</v>
      </c>
      <c r="F16" s="38"/>
      <c r="G16" s="38"/>
      <c r="H16" s="38"/>
      <c r="I16" s="38"/>
      <c r="J16" s="38"/>
      <c r="K16" s="38"/>
      <c r="L16" s="38"/>
      <c r="M16" s="38"/>
      <c r="N16" s="38"/>
      <c r="O16" s="39"/>
      <c r="P16" s="9"/>
      <c r="Q16" s="58">
        <v>25</v>
      </c>
      <c r="R16" s="93" t="s">
        <v>69</v>
      </c>
      <c r="S16" s="104" t="b">
        <v>0</v>
      </c>
    </row>
    <row r="17" spans="1:19" s="191" customFormat="1" ht="20.100000000000001" customHeight="1" x14ac:dyDescent="0.2">
      <c r="A17" s="218"/>
      <c r="B17" s="9"/>
      <c r="C17" s="58">
        <v>9</v>
      </c>
      <c r="D17" s="94" t="s">
        <v>49</v>
      </c>
      <c r="E17" s="42" t="b">
        <v>0</v>
      </c>
      <c r="F17" s="38"/>
      <c r="G17" s="38"/>
      <c r="H17" s="38"/>
      <c r="I17" s="38"/>
      <c r="J17" s="38"/>
      <c r="K17" s="38"/>
      <c r="L17" s="38"/>
      <c r="M17" s="38"/>
      <c r="N17" s="38"/>
      <c r="O17" s="39"/>
      <c r="P17" s="9"/>
      <c r="Q17" s="58">
        <v>26</v>
      </c>
      <c r="R17" s="93" t="s">
        <v>70</v>
      </c>
      <c r="S17" s="105" t="b">
        <v>0</v>
      </c>
    </row>
    <row r="18" spans="1:19" s="191" customFormat="1" ht="20.100000000000001" customHeight="1" x14ac:dyDescent="0.2">
      <c r="A18" s="218"/>
      <c r="B18" s="9"/>
      <c r="C18" s="58">
        <v>10</v>
      </c>
      <c r="D18" s="94" t="s">
        <v>50</v>
      </c>
      <c r="E18" s="42" t="b">
        <v>0</v>
      </c>
      <c r="P18" s="9"/>
      <c r="Q18" s="58">
        <v>27</v>
      </c>
      <c r="R18" s="93" t="s">
        <v>71</v>
      </c>
      <c r="S18" s="106" t="b">
        <v>0</v>
      </c>
    </row>
    <row r="19" spans="1:19" s="191" customFormat="1" ht="20.100000000000001" customHeight="1" x14ac:dyDescent="0.3">
      <c r="A19" s="218"/>
      <c r="B19" s="9"/>
      <c r="C19" s="58"/>
      <c r="D19" s="31" t="s">
        <v>52</v>
      </c>
      <c r="E19" s="42"/>
      <c r="P19" s="9"/>
      <c r="Q19" s="58">
        <v>28</v>
      </c>
      <c r="R19" s="93" t="s">
        <v>72</v>
      </c>
      <c r="S19" s="106" t="b">
        <v>0</v>
      </c>
    </row>
    <row r="20" spans="1:19" s="191" customFormat="1" ht="20.100000000000001" customHeight="1" x14ac:dyDescent="0.2">
      <c r="A20" s="218"/>
      <c r="B20" s="9"/>
      <c r="C20" s="58">
        <v>11</v>
      </c>
      <c r="D20" s="93" t="s">
        <v>53</v>
      </c>
      <c r="E20" s="42" t="b">
        <v>0</v>
      </c>
      <c r="F20" s="84" t="s">
        <v>6</v>
      </c>
      <c r="G20" s="223" t="s">
        <v>37</v>
      </c>
      <c r="H20" s="224"/>
      <c r="I20" s="224"/>
      <c r="J20" s="225"/>
      <c r="K20" s="84" t="s">
        <v>7</v>
      </c>
      <c r="L20" s="226" t="s">
        <v>37</v>
      </c>
      <c r="M20" s="227"/>
      <c r="N20" s="227"/>
      <c r="O20" s="228"/>
      <c r="P20" s="9"/>
      <c r="Q20" s="189">
        <v>29</v>
      </c>
      <c r="R20" s="93" t="s">
        <v>73</v>
      </c>
      <c r="S20" s="106" t="b">
        <v>0</v>
      </c>
    </row>
    <row r="21" spans="1:19" s="191" customFormat="1" ht="20.100000000000001" customHeight="1" thickBot="1" x14ac:dyDescent="0.25">
      <c r="A21" s="218"/>
      <c r="B21" s="9"/>
      <c r="C21" s="58">
        <v>12</v>
      </c>
      <c r="D21" s="93" t="s">
        <v>54</v>
      </c>
      <c r="E21" s="42" t="b">
        <v>0</v>
      </c>
      <c r="F21" s="38"/>
      <c r="G21" s="55"/>
      <c r="H21" s="41"/>
      <c r="I21" s="41"/>
      <c r="J21" s="41"/>
      <c r="K21" s="38"/>
      <c r="L21" s="38"/>
      <c r="M21" s="38"/>
      <c r="N21" s="38"/>
      <c r="O21" s="39"/>
      <c r="P21" s="9"/>
      <c r="Q21" s="58">
        <v>30</v>
      </c>
      <c r="R21" s="94" t="s">
        <v>74</v>
      </c>
      <c r="S21" s="106" t="b">
        <v>0</v>
      </c>
    </row>
    <row r="22" spans="1:19" s="191" customFormat="1" ht="20.100000000000001" customHeight="1" x14ac:dyDescent="0.2">
      <c r="A22" s="218"/>
      <c r="B22" s="9"/>
      <c r="C22" s="58">
        <v>13</v>
      </c>
      <c r="D22" s="93" t="s">
        <v>55</v>
      </c>
      <c r="E22" s="42" t="b">
        <v>0</v>
      </c>
      <c r="F22" s="164" t="str">
        <f>BEGINBLAD!C9</f>
        <v>leerling 1</v>
      </c>
      <c r="G22" s="107"/>
      <c r="H22" s="107"/>
      <c r="I22" s="107"/>
      <c r="J22" s="107"/>
      <c r="K22" s="56">
        <f>BEGINBLAD!C24</f>
        <v>0</v>
      </c>
      <c r="L22" s="107"/>
      <c r="M22" s="174"/>
      <c r="N22" s="174"/>
      <c r="O22" s="166"/>
      <c r="P22" s="9"/>
      <c r="Q22" s="58">
        <v>31</v>
      </c>
      <c r="R22" s="94" t="s">
        <v>75</v>
      </c>
      <c r="S22" s="106" t="b">
        <v>0</v>
      </c>
    </row>
    <row r="23" spans="1:19" s="191" customFormat="1" ht="20.100000000000001" customHeight="1" x14ac:dyDescent="0.2">
      <c r="A23" s="218"/>
      <c r="B23" s="9"/>
      <c r="C23" s="58">
        <v>14</v>
      </c>
      <c r="D23" s="93" t="s">
        <v>56</v>
      </c>
      <c r="E23" s="42" t="b">
        <v>0</v>
      </c>
      <c r="F23" s="162" t="str">
        <f>BEGINBLAD!C10</f>
        <v>leerling 2</v>
      </c>
      <c r="G23" s="108"/>
      <c r="H23" s="108"/>
      <c r="I23" s="108"/>
      <c r="J23" s="108"/>
      <c r="K23" s="40">
        <f>BEGINBLAD!C25</f>
        <v>0</v>
      </c>
      <c r="L23" s="108"/>
      <c r="M23" s="175"/>
      <c r="N23" s="175"/>
      <c r="O23" s="167"/>
      <c r="P23" s="9"/>
      <c r="Q23" s="58">
        <v>32</v>
      </c>
      <c r="R23" s="94" t="s">
        <v>76</v>
      </c>
      <c r="S23" s="106" t="b">
        <v>0</v>
      </c>
    </row>
    <row r="24" spans="1:19" s="191" customFormat="1" ht="20.100000000000001" customHeight="1" x14ac:dyDescent="0.2">
      <c r="A24" s="218"/>
      <c r="B24" s="9"/>
      <c r="C24" s="36">
        <v>15</v>
      </c>
      <c r="D24" s="94" t="s">
        <v>57</v>
      </c>
      <c r="E24" s="42" t="b">
        <v>0</v>
      </c>
      <c r="F24" s="162" t="str">
        <f>BEGINBLAD!C11</f>
        <v>leerling 3</v>
      </c>
      <c r="G24" s="108"/>
      <c r="H24" s="108"/>
      <c r="I24" s="108"/>
      <c r="J24" s="108"/>
      <c r="K24" s="40">
        <f>BEGINBLAD!C26</f>
        <v>0</v>
      </c>
      <c r="L24" s="108"/>
      <c r="M24" s="175"/>
      <c r="N24" s="175"/>
      <c r="O24" s="167"/>
      <c r="P24" s="9"/>
      <c r="Q24" s="58">
        <v>33</v>
      </c>
      <c r="R24" s="94" t="s">
        <v>77</v>
      </c>
      <c r="S24" s="106" t="b">
        <v>0</v>
      </c>
    </row>
    <row r="25" spans="1:19" s="191" customFormat="1" ht="20.100000000000001" customHeight="1" x14ac:dyDescent="0.2">
      <c r="A25" s="218"/>
      <c r="B25" s="9"/>
      <c r="C25" s="36">
        <v>16</v>
      </c>
      <c r="D25" s="94" t="s">
        <v>58</v>
      </c>
      <c r="E25" s="42" t="b">
        <v>0</v>
      </c>
      <c r="F25" s="162" t="str">
        <f>BEGINBLAD!C12</f>
        <v>leerling 4</v>
      </c>
      <c r="G25" s="108"/>
      <c r="H25" s="108"/>
      <c r="I25" s="108"/>
      <c r="J25" s="108"/>
      <c r="K25" s="40">
        <f>BEGINBLAD!C27</f>
        <v>0</v>
      </c>
      <c r="L25" s="108"/>
      <c r="M25" s="175"/>
      <c r="N25" s="175"/>
      <c r="O25" s="167"/>
      <c r="P25" s="9"/>
      <c r="Q25" s="58">
        <v>34</v>
      </c>
      <c r="R25" s="94" t="s">
        <v>78</v>
      </c>
      <c r="S25" s="106" t="b">
        <v>0</v>
      </c>
    </row>
    <row r="26" spans="1:19" s="191" customFormat="1" ht="20.100000000000001" customHeight="1" x14ac:dyDescent="0.3">
      <c r="A26" s="218"/>
      <c r="B26" s="9"/>
      <c r="C26" s="36">
        <v>17</v>
      </c>
      <c r="D26" s="94" t="s">
        <v>59</v>
      </c>
      <c r="E26" s="42" t="b">
        <v>0</v>
      </c>
      <c r="F26" s="162" t="str">
        <f>BEGINBLAD!C13</f>
        <v>leerling 5</v>
      </c>
      <c r="G26" s="108"/>
      <c r="H26" s="108"/>
      <c r="I26" s="108"/>
      <c r="J26" s="108"/>
      <c r="K26" s="40">
        <f>BEGINBLAD!C28</f>
        <v>0</v>
      </c>
      <c r="L26" s="108"/>
      <c r="M26" s="175"/>
      <c r="N26" s="175"/>
      <c r="O26" s="167"/>
      <c r="P26" s="9"/>
      <c r="Q26" s="58"/>
      <c r="R26" s="31" t="s">
        <v>79</v>
      </c>
      <c r="S26" s="106"/>
    </row>
    <row r="27" spans="1:19" s="191" customFormat="1" ht="20.100000000000001" customHeight="1" x14ac:dyDescent="0.2">
      <c r="A27" s="218"/>
      <c r="B27" s="9"/>
      <c r="C27" s="36">
        <v>18</v>
      </c>
      <c r="D27" s="94" t="s">
        <v>60</v>
      </c>
      <c r="E27" s="42" t="b">
        <v>0</v>
      </c>
      <c r="F27" s="162">
        <f>BEGINBLAD!C14</f>
        <v>0</v>
      </c>
      <c r="G27" s="108"/>
      <c r="H27" s="108"/>
      <c r="I27" s="108"/>
      <c r="J27" s="108"/>
      <c r="K27" s="40">
        <f>BEGINBLAD!C29</f>
        <v>0</v>
      </c>
      <c r="L27" s="108"/>
      <c r="M27" s="175"/>
      <c r="N27" s="175"/>
      <c r="O27" s="167"/>
      <c r="P27" s="9"/>
      <c r="Q27" s="58">
        <v>35</v>
      </c>
      <c r="R27" s="93" t="s">
        <v>80</v>
      </c>
      <c r="S27" s="106" t="b">
        <v>0</v>
      </c>
    </row>
    <row r="28" spans="1:19" s="191" customFormat="1" ht="20.100000000000001" customHeight="1" x14ac:dyDescent="0.2">
      <c r="A28" s="218"/>
      <c r="B28" s="9"/>
      <c r="C28" s="36"/>
      <c r="D28" s="43"/>
      <c r="E28" s="61"/>
      <c r="F28" s="162">
        <f>BEGINBLAD!C15</f>
        <v>0</v>
      </c>
      <c r="G28" s="108"/>
      <c r="H28" s="108"/>
      <c r="I28" s="108"/>
      <c r="J28" s="108"/>
      <c r="K28" s="40">
        <f>BEGINBLAD!C30</f>
        <v>0</v>
      </c>
      <c r="L28" s="108"/>
      <c r="M28" s="175"/>
      <c r="N28" s="175"/>
      <c r="O28" s="167"/>
      <c r="P28" s="9"/>
      <c r="Q28" s="189">
        <v>36</v>
      </c>
      <c r="R28" s="93" t="s">
        <v>81</v>
      </c>
      <c r="S28" s="106" t="b">
        <v>0</v>
      </c>
    </row>
    <row r="29" spans="1:19" s="191" customFormat="1" ht="20.100000000000001" customHeight="1" x14ac:dyDescent="0.2">
      <c r="A29" s="218"/>
      <c r="B29" s="9"/>
      <c r="C29" s="36"/>
      <c r="D29" s="43"/>
      <c r="E29" s="61"/>
      <c r="F29" s="162">
        <f>BEGINBLAD!C16</f>
        <v>0</v>
      </c>
      <c r="G29" s="108"/>
      <c r="H29" s="108"/>
      <c r="I29" s="108"/>
      <c r="J29" s="108"/>
      <c r="K29" s="40">
        <f>BEGINBLAD!C31</f>
        <v>0</v>
      </c>
      <c r="L29" s="108"/>
      <c r="M29" s="175"/>
      <c r="N29" s="175"/>
      <c r="O29" s="167"/>
      <c r="P29" s="9"/>
      <c r="Q29" s="189">
        <v>37</v>
      </c>
      <c r="R29" s="94" t="s">
        <v>82</v>
      </c>
      <c r="S29" s="106" t="b">
        <v>0</v>
      </c>
    </row>
    <row r="30" spans="1:19" s="191" customFormat="1" ht="20.100000000000001" customHeight="1" x14ac:dyDescent="0.2">
      <c r="B30" s="9"/>
      <c r="C30" s="36"/>
      <c r="D30" s="43"/>
      <c r="E30" s="61"/>
      <c r="F30" s="162">
        <f>BEGINBLAD!C17</f>
        <v>0</v>
      </c>
      <c r="G30" s="108"/>
      <c r="H30" s="108"/>
      <c r="I30" s="108"/>
      <c r="J30" s="108"/>
      <c r="K30" s="40">
        <f>BEGINBLAD!C32</f>
        <v>0</v>
      </c>
      <c r="L30" s="108"/>
      <c r="M30" s="175"/>
      <c r="N30" s="175"/>
      <c r="O30" s="167"/>
      <c r="P30" s="9"/>
      <c r="Q30" s="189">
        <v>38</v>
      </c>
      <c r="R30" s="101" t="s">
        <v>83</v>
      </c>
      <c r="S30" s="106" t="b">
        <v>0</v>
      </c>
    </row>
    <row r="31" spans="1:19" s="11" customFormat="1" ht="20.100000000000001" customHeight="1" x14ac:dyDescent="0.3">
      <c r="B31" s="3"/>
      <c r="C31" s="36"/>
      <c r="D31" s="102"/>
      <c r="E31" s="61"/>
      <c r="F31" s="162">
        <f>BEGINBLAD!C18</f>
        <v>0</v>
      </c>
      <c r="G31" s="108"/>
      <c r="H31" s="108"/>
      <c r="I31" s="108"/>
      <c r="J31" s="108"/>
      <c r="K31" s="40">
        <f>BEGINBLAD!C33</f>
        <v>0</v>
      </c>
      <c r="L31" s="108"/>
      <c r="M31" s="175"/>
      <c r="N31" s="175"/>
      <c r="O31" s="167"/>
      <c r="P31" s="3"/>
      <c r="Q31" s="36"/>
      <c r="R31" s="103"/>
    </row>
    <row r="32" spans="1:19" s="11" customFormat="1" ht="20.100000000000001" customHeight="1" x14ac:dyDescent="0.2">
      <c r="B32" s="3"/>
      <c r="C32" s="36"/>
      <c r="D32" s="99"/>
      <c r="E32" s="61"/>
      <c r="F32" s="162">
        <f>BEGINBLAD!C19</f>
        <v>0</v>
      </c>
      <c r="G32" s="108"/>
      <c r="H32" s="108"/>
      <c r="I32" s="108"/>
      <c r="J32" s="108"/>
      <c r="K32" s="40">
        <f>BEGINBLAD!C34</f>
        <v>0</v>
      </c>
      <c r="L32" s="108"/>
      <c r="M32" s="175"/>
      <c r="N32" s="175"/>
      <c r="O32" s="167"/>
      <c r="P32" s="3"/>
      <c r="Q32" s="36"/>
      <c r="R32" s="180"/>
    </row>
    <row r="33" spans="1:18" s="11" customFormat="1" ht="20.100000000000001" customHeight="1" x14ac:dyDescent="0.2">
      <c r="B33" s="3"/>
      <c r="C33" s="36"/>
      <c r="E33" s="61"/>
      <c r="F33" s="181">
        <f>BEGINBLAD!C20</f>
        <v>0</v>
      </c>
      <c r="G33" s="108"/>
      <c r="H33" s="108"/>
      <c r="I33" s="108"/>
      <c r="J33" s="108"/>
      <c r="K33" s="40">
        <f>BEGINBLAD!C35</f>
        <v>0</v>
      </c>
      <c r="L33" s="108"/>
      <c r="M33" s="175"/>
      <c r="N33" s="175"/>
      <c r="O33" s="167"/>
      <c r="P33" s="3"/>
      <c r="Q33" s="36"/>
      <c r="R33" s="43"/>
    </row>
    <row r="34" spans="1:18" s="11" customFormat="1" ht="20.100000000000001" customHeight="1" x14ac:dyDescent="0.2">
      <c r="B34" s="3"/>
      <c r="C34" s="36"/>
      <c r="D34" s="44"/>
      <c r="E34" s="61"/>
      <c r="F34" s="162">
        <f>BEGINBLAD!C21</f>
        <v>0</v>
      </c>
      <c r="G34" s="108"/>
      <c r="H34" s="108"/>
      <c r="I34" s="108"/>
      <c r="J34" s="108"/>
      <c r="K34" s="40">
        <f>BEGINBLAD!C36</f>
        <v>0</v>
      </c>
      <c r="L34" s="108"/>
      <c r="M34" s="175"/>
      <c r="N34" s="175"/>
      <c r="O34" s="167"/>
      <c r="P34" s="3"/>
      <c r="Q34" s="36"/>
      <c r="R34" s="43"/>
    </row>
    <row r="35" spans="1:18" s="11" customFormat="1" ht="20.100000000000001" customHeight="1" x14ac:dyDescent="0.2">
      <c r="B35" s="3"/>
      <c r="C35" s="36"/>
      <c r="E35" s="61"/>
      <c r="F35" s="162">
        <f>BEGINBLAD!C22</f>
        <v>0</v>
      </c>
      <c r="G35" s="108"/>
      <c r="H35" s="108"/>
      <c r="I35" s="108"/>
      <c r="J35" s="108"/>
      <c r="K35" s="40">
        <f>BEGINBLAD!C37</f>
        <v>0</v>
      </c>
      <c r="L35" s="108"/>
      <c r="M35" s="175"/>
      <c r="N35" s="175"/>
      <c r="O35" s="167"/>
      <c r="P35" s="3"/>
      <c r="Q35" s="36"/>
      <c r="R35" s="44"/>
    </row>
    <row r="36" spans="1:18" s="11" customFormat="1" ht="20.100000000000001" customHeight="1" thickBot="1" x14ac:dyDescent="0.25">
      <c r="B36" s="3"/>
      <c r="C36" s="36"/>
      <c r="D36" s="44"/>
      <c r="E36" s="61"/>
      <c r="F36" s="163">
        <f>BEGINBLAD!C23</f>
        <v>0</v>
      </c>
      <c r="G36" s="109"/>
      <c r="H36" s="109"/>
      <c r="I36" s="109"/>
      <c r="J36" s="109"/>
      <c r="K36" s="57">
        <f>BEGINBLAD!C38</f>
        <v>0</v>
      </c>
      <c r="L36" s="109"/>
      <c r="M36" s="176"/>
      <c r="N36" s="176"/>
      <c r="O36" s="168"/>
      <c r="P36" s="3"/>
      <c r="Q36" s="36"/>
      <c r="R36" s="44"/>
    </row>
    <row r="37" spans="1:18" s="11" customFormat="1" ht="20.100000000000001" customHeight="1" x14ac:dyDescent="0.3">
      <c r="B37" s="3"/>
      <c r="C37" s="36"/>
      <c r="D37" s="102" t="s">
        <v>85</v>
      </c>
      <c r="E37" s="61"/>
      <c r="F37" s="46"/>
      <c r="G37" s="38"/>
      <c r="H37" s="38"/>
      <c r="I37" s="38"/>
      <c r="J37" s="38"/>
      <c r="K37" s="46"/>
      <c r="L37" s="38"/>
      <c r="M37" s="38"/>
      <c r="N37" s="38"/>
      <c r="O37" s="49"/>
      <c r="P37" s="3"/>
      <c r="Q37" s="36"/>
      <c r="R37" s="45"/>
    </row>
    <row r="38" spans="1:18" s="11" customFormat="1" ht="20.100000000000001" customHeight="1" x14ac:dyDescent="0.2">
      <c r="B38" s="3"/>
      <c r="C38" s="36"/>
      <c r="D38" s="44"/>
      <c r="E38" s="61"/>
      <c r="F38" s="46"/>
      <c r="G38" s="38"/>
      <c r="H38" s="38"/>
      <c r="I38" s="38"/>
      <c r="J38" s="38"/>
      <c r="K38" s="46"/>
      <c r="L38" s="38"/>
      <c r="M38" s="38"/>
      <c r="N38" s="38"/>
      <c r="O38" s="49"/>
      <c r="P38" s="3"/>
      <c r="Q38" s="36"/>
      <c r="R38" s="43"/>
    </row>
    <row r="39" spans="1:18" s="11" customFormat="1" ht="20.100000000000001" customHeight="1" x14ac:dyDescent="0.25">
      <c r="B39" s="3"/>
      <c r="C39" s="36"/>
      <c r="D39" s="45"/>
      <c r="E39" s="220"/>
      <c r="F39" s="47"/>
      <c r="G39" s="48"/>
      <c r="H39" s="48"/>
      <c r="I39" s="48"/>
      <c r="J39" s="48"/>
      <c r="K39" s="47"/>
      <c r="L39" s="48"/>
      <c r="M39" s="48"/>
      <c r="N39" s="48"/>
      <c r="O39" s="49"/>
      <c r="P39" s="3"/>
      <c r="Q39" s="36"/>
      <c r="R39" s="43"/>
    </row>
    <row r="40" spans="1:18" s="11" customFormat="1" ht="20.100000000000001" customHeight="1" x14ac:dyDescent="0.25">
      <c r="C40" s="36"/>
      <c r="D40" s="43"/>
      <c r="E40" s="220"/>
      <c r="F40" s="47"/>
      <c r="G40" s="48"/>
      <c r="H40" s="48"/>
      <c r="I40" s="48"/>
      <c r="J40" s="48"/>
      <c r="K40" s="47"/>
      <c r="L40" s="48"/>
      <c r="M40" s="48"/>
      <c r="N40" s="48"/>
      <c r="O40" s="49"/>
      <c r="P40" s="3"/>
      <c r="Q40" s="36"/>
      <c r="R40" s="44"/>
    </row>
    <row r="41" spans="1:18" s="11" customFormat="1" ht="20.100000000000001" customHeight="1" x14ac:dyDescent="0.25">
      <c r="C41" s="36"/>
      <c r="D41" s="43"/>
      <c r="E41" s="220"/>
      <c r="F41" s="47"/>
      <c r="G41" s="48"/>
      <c r="H41" s="48"/>
      <c r="I41" s="48"/>
      <c r="J41" s="48"/>
      <c r="K41" s="47"/>
      <c r="L41" s="48"/>
      <c r="M41" s="48"/>
      <c r="N41" s="48"/>
      <c r="O41" s="49"/>
      <c r="P41" s="3"/>
      <c r="Q41" s="36"/>
      <c r="R41" s="44"/>
    </row>
    <row r="42" spans="1:18" s="2" customFormat="1" x14ac:dyDescent="0.2">
      <c r="C42" s="100"/>
      <c r="D42" s="89"/>
      <c r="E42" s="10"/>
      <c r="F42" s="18"/>
      <c r="G42" s="18"/>
      <c r="H42" s="18"/>
      <c r="I42" s="18"/>
      <c r="J42" s="18"/>
      <c r="K42" s="18"/>
      <c r="L42" s="18"/>
      <c r="M42" s="18"/>
      <c r="N42" s="18"/>
      <c r="O42" s="14"/>
      <c r="Q42" s="89"/>
      <c r="R42" s="89"/>
    </row>
    <row r="43" spans="1:18" ht="12.75" customHeight="1" x14ac:dyDescent="0.25">
      <c r="F43" s="236" t="s">
        <v>153</v>
      </c>
      <c r="G43" s="236"/>
      <c r="H43" s="236"/>
      <c r="I43" s="236"/>
      <c r="J43" s="236"/>
      <c r="K43" s="236"/>
      <c r="L43" s="236"/>
      <c r="M43" s="236"/>
      <c r="N43" s="236"/>
      <c r="O43" s="236"/>
    </row>
    <row r="44" spans="1:18" ht="26.25" x14ac:dyDescent="0.4">
      <c r="F44" s="234">
        <f t="shared" ref="F44" si="0">$F$3</f>
        <v>0</v>
      </c>
      <c r="G44" s="234"/>
      <c r="H44" s="234"/>
      <c r="I44" s="234"/>
      <c r="J44" s="234"/>
      <c r="K44" s="234"/>
      <c r="L44" s="234"/>
      <c r="M44" s="234"/>
      <c r="N44" s="234"/>
      <c r="O44" s="234"/>
    </row>
    <row r="45" spans="1:18" x14ac:dyDescent="0.2">
      <c r="F45" s="235"/>
      <c r="G45" s="235"/>
      <c r="H45" s="235"/>
      <c r="I45" s="235"/>
      <c r="J45" s="235"/>
      <c r="K45" s="235"/>
      <c r="L45" s="235"/>
      <c r="M45" s="235"/>
      <c r="N45" s="235"/>
      <c r="O45" s="235"/>
    </row>
    <row r="46" spans="1:18" ht="18.75" x14ac:dyDescent="0.2">
      <c r="A46" s="218"/>
      <c r="B46" s="196"/>
      <c r="C46" s="196"/>
      <c r="D46" s="196"/>
      <c r="E46" s="196"/>
      <c r="F46" s="233" t="s">
        <v>8</v>
      </c>
      <c r="G46" s="233"/>
      <c r="H46" s="233"/>
      <c r="I46" s="233"/>
      <c r="J46" s="233"/>
      <c r="K46" s="233"/>
      <c r="L46" s="233"/>
      <c r="M46" s="233"/>
      <c r="N46" s="233"/>
      <c r="O46" s="233"/>
      <c r="P46" s="196"/>
      <c r="Q46" s="196"/>
      <c r="R46" s="196"/>
    </row>
    <row r="47" spans="1:18" ht="26.25" x14ac:dyDescent="0.2">
      <c r="A47" s="218"/>
      <c r="D47" s="194" t="s">
        <v>39</v>
      </c>
      <c r="E47" s="195"/>
      <c r="F47" s="229">
        <f t="shared" ref="F47" si="1">$F$6</f>
        <v>0</v>
      </c>
      <c r="G47" s="229"/>
      <c r="H47" s="229"/>
      <c r="I47" s="229"/>
      <c r="J47" s="229"/>
      <c r="K47" s="229">
        <f t="shared" ref="K47" si="2">$K$6</f>
        <v>0</v>
      </c>
      <c r="L47" s="229"/>
      <c r="M47" s="229"/>
      <c r="N47" s="229"/>
      <c r="O47" s="229"/>
      <c r="P47" s="190"/>
      <c r="Q47" s="190"/>
      <c r="R47" s="190"/>
    </row>
    <row r="48" spans="1:18" x14ac:dyDescent="0.2">
      <c r="A48" s="218"/>
    </row>
    <row r="49" spans="1:19" ht="19.5" customHeight="1" x14ac:dyDescent="0.3">
      <c r="A49" s="218"/>
      <c r="B49" s="9"/>
      <c r="C49" s="26"/>
      <c r="D49" s="31" t="s">
        <v>36</v>
      </c>
      <c r="E49" s="60"/>
      <c r="F49" s="219" t="s">
        <v>148</v>
      </c>
      <c r="G49" s="219"/>
      <c r="H49" s="219"/>
      <c r="I49" s="219"/>
      <c r="J49" s="219"/>
      <c r="K49" s="219"/>
      <c r="L49" s="219"/>
      <c r="M49" s="219"/>
      <c r="N49" s="219"/>
      <c r="O49" s="219"/>
      <c r="P49" s="9"/>
      <c r="Q49" s="189"/>
      <c r="R49" s="33" t="s">
        <v>5</v>
      </c>
      <c r="S49" s="45"/>
    </row>
    <row r="50" spans="1:19" s="191" customFormat="1" ht="20.100000000000001" customHeight="1" x14ac:dyDescent="0.2">
      <c r="A50" s="218"/>
      <c r="B50" s="9"/>
      <c r="C50" s="58">
        <v>1</v>
      </c>
      <c r="D50" s="145" t="s">
        <v>9</v>
      </c>
      <c r="E50" s="42" t="b">
        <v>0</v>
      </c>
      <c r="F50" s="38"/>
      <c r="G50" s="38"/>
      <c r="H50" s="38"/>
      <c r="I50" s="38"/>
      <c r="J50" s="38"/>
      <c r="K50" s="38"/>
      <c r="L50" s="38"/>
      <c r="M50" s="38"/>
      <c r="N50" s="38"/>
      <c r="O50" s="39"/>
      <c r="P50" s="9"/>
      <c r="Q50" s="58">
        <v>17</v>
      </c>
      <c r="R50" s="145" t="s">
        <v>26</v>
      </c>
      <c r="S50" s="104" t="b">
        <v>0</v>
      </c>
    </row>
    <row r="51" spans="1:19" s="191" customFormat="1" ht="20.100000000000001" customHeight="1" x14ac:dyDescent="0.2">
      <c r="A51" s="218"/>
      <c r="B51" s="9"/>
      <c r="C51" s="58">
        <v>2</v>
      </c>
      <c r="D51" s="145" t="s">
        <v>10</v>
      </c>
      <c r="E51" s="42" t="b">
        <v>0</v>
      </c>
      <c r="P51" s="9"/>
      <c r="Q51" s="58">
        <v>18</v>
      </c>
      <c r="R51" s="145" t="s">
        <v>27</v>
      </c>
      <c r="S51" s="104" t="b">
        <v>0</v>
      </c>
    </row>
    <row r="52" spans="1:19" s="191" customFormat="1" ht="20.100000000000001" customHeight="1" x14ac:dyDescent="0.2">
      <c r="A52" s="218"/>
      <c r="B52" s="9"/>
      <c r="C52" s="58">
        <v>3</v>
      </c>
      <c r="D52" s="145" t="s">
        <v>11</v>
      </c>
      <c r="E52" s="42" t="b">
        <v>0</v>
      </c>
      <c r="F52" s="222" t="s">
        <v>38</v>
      </c>
      <c r="G52" s="222"/>
      <c r="H52" s="222"/>
      <c r="I52" s="222"/>
      <c r="J52" s="222"/>
      <c r="K52" s="222"/>
      <c r="L52" s="222"/>
      <c r="M52" s="222"/>
      <c r="N52" s="222"/>
      <c r="O52" s="222"/>
      <c r="P52" s="9"/>
      <c r="Q52" s="58">
        <v>19</v>
      </c>
      <c r="R52" s="145" t="s">
        <v>28</v>
      </c>
      <c r="S52" s="104" t="b">
        <v>0</v>
      </c>
    </row>
    <row r="53" spans="1:19" s="191" customFormat="1" ht="20.100000000000001" customHeight="1" x14ac:dyDescent="0.2">
      <c r="A53" s="218"/>
      <c r="B53" s="9"/>
      <c r="C53" s="58">
        <v>4</v>
      </c>
      <c r="D53" s="145" t="s">
        <v>12</v>
      </c>
      <c r="E53" s="42" t="b">
        <v>0</v>
      </c>
      <c r="F53" s="38"/>
      <c r="G53" s="38"/>
      <c r="H53" s="38"/>
      <c r="I53" s="38"/>
      <c r="J53" s="38"/>
      <c r="K53" s="38"/>
      <c r="L53" s="38"/>
      <c r="M53" s="38"/>
      <c r="N53" s="38"/>
      <c r="O53" s="39"/>
      <c r="P53" s="9"/>
      <c r="Q53" s="58">
        <v>20</v>
      </c>
      <c r="R53" s="62" t="s">
        <v>29</v>
      </c>
      <c r="S53" s="104" t="b">
        <v>0</v>
      </c>
    </row>
    <row r="54" spans="1:19" s="191" customFormat="1" ht="20.100000000000001" customHeight="1" x14ac:dyDescent="0.2">
      <c r="A54" s="218"/>
      <c r="B54" s="9"/>
      <c r="C54" s="58">
        <v>5</v>
      </c>
      <c r="D54" s="62" t="s">
        <v>13</v>
      </c>
      <c r="E54" s="42" t="b">
        <v>0</v>
      </c>
      <c r="F54" s="38"/>
      <c r="G54" s="38"/>
      <c r="H54" s="38"/>
      <c r="I54" s="38"/>
      <c r="J54" s="38"/>
      <c r="K54" s="38"/>
      <c r="L54" s="38"/>
      <c r="M54" s="38"/>
      <c r="N54" s="38"/>
      <c r="O54" s="39"/>
      <c r="P54" s="9"/>
      <c r="Q54" s="58">
        <v>21</v>
      </c>
      <c r="R54" s="62" t="s">
        <v>30</v>
      </c>
      <c r="S54" s="104" t="b">
        <v>0</v>
      </c>
    </row>
    <row r="55" spans="1:19" s="191" customFormat="1" ht="20.100000000000001" customHeight="1" x14ac:dyDescent="0.2">
      <c r="A55" s="218"/>
      <c r="B55" s="9"/>
      <c r="C55" s="58">
        <v>6</v>
      </c>
      <c r="D55" s="62" t="s">
        <v>14</v>
      </c>
      <c r="E55" s="42" t="b">
        <v>0</v>
      </c>
      <c r="F55" s="38"/>
      <c r="G55" s="38"/>
      <c r="H55" s="38"/>
      <c r="I55" s="38"/>
      <c r="J55" s="38"/>
      <c r="K55" s="38"/>
      <c r="L55" s="38"/>
      <c r="M55" s="38"/>
      <c r="N55" s="38"/>
      <c r="O55" s="39"/>
      <c r="P55" s="9"/>
      <c r="Q55" s="58">
        <v>22</v>
      </c>
      <c r="R55" s="62" t="s">
        <v>31</v>
      </c>
      <c r="S55" s="104" t="b">
        <v>0</v>
      </c>
    </row>
    <row r="56" spans="1:19" s="191" customFormat="1" ht="20.100000000000001" customHeight="1" x14ac:dyDescent="0.2">
      <c r="A56" s="218"/>
      <c r="B56" s="9"/>
      <c r="C56" s="58">
        <v>7</v>
      </c>
      <c r="D56" s="62" t="s">
        <v>15</v>
      </c>
      <c r="E56" s="42" t="b">
        <v>0</v>
      </c>
      <c r="F56" s="38"/>
      <c r="G56" s="38"/>
      <c r="H56" s="38"/>
      <c r="I56" s="38"/>
      <c r="J56" s="38"/>
      <c r="K56" s="38"/>
      <c r="L56" s="38"/>
      <c r="M56" s="38"/>
      <c r="N56" s="38"/>
      <c r="O56" s="39"/>
      <c r="P56" s="9"/>
      <c r="Q56" s="58"/>
      <c r="R56" s="33" t="s">
        <v>1</v>
      </c>
      <c r="S56" s="104"/>
    </row>
    <row r="57" spans="1:19" s="191" customFormat="1" ht="20.100000000000001" customHeight="1" x14ac:dyDescent="0.2">
      <c r="A57" s="218"/>
      <c r="B57" s="9"/>
      <c r="C57" s="58">
        <v>8</v>
      </c>
      <c r="D57" s="62" t="s">
        <v>16</v>
      </c>
      <c r="E57" s="42" t="b">
        <v>0</v>
      </c>
      <c r="F57" s="38"/>
      <c r="G57" s="38"/>
      <c r="H57" s="38"/>
      <c r="I57" s="38"/>
      <c r="J57" s="38"/>
      <c r="K57" s="38"/>
      <c r="L57" s="38"/>
      <c r="M57" s="38"/>
      <c r="N57" s="38"/>
      <c r="O57" s="39"/>
      <c r="P57" s="9"/>
      <c r="Q57" s="58">
        <v>23</v>
      </c>
      <c r="R57" s="145" t="s">
        <v>32</v>
      </c>
      <c r="S57" s="104" t="b">
        <v>0</v>
      </c>
    </row>
    <row r="58" spans="1:19" s="191" customFormat="1" ht="20.100000000000001" customHeight="1" x14ac:dyDescent="0.2">
      <c r="A58" s="218"/>
      <c r="B58" s="9"/>
      <c r="C58" s="58"/>
      <c r="D58" s="33" t="s">
        <v>17</v>
      </c>
      <c r="E58" s="42"/>
      <c r="F58" s="38"/>
      <c r="G58" s="38"/>
      <c r="H58" s="38"/>
      <c r="I58" s="38"/>
      <c r="J58" s="38"/>
      <c r="K58" s="38"/>
      <c r="L58" s="38"/>
      <c r="M58" s="38"/>
      <c r="N58" s="38"/>
      <c r="O58" s="39"/>
      <c r="P58" s="9"/>
      <c r="Q58" s="58">
        <v>24</v>
      </c>
      <c r="R58" s="145" t="s">
        <v>33</v>
      </c>
      <c r="S58" s="105" t="b">
        <v>0</v>
      </c>
    </row>
    <row r="59" spans="1:19" s="191" customFormat="1" ht="20.100000000000001" customHeight="1" x14ac:dyDescent="0.2">
      <c r="A59" s="218"/>
      <c r="B59" s="9"/>
      <c r="C59" s="58">
        <v>9</v>
      </c>
      <c r="D59" s="145" t="s">
        <v>18</v>
      </c>
      <c r="E59" s="42" t="b">
        <v>0</v>
      </c>
      <c r="P59" s="9"/>
      <c r="Q59" s="58">
        <v>25</v>
      </c>
      <c r="R59" s="62" t="s">
        <v>34</v>
      </c>
      <c r="S59" s="106" t="b">
        <v>0</v>
      </c>
    </row>
    <row r="60" spans="1:19" s="191" customFormat="1" ht="20.100000000000001" customHeight="1" x14ac:dyDescent="0.2">
      <c r="A60" s="218"/>
      <c r="B60" s="9"/>
      <c r="C60" s="58">
        <v>10</v>
      </c>
      <c r="D60" s="145" t="s">
        <v>19</v>
      </c>
      <c r="E60" s="42" t="b">
        <v>0</v>
      </c>
      <c r="P60" s="9"/>
      <c r="Q60" s="58">
        <v>26</v>
      </c>
      <c r="R60" s="62" t="s">
        <v>35</v>
      </c>
      <c r="S60" s="106" t="b">
        <v>0</v>
      </c>
    </row>
    <row r="61" spans="1:19" s="191" customFormat="1" ht="20.100000000000001" customHeight="1" x14ac:dyDescent="0.2">
      <c r="A61" s="218"/>
      <c r="B61" s="9"/>
      <c r="C61" s="58">
        <v>11</v>
      </c>
      <c r="D61" s="145" t="s">
        <v>20</v>
      </c>
      <c r="E61" s="42" t="b">
        <v>0</v>
      </c>
      <c r="F61" s="84" t="s">
        <v>6</v>
      </c>
      <c r="G61" s="223" t="s">
        <v>37</v>
      </c>
      <c r="H61" s="224"/>
      <c r="I61" s="224"/>
      <c r="J61" s="225"/>
      <c r="K61" s="84" t="s">
        <v>7</v>
      </c>
      <c r="L61" s="226" t="s">
        <v>37</v>
      </c>
      <c r="M61" s="227"/>
      <c r="N61" s="227"/>
      <c r="O61" s="228"/>
      <c r="P61" s="9"/>
      <c r="Q61" s="189"/>
      <c r="R61" s="91"/>
    </row>
    <row r="62" spans="1:19" s="191" customFormat="1" ht="20.100000000000001" customHeight="1" thickBot="1" x14ac:dyDescent="0.25">
      <c r="A62" s="218"/>
      <c r="B62" s="9"/>
      <c r="C62" s="58">
        <v>12</v>
      </c>
      <c r="D62" s="145" t="s">
        <v>21</v>
      </c>
      <c r="E62" s="42" t="b">
        <v>0</v>
      </c>
      <c r="F62" s="38"/>
      <c r="G62" s="55"/>
      <c r="H62" s="41"/>
      <c r="I62" s="41"/>
      <c r="J62" s="41"/>
      <c r="K62" s="38"/>
      <c r="L62" s="38"/>
      <c r="M62" s="38"/>
      <c r="N62" s="38"/>
      <c r="O62" s="39"/>
      <c r="P62" s="9"/>
      <c r="Q62" s="58"/>
      <c r="R62" s="5"/>
    </row>
    <row r="63" spans="1:19" s="191" customFormat="1" ht="20.100000000000001" customHeight="1" x14ac:dyDescent="0.2">
      <c r="A63" s="218"/>
      <c r="B63" s="9"/>
      <c r="C63" s="58">
        <v>13</v>
      </c>
      <c r="D63" s="62" t="s">
        <v>22</v>
      </c>
      <c r="E63" s="42" t="b">
        <v>0</v>
      </c>
      <c r="F63" s="164" t="str">
        <f>BEGINBLAD!C9</f>
        <v>leerling 1</v>
      </c>
      <c r="G63" s="107"/>
      <c r="H63" s="107"/>
      <c r="I63" s="107"/>
      <c r="J63" s="107"/>
      <c r="K63" s="56">
        <f>BEGINBLAD!C24</f>
        <v>0</v>
      </c>
      <c r="L63" s="107"/>
      <c r="M63" s="174"/>
      <c r="N63" s="174"/>
      <c r="O63" s="166"/>
      <c r="P63" s="9"/>
      <c r="Q63" s="58"/>
      <c r="R63" s="5"/>
    </row>
    <row r="64" spans="1:19" s="191" customFormat="1" ht="20.100000000000001" customHeight="1" x14ac:dyDescent="0.2">
      <c r="A64" s="218"/>
      <c r="B64" s="9"/>
      <c r="C64" s="58">
        <v>14</v>
      </c>
      <c r="D64" s="62" t="s">
        <v>23</v>
      </c>
      <c r="E64" s="42" t="b">
        <v>0</v>
      </c>
      <c r="F64" s="162" t="str">
        <f>BEGINBLAD!C10</f>
        <v>leerling 2</v>
      </c>
      <c r="G64" s="108"/>
      <c r="H64" s="108"/>
      <c r="I64" s="108"/>
      <c r="J64" s="108"/>
      <c r="K64" s="40">
        <f>BEGINBLAD!C25</f>
        <v>0</v>
      </c>
      <c r="L64" s="108"/>
      <c r="M64" s="175"/>
      <c r="N64" s="175"/>
      <c r="O64" s="167"/>
      <c r="P64" s="9"/>
      <c r="Q64" s="58"/>
      <c r="R64" s="5"/>
    </row>
    <row r="65" spans="1:18" s="191" customFormat="1" ht="20.100000000000001" customHeight="1" x14ac:dyDescent="0.2">
      <c r="A65" s="218"/>
      <c r="B65" s="9"/>
      <c r="C65" s="36">
        <v>15</v>
      </c>
      <c r="D65" s="62" t="s">
        <v>24</v>
      </c>
      <c r="E65" s="42" t="b">
        <v>0</v>
      </c>
      <c r="F65" s="162" t="str">
        <f>BEGINBLAD!C11</f>
        <v>leerling 3</v>
      </c>
      <c r="G65" s="108"/>
      <c r="H65" s="108"/>
      <c r="I65" s="108"/>
      <c r="J65" s="108"/>
      <c r="K65" s="40">
        <f>BEGINBLAD!C26</f>
        <v>0</v>
      </c>
      <c r="L65" s="108"/>
      <c r="M65" s="175"/>
      <c r="N65" s="175"/>
      <c r="O65" s="167"/>
      <c r="P65" s="9"/>
      <c r="Q65" s="58"/>
      <c r="R65" s="5"/>
    </row>
    <row r="66" spans="1:18" s="191" customFormat="1" ht="20.100000000000001" customHeight="1" x14ac:dyDescent="0.2">
      <c r="A66" s="218"/>
      <c r="B66" s="9"/>
      <c r="C66" s="36">
        <v>16</v>
      </c>
      <c r="D66" s="62" t="s">
        <v>25</v>
      </c>
      <c r="E66" s="42" t="b">
        <v>0</v>
      </c>
      <c r="F66" s="162" t="str">
        <f>BEGINBLAD!C12</f>
        <v>leerling 4</v>
      </c>
      <c r="G66" s="108"/>
      <c r="H66" s="108"/>
      <c r="I66" s="108"/>
      <c r="J66" s="108"/>
      <c r="K66" s="40">
        <f>BEGINBLAD!C27</f>
        <v>0</v>
      </c>
      <c r="L66" s="108"/>
      <c r="M66" s="175"/>
      <c r="N66" s="175"/>
      <c r="O66" s="167"/>
      <c r="P66" s="9"/>
      <c r="Q66" s="58"/>
      <c r="R66" s="5"/>
    </row>
    <row r="67" spans="1:18" s="191" customFormat="1" ht="20.100000000000001" customHeight="1" x14ac:dyDescent="0.2">
      <c r="A67" s="218"/>
      <c r="B67" s="9"/>
      <c r="C67" s="36"/>
      <c r="D67" s="43"/>
      <c r="E67" s="61"/>
      <c r="F67" s="162" t="str">
        <f>BEGINBLAD!C13</f>
        <v>leerling 5</v>
      </c>
      <c r="G67" s="108"/>
      <c r="H67" s="108"/>
      <c r="I67" s="108"/>
      <c r="J67" s="108"/>
      <c r="K67" s="40">
        <f>BEGINBLAD!C28</f>
        <v>0</v>
      </c>
      <c r="L67" s="108"/>
      <c r="M67" s="175"/>
      <c r="N67" s="175"/>
      <c r="O67" s="167"/>
      <c r="P67" s="9"/>
      <c r="Q67" s="58"/>
      <c r="R67" s="5"/>
    </row>
    <row r="68" spans="1:18" s="191" customFormat="1" ht="20.100000000000001" customHeight="1" x14ac:dyDescent="0.2">
      <c r="B68" s="9"/>
      <c r="C68" s="36"/>
      <c r="D68" s="43"/>
      <c r="E68" s="61"/>
      <c r="F68" s="162">
        <f>BEGINBLAD!C14</f>
        <v>0</v>
      </c>
      <c r="G68" s="108"/>
      <c r="H68" s="108"/>
      <c r="I68" s="108"/>
      <c r="J68" s="108"/>
      <c r="K68" s="40">
        <f>BEGINBLAD!C29</f>
        <v>0</v>
      </c>
      <c r="L68" s="108"/>
      <c r="M68" s="175"/>
      <c r="N68" s="175"/>
      <c r="O68" s="167"/>
      <c r="P68" s="9"/>
      <c r="Q68" s="58"/>
      <c r="R68" s="5"/>
    </row>
    <row r="69" spans="1:18" s="191" customFormat="1" ht="20.100000000000001" customHeight="1" x14ac:dyDescent="0.2">
      <c r="B69" s="9"/>
      <c r="C69" s="36"/>
      <c r="D69" s="43"/>
      <c r="E69" s="61"/>
      <c r="F69" s="162">
        <f>BEGINBLAD!C15</f>
        <v>0</v>
      </c>
      <c r="G69" s="108"/>
      <c r="H69" s="108"/>
      <c r="I69" s="108"/>
      <c r="J69" s="108"/>
      <c r="K69" s="40">
        <f>BEGINBLAD!C30</f>
        <v>0</v>
      </c>
      <c r="L69" s="108"/>
      <c r="M69" s="175"/>
      <c r="N69" s="175"/>
      <c r="O69" s="167"/>
      <c r="P69" s="9"/>
      <c r="Q69" s="189"/>
      <c r="R69" s="91"/>
    </row>
    <row r="70" spans="1:18" s="191" customFormat="1" ht="20.100000000000001" customHeight="1" x14ac:dyDescent="0.2">
      <c r="B70" s="9"/>
      <c r="C70" s="36"/>
      <c r="D70" s="43"/>
      <c r="E70" s="61"/>
      <c r="F70" s="162">
        <f>BEGINBLAD!C16</f>
        <v>0</v>
      </c>
      <c r="G70" s="108"/>
      <c r="H70" s="108"/>
      <c r="I70" s="108"/>
      <c r="J70" s="108"/>
      <c r="K70" s="40">
        <f>BEGINBLAD!C31</f>
        <v>0</v>
      </c>
      <c r="L70" s="108"/>
      <c r="M70" s="175"/>
      <c r="N70" s="175"/>
      <c r="O70" s="167"/>
      <c r="P70" s="9"/>
      <c r="Q70" s="189"/>
      <c r="R70" s="91"/>
    </row>
    <row r="71" spans="1:18" s="11" customFormat="1" ht="20.100000000000001" customHeight="1" x14ac:dyDescent="0.2">
      <c r="B71" s="3"/>
      <c r="C71" s="36"/>
      <c r="E71" s="61"/>
      <c r="F71" s="162">
        <f>BEGINBLAD!C17</f>
        <v>0</v>
      </c>
      <c r="G71" s="108"/>
      <c r="H71" s="108"/>
      <c r="I71" s="108"/>
      <c r="J71" s="108"/>
      <c r="K71" s="40">
        <f>BEGINBLAD!C32</f>
        <v>0</v>
      </c>
      <c r="L71" s="108"/>
      <c r="M71" s="175"/>
      <c r="N71" s="175"/>
      <c r="O71" s="167"/>
      <c r="P71" s="3"/>
      <c r="Q71" s="36"/>
      <c r="R71" s="180"/>
    </row>
    <row r="72" spans="1:18" s="11" customFormat="1" ht="20.100000000000001" customHeight="1" x14ac:dyDescent="0.2">
      <c r="B72" s="3"/>
      <c r="C72" s="36"/>
      <c r="D72" s="99"/>
      <c r="E72" s="61"/>
      <c r="F72" s="162">
        <f>BEGINBLAD!C18</f>
        <v>0</v>
      </c>
      <c r="G72" s="108"/>
      <c r="H72" s="108"/>
      <c r="I72" s="108"/>
      <c r="J72" s="108"/>
      <c r="K72" s="40">
        <f>BEGINBLAD!C33</f>
        <v>0</v>
      </c>
      <c r="L72" s="108"/>
      <c r="M72" s="175"/>
      <c r="N72" s="175"/>
      <c r="O72" s="167"/>
      <c r="P72" s="3"/>
      <c r="Q72" s="36"/>
      <c r="R72" s="180"/>
    </row>
    <row r="73" spans="1:18" s="11" customFormat="1" ht="20.100000000000001" customHeight="1" x14ac:dyDescent="0.2">
      <c r="B73" s="3"/>
      <c r="C73" s="36"/>
      <c r="D73" s="44"/>
      <c r="E73" s="61"/>
      <c r="F73" s="162">
        <f>BEGINBLAD!C19</f>
        <v>0</v>
      </c>
      <c r="G73" s="108"/>
      <c r="H73" s="108"/>
      <c r="I73" s="108"/>
      <c r="J73" s="108"/>
      <c r="K73" s="40">
        <f>BEGINBLAD!C34</f>
        <v>0</v>
      </c>
      <c r="L73" s="108"/>
      <c r="M73" s="175"/>
      <c r="N73" s="175"/>
      <c r="O73" s="167"/>
      <c r="P73" s="3"/>
      <c r="Q73" s="36"/>
      <c r="R73" s="43"/>
    </row>
    <row r="74" spans="1:18" s="11" customFormat="1" ht="20.100000000000001" customHeight="1" x14ac:dyDescent="0.2">
      <c r="B74" s="3"/>
      <c r="C74" s="36"/>
      <c r="D74" s="44"/>
      <c r="E74" s="61"/>
      <c r="F74" s="162">
        <f>BEGINBLAD!C20</f>
        <v>0</v>
      </c>
      <c r="G74" s="108"/>
      <c r="H74" s="108"/>
      <c r="I74" s="108"/>
      <c r="J74" s="108"/>
      <c r="K74" s="40">
        <f>BEGINBLAD!C35</f>
        <v>0</v>
      </c>
      <c r="L74" s="108"/>
      <c r="M74" s="175"/>
      <c r="N74" s="175"/>
      <c r="O74" s="167"/>
      <c r="P74" s="3"/>
      <c r="Q74" s="36"/>
      <c r="R74" s="43"/>
    </row>
    <row r="75" spans="1:18" s="11" customFormat="1" ht="20.100000000000001" customHeight="1" x14ac:dyDescent="0.2">
      <c r="B75" s="3"/>
      <c r="C75" s="36"/>
      <c r="D75" s="44"/>
      <c r="E75" s="61"/>
      <c r="F75" s="162">
        <f>BEGINBLAD!C21</f>
        <v>0</v>
      </c>
      <c r="G75" s="108"/>
      <c r="H75" s="108"/>
      <c r="I75" s="108"/>
      <c r="J75" s="108"/>
      <c r="K75" s="40">
        <f>BEGINBLAD!C36</f>
        <v>0</v>
      </c>
      <c r="L75" s="108"/>
      <c r="M75" s="175"/>
      <c r="N75" s="175"/>
      <c r="O75" s="167"/>
      <c r="P75" s="3"/>
      <c r="Q75" s="36"/>
      <c r="R75" s="44"/>
    </row>
    <row r="76" spans="1:18" s="11" customFormat="1" ht="20.100000000000001" customHeight="1" x14ac:dyDescent="0.2">
      <c r="B76" s="3"/>
      <c r="C76" s="36"/>
      <c r="E76" s="61"/>
      <c r="F76" s="162">
        <f>BEGINBLAD!C22</f>
        <v>0</v>
      </c>
      <c r="G76" s="108"/>
      <c r="H76" s="108"/>
      <c r="I76" s="108"/>
      <c r="J76" s="108"/>
      <c r="K76" s="40">
        <f>BEGINBLAD!C37</f>
        <v>0</v>
      </c>
      <c r="L76" s="108"/>
      <c r="M76" s="175"/>
      <c r="N76" s="175"/>
      <c r="O76" s="167"/>
      <c r="P76" s="3"/>
      <c r="Q76" s="36"/>
      <c r="R76" s="44"/>
    </row>
    <row r="77" spans="1:18" s="11" customFormat="1" ht="20.100000000000001" customHeight="1" thickBot="1" x14ac:dyDescent="0.25">
      <c r="B77" s="3"/>
      <c r="C77" s="36"/>
      <c r="D77" s="44"/>
      <c r="E77" s="61"/>
      <c r="F77" s="163">
        <f>BEGINBLAD!C23</f>
        <v>0</v>
      </c>
      <c r="G77" s="109"/>
      <c r="H77" s="109"/>
      <c r="I77" s="109"/>
      <c r="J77" s="109"/>
      <c r="K77" s="57">
        <f>BEGINBLAD!C38</f>
        <v>0</v>
      </c>
      <c r="L77" s="109"/>
      <c r="M77" s="176"/>
      <c r="N77" s="176"/>
      <c r="O77" s="168"/>
      <c r="P77" s="3"/>
      <c r="Q77" s="36"/>
      <c r="R77" s="45"/>
    </row>
    <row r="78" spans="1:18" s="11" customFormat="1" ht="20.100000000000001" customHeight="1" x14ac:dyDescent="0.3">
      <c r="B78" s="3"/>
      <c r="C78" s="36"/>
      <c r="D78" s="102" t="s">
        <v>85</v>
      </c>
      <c r="E78" s="61"/>
      <c r="F78" s="46"/>
      <c r="G78" s="38"/>
      <c r="H78" s="38"/>
      <c r="I78" s="38"/>
      <c r="J78" s="38"/>
      <c r="K78" s="46"/>
      <c r="L78" s="38"/>
      <c r="M78" s="38"/>
      <c r="N78" s="38"/>
      <c r="O78" s="49"/>
      <c r="P78" s="3"/>
      <c r="Q78" s="36"/>
      <c r="R78" s="43"/>
    </row>
    <row r="79" spans="1:18" s="11" customFormat="1" ht="20.100000000000001" customHeight="1" x14ac:dyDescent="0.2">
      <c r="B79" s="3"/>
      <c r="C79" s="36"/>
      <c r="D79" s="44"/>
      <c r="E79" s="61"/>
      <c r="F79" s="46"/>
      <c r="G79" s="38"/>
      <c r="H79" s="38"/>
      <c r="I79" s="38"/>
      <c r="J79" s="38"/>
      <c r="K79" s="46"/>
      <c r="L79" s="38"/>
      <c r="M79" s="38"/>
      <c r="N79" s="38"/>
      <c r="O79" s="49"/>
      <c r="P79" s="3"/>
      <c r="Q79" s="36"/>
      <c r="R79" s="43"/>
    </row>
    <row r="80" spans="1:18" s="11" customFormat="1" ht="20.100000000000001" customHeight="1" x14ac:dyDescent="0.25">
      <c r="B80" s="3"/>
      <c r="C80" s="36"/>
      <c r="D80" s="45"/>
      <c r="E80" s="220"/>
      <c r="F80" s="47"/>
      <c r="G80" s="48"/>
      <c r="H80" s="48"/>
      <c r="I80" s="48"/>
      <c r="J80" s="48"/>
      <c r="K80" s="47"/>
      <c r="L80" s="48"/>
      <c r="M80" s="48"/>
      <c r="N80" s="48"/>
      <c r="O80" s="49"/>
      <c r="P80" s="3"/>
      <c r="Q80" s="36"/>
      <c r="R80" s="43"/>
    </row>
    <row r="81" spans="1:20" s="11" customFormat="1" ht="20.100000000000001" customHeight="1" x14ac:dyDescent="0.25">
      <c r="C81" s="36"/>
      <c r="D81" s="43"/>
      <c r="E81" s="220"/>
      <c r="F81" s="47"/>
      <c r="G81" s="48"/>
      <c r="H81" s="48"/>
      <c r="I81" s="48"/>
      <c r="J81" s="48"/>
      <c r="K81" s="47"/>
      <c r="L81" s="48"/>
      <c r="M81" s="48"/>
      <c r="N81" s="48"/>
      <c r="O81" s="49"/>
      <c r="P81" s="3"/>
      <c r="Q81" s="36"/>
      <c r="R81" s="44"/>
    </row>
    <row r="82" spans="1:20" s="11" customFormat="1" ht="20.100000000000001" customHeight="1" x14ac:dyDescent="0.25">
      <c r="C82" s="36"/>
      <c r="D82" s="43"/>
      <c r="E82" s="220"/>
      <c r="F82" s="47"/>
      <c r="G82" s="48"/>
      <c r="H82" s="48"/>
      <c r="I82" s="48"/>
      <c r="J82" s="48"/>
      <c r="K82" s="47"/>
      <c r="L82" s="48"/>
      <c r="M82" s="48"/>
      <c r="N82" s="48"/>
      <c r="O82" s="49"/>
      <c r="P82" s="3"/>
      <c r="Q82" s="36"/>
      <c r="R82" s="44"/>
    </row>
    <row r="83" spans="1:20" s="3" customFormat="1" x14ac:dyDescent="0.2">
      <c r="C83" s="14"/>
      <c r="D83" s="180"/>
      <c r="E83" s="10"/>
      <c r="F83" s="18"/>
      <c r="G83" s="18"/>
      <c r="H83" s="18"/>
      <c r="I83" s="18"/>
      <c r="J83" s="18"/>
      <c r="K83" s="18"/>
      <c r="L83" s="18"/>
      <c r="M83" s="18"/>
      <c r="N83" s="18"/>
      <c r="O83" s="14"/>
      <c r="Q83" s="180"/>
      <c r="R83" s="180"/>
    </row>
    <row r="84" spans="1:20" ht="15" x14ac:dyDescent="0.25">
      <c r="B84" s="2"/>
      <c r="C84" s="14"/>
      <c r="D84" s="180"/>
      <c r="E84" s="10"/>
      <c r="F84" s="230" t="s">
        <v>153</v>
      </c>
      <c r="G84" s="230"/>
      <c r="H84" s="230"/>
      <c r="I84" s="230"/>
      <c r="J84" s="230"/>
      <c r="K84" s="230"/>
      <c r="L84" s="230"/>
      <c r="M84" s="230"/>
      <c r="N84" s="230"/>
      <c r="O84" s="230"/>
      <c r="P84" s="3"/>
      <c r="Q84" s="89"/>
      <c r="R84" s="180"/>
      <c r="S84" s="2"/>
      <c r="T84" s="2"/>
    </row>
    <row r="85" spans="1:20" ht="26.25" x14ac:dyDescent="0.4">
      <c r="B85" s="2"/>
      <c r="C85" s="14"/>
      <c r="D85" s="180"/>
      <c r="E85" s="10"/>
      <c r="F85" s="231">
        <f t="shared" ref="F85" si="3">$F$44</f>
        <v>0</v>
      </c>
      <c r="G85" s="231"/>
      <c r="H85" s="231"/>
      <c r="I85" s="231"/>
      <c r="J85" s="231"/>
      <c r="K85" s="231"/>
      <c r="L85" s="231"/>
      <c r="M85" s="231"/>
      <c r="N85" s="231"/>
      <c r="O85" s="231"/>
      <c r="P85" s="3"/>
      <c r="Q85" s="89"/>
      <c r="R85" s="180"/>
      <c r="S85" s="2"/>
      <c r="T85" s="2"/>
    </row>
    <row r="86" spans="1:20" x14ac:dyDescent="0.2">
      <c r="B86" s="2"/>
      <c r="C86" s="14"/>
      <c r="D86" s="180"/>
      <c r="E86" s="10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3"/>
      <c r="Q86" s="89"/>
      <c r="R86" s="180"/>
      <c r="S86" s="2"/>
      <c r="T86" s="2"/>
    </row>
    <row r="87" spans="1:20" ht="18.75" x14ac:dyDescent="0.2">
      <c r="A87" s="218"/>
      <c r="B87" s="196"/>
      <c r="C87" s="196"/>
      <c r="D87" s="196"/>
      <c r="E87" s="196"/>
      <c r="F87" s="233" t="s">
        <v>151</v>
      </c>
      <c r="G87" s="233"/>
      <c r="H87" s="233"/>
      <c r="I87" s="233"/>
      <c r="J87" s="233"/>
      <c r="K87" s="233"/>
      <c r="L87" s="233"/>
      <c r="M87" s="233"/>
      <c r="N87" s="233"/>
      <c r="O87" s="233"/>
      <c r="P87" s="196"/>
      <c r="Q87" s="196"/>
      <c r="R87" s="196"/>
    </row>
    <row r="88" spans="1:20" ht="26.25" x14ac:dyDescent="0.2">
      <c r="A88" s="218"/>
      <c r="D88" s="194" t="s">
        <v>39</v>
      </c>
      <c r="E88" s="195"/>
      <c r="F88" s="229">
        <f t="shared" ref="F88" si="4">$F$6</f>
        <v>0</v>
      </c>
      <c r="G88" s="229"/>
      <c r="H88" s="229"/>
      <c r="I88" s="229"/>
      <c r="J88" s="229"/>
      <c r="K88" s="229">
        <f t="shared" ref="K88" si="5">$K$6</f>
        <v>0</v>
      </c>
      <c r="L88" s="229"/>
      <c r="M88" s="229"/>
      <c r="N88" s="229"/>
      <c r="O88" s="229"/>
      <c r="P88" s="190"/>
      <c r="Q88" s="190"/>
      <c r="R88" s="190"/>
    </row>
    <row r="89" spans="1:20" x14ac:dyDescent="0.2">
      <c r="A89" s="218"/>
    </row>
    <row r="90" spans="1:20" ht="19.5" customHeight="1" x14ac:dyDescent="0.3">
      <c r="A90" s="218"/>
      <c r="B90" s="9"/>
      <c r="C90" s="26"/>
      <c r="D90" s="115" t="s">
        <v>88</v>
      </c>
      <c r="E90" s="60"/>
      <c r="F90" s="219" t="s">
        <v>148</v>
      </c>
      <c r="G90" s="219"/>
      <c r="H90" s="219"/>
      <c r="I90" s="219"/>
      <c r="J90" s="219"/>
      <c r="K90" s="219"/>
      <c r="L90" s="219"/>
      <c r="M90" s="219"/>
      <c r="N90" s="219"/>
      <c r="O90" s="219"/>
      <c r="P90" s="9"/>
      <c r="Q90" s="189"/>
      <c r="R90" s="115" t="s">
        <v>4</v>
      </c>
      <c r="S90" s="45"/>
    </row>
    <row r="91" spans="1:20" s="191" customFormat="1" ht="20.100000000000001" customHeight="1" x14ac:dyDescent="0.2">
      <c r="A91" s="218"/>
      <c r="B91" s="9"/>
      <c r="C91" s="58">
        <v>1</v>
      </c>
      <c r="D91" s="131" t="s">
        <v>89</v>
      </c>
      <c r="E91" s="42" t="b">
        <v>0</v>
      </c>
      <c r="F91" s="38"/>
      <c r="G91" s="38"/>
      <c r="H91" s="38"/>
      <c r="I91" s="38"/>
      <c r="J91" s="38"/>
      <c r="K91" s="38"/>
      <c r="L91" s="38"/>
      <c r="M91" s="38"/>
      <c r="N91" s="38"/>
      <c r="O91" s="39"/>
      <c r="P91" s="9"/>
      <c r="Q91" s="58">
        <v>29</v>
      </c>
      <c r="R91" s="131" t="s">
        <v>117</v>
      </c>
      <c r="S91" s="104" t="b">
        <v>0</v>
      </c>
    </row>
    <row r="92" spans="1:20" s="191" customFormat="1" ht="20.100000000000001" customHeight="1" x14ac:dyDescent="0.2">
      <c r="A92" s="218"/>
      <c r="B92" s="9"/>
      <c r="C92" s="58">
        <v>2</v>
      </c>
      <c r="D92" s="131" t="s">
        <v>90</v>
      </c>
      <c r="E92" s="42" t="b">
        <v>0</v>
      </c>
      <c r="P92" s="9"/>
      <c r="Q92" s="58">
        <v>30</v>
      </c>
      <c r="R92" s="131" t="s">
        <v>118</v>
      </c>
      <c r="S92" s="104" t="b">
        <v>0</v>
      </c>
    </row>
    <row r="93" spans="1:20" s="191" customFormat="1" ht="20.100000000000001" customHeight="1" x14ac:dyDescent="0.2">
      <c r="A93" s="218"/>
      <c r="B93" s="9"/>
      <c r="C93" s="58">
        <v>3</v>
      </c>
      <c r="D93" s="131" t="s">
        <v>91</v>
      </c>
      <c r="E93" s="42" t="b">
        <v>0</v>
      </c>
      <c r="F93" s="222" t="s">
        <v>38</v>
      </c>
      <c r="G93" s="222"/>
      <c r="H93" s="222"/>
      <c r="I93" s="222"/>
      <c r="J93" s="222"/>
      <c r="K93" s="222"/>
      <c r="L93" s="222"/>
      <c r="M93" s="222"/>
      <c r="N93" s="222"/>
      <c r="O93" s="222"/>
      <c r="P93" s="9"/>
      <c r="Q93" s="58">
        <v>31</v>
      </c>
      <c r="R93" s="131" t="s">
        <v>119</v>
      </c>
      <c r="S93" s="104" t="b">
        <v>0</v>
      </c>
    </row>
    <row r="94" spans="1:20" s="191" customFormat="1" ht="20.100000000000001" customHeight="1" x14ac:dyDescent="0.2">
      <c r="A94" s="218"/>
      <c r="B94" s="9"/>
      <c r="C94" s="58">
        <v>4</v>
      </c>
      <c r="D94" s="131" t="s">
        <v>92</v>
      </c>
      <c r="E94" s="42" t="b">
        <v>0</v>
      </c>
      <c r="F94" s="38"/>
      <c r="G94" s="38"/>
      <c r="H94" s="38"/>
      <c r="I94" s="38"/>
      <c r="J94" s="38"/>
      <c r="K94" s="38"/>
      <c r="L94" s="38"/>
      <c r="M94" s="38"/>
      <c r="N94" s="38"/>
      <c r="O94" s="39"/>
      <c r="P94" s="9"/>
      <c r="Q94" s="58">
        <v>32</v>
      </c>
      <c r="R94" s="131" t="s">
        <v>120</v>
      </c>
      <c r="S94" s="104" t="b">
        <v>0</v>
      </c>
    </row>
    <row r="95" spans="1:20" s="191" customFormat="1" ht="20.100000000000001" customHeight="1" x14ac:dyDescent="0.2">
      <c r="A95" s="218"/>
      <c r="B95" s="9"/>
      <c r="C95" s="58">
        <v>5</v>
      </c>
      <c r="D95" s="131" t="s">
        <v>93</v>
      </c>
      <c r="E95" s="42" t="b">
        <v>0</v>
      </c>
      <c r="F95" s="38"/>
      <c r="G95" s="38"/>
      <c r="H95" s="38"/>
      <c r="I95" s="38"/>
      <c r="J95" s="38"/>
      <c r="K95" s="38"/>
      <c r="L95" s="38"/>
      <c r="M95" s="38"/>
      <c r="N95" s="38"/>
      <c r="O95" s="39"/>
      <c r="P95" s="9"/>
      <c r="Q95" s="58">
        <v>33</v>
      </c>
      <c r="R95" s="131" t="s">
        <v>121</v>
      </c>
      <c r="S95" s="104" t="b">
        <v>0</v>
      </c>
    </row>
    <row r="96" spans="1:20" s="191" customFormat="1" ht="20.100000000000001" customHeight="1" x14ac:dyDescent="0.2">
      <c r="A96" s="218"/>
      <c r="B96" s="9"/>
      <c r="C96" s="58">
        <v>6</v>
      </c>
      <c r="D96" s="131" t="s">
        <v>94</v>
      </c>
      <c r="E96" s="42" t="b">
        <v>0</v>
      </c>
      <c r="F96" s="38"/>
      <c r="G96" s="38"/>
      <c r="H96" s="38"/>
      <c r="I96" s="38"/>
      <c r="J96" s="38"/>
      <c r="K96" s="38"/>
      <c r="L96" s="38"/>
      <c r="M96" s="38"/>
      <c r="N96" s="38"/>
      <c r="O96" s="39"/>
      <c r="P96" s="9"/>
      <c r="Q96" s="58">
        <v>34</v>
      </c>
      <c r="R96" s="131" t="s">
        <v>122</v>
      </c>
      <c r="S96" s="104" t="b">
        <v>0</v>
      </c>
    </row>
    <row r="97" spans="1:19" s="191" customFormat="1" ht="20.100000000000001" customHeight="1" x14ac:dyDescent="0.2">
      <c r="A97" s="218"/>
      <c r="B97" s="9"/>
      <c r="C97" s="58">
        <v>7</v>
      </c>
      <c r="D97" s="131" t="s">
        <v>95</v>
      </c>
      <c r="E97" s="42" t="b">
        <v>0</v>
      </c>
      <c r="F97" s="38"/>
      <c r="G97" s="38"/>
      <c r="H97" s="38"/>
      <c r="I97" s="38"/>
      <c r="J97" s="38"/>
      <c r="K97" s="38"/>
      <c r="L97" s="38"/>
      <c r="M97" s="38"/>
      <c r="N97" s="38"/>
      <c r="O97" s="39"/>
      <c r="P97" s="9"/>
      <c r="Q97" s="58">
        <v>35</v>
      </c>
      <c r="R97" s="131" t="s">
        <v>123</v>
      </c>
      <c r="S97" s="104" t="b">
        <v>0</v>
      </c>
    </row>
    <row r="98" spans="1:19" s="191" customFormat="1" ht="20.100000000000001" customHeight="1" x14ac:dyDescent="0.2">
      <c r="A98" s="218"/>
      <c r="B98" s="9"/>
      <c r="C98" s="58">
        <v>8</v>
      </c>
      <c r="D98" s="131" t="s">
        <v>96</v>
      </c>
      <c r="E98" s="42" t="b">
        <v>0</v>
      </c>
      <c r="F98" s="38"/>
      <c r="G98" s="38"/>
      <c r="H98" s="38"/>
      <c r="I98" s="38"/>
      <c r="J98" s="38"/>
      <c r="K98" s="38"/>
      <c r="L98" s="38"/>
      <c r="M98" s="38"/>
      <c r="N98" s="38"/>
      <c r="O98" s="39"/>
      <c r="P98" s="9"/>
      <c r="Q98" s="58">
        <v>36</v>
      </c>
      <c r="R98" s="131" t="s">
        <v>124</v>
      </c>
      <c r="S98" s="104" t="b">
        <v>0</v>
      </c>
    </row>
    <row r="99" spans="1:19" s="191" customFormat="1" ht="20.100000000000001" customHeight="1" x14ac:dyDescent="0.2">
      <c r="A99" s="218"/>
      <c r="B99" s="9"/>
      <c r="C99" s="58">
        <v>9</v>
      </c>
      <c r="D99" s="131" t="s">
        <v>97</v>
      </c>
      <c r="E99" s="42" t="b">
        <v>0</v>
      </c>
      <c r="F99" s="38"/>
      <c r="G99" s="38"/>
      <c r="H99" s="38"/>
      <c r="I99" s="38"/>
      <c r="J99" s="38"/>
      <c r="K99" s="38"/>
      <c r="L99" s="38"/>
      <c r="M99" s="38"/>
      <c r="N99" s="38"/>
      <c r="O99" s="39"/>
      <c r="P99" s="9"/>
      <c r="Q99" s="58">
        <v>37</v>
      </c>
      <c r="R99" s="131" t="s">
        <v>125</v>
      </c>
      <c r="S99" s="105" t="b">
        <v>0</v>
      </c>
    </row>
    <row r="100" spans="1:19" s="191" customFormat="1" ht="20.100000000000001" customHeight="1" x14ac:dyDescent="0.2">
      <c r="A100" s="218"/>
      <c r="B100" s="9"/>
      <c r="C100" s="58">
        <v>10</v>
      </c>
      <c r="D100" s="131" t="s">
        <v>98</v>
      </c>
      <c r="E100" s="42" t="b">
        <v>0</v>
      </c>
      <c r="P100" s="9"/>
      <c r="Q100" s="58">
        <v>38</v>
      </c>
      <c r="R100" s="131" t="s">
        <v>126</v>
      </c>
      <c r="S100" s="106" t="b">
        <v>0</v>
      </c>
    </row>
    <row r="101" spans="1:19" s="191" customFormat="1" ht="20.100000000000001" customHeight="1" x14ac:dyDescent="0.2">
      <c r="A101" s="218"/>
      <c r="B101" s="9"/>
      <c r="C101" s="58">
        <v>11</v>
      </c>
      <c r="D101" s="131" t="s">
        <v>99</v>
      </c>
      <c r="E101" s="42" t="b">
        <v>0</v>
      </c>
      <c r="P101" s="9"/>
      <c r="Q101" s="58">
        <v>39</v>
      </c>
      <c r="R101" s="131" t="s">
        <v>127</v>
      </c>
      <c r="S101" s="106" t="b">
        <v>0</v>
      </c>
    </row>
    <row r="102" spans="1:19" s="191" customFormat="1" ht="20.100000000000001" customHeight="1" x14ac:dyDescent="0.2">
      <c r="A102" s="218"/>
      <c r="B102" s="9"/>
      <c r="C102" s="58">
        <v>12</v>
      </c>
      <c r="D102" s="131" t="s">
        <v>100</v>
      </c>
      <c r="E102" s="42" t="b">
        <v>0</v>
      </c>
      <c r="F102" s="84" t="s">
        <v>6</v>
      </c>
      <c r="G102" s="223" t="s">
        <v>37</v>
      </c>
      <c r="H102" s="224"/>
      <c r="I102" s="224"/>
      <c r="J102" s="225"/>
      <c r="K102" s="84" t="s">
        <v>7</v>
      </c>
      <c r="L102" s="226" t="s">
        <v>37</v>
      </c>
      <c r="M102" s="227"/>
      <c r="N102" s="227"/>
      <c r="O102" s="228"/>
      <c r="P102" s="9"/>
      <c r="Q102" s="189">
        <v>40</v>
      </c>
      <c r="R102" s="132" t="s">
        <v>128</v>
      </c>
      <c r="S102" s="106" t="b">
        <v>0</v>
      </c>
    </row>
    <row r="103" spans="1:19" s="191" customFormat="1" ht="20.100000000000001" customHeight="1" thickBot="1" x14ac:dyDescent="0.25">
      <c r="A103" s="218"/>
      <c r="B103" s="9"/>
      <c r="C103" s="58">
        <v>13</v>
      </c>
      <c r="D103" s="131" t="s">
        <v>101</v>
      </c>
      <c r="E103" s="42" t="b">
        <v>0</v>
      </c>
      <c r="F103" s="38"/>
      <c r="G103" s="55"/>
      <c r="H103" s="41"/>
      <c r="I103" s="41"/>
      <c r="J103" s="41"/>
      <c r="K103" s="38"/>
      <c r="L103" s="38"/>
      <c r="M103" s="38"/>
      <c r="N103" s="38"/>
      <c r="O103" s="39"/>
      <c r="P103" s="9"/>
      <c r="Q103" s="58">
        <v>41</v>
      </c>
      <c r="R103" s="132" t="s">
        <v>129</v>
      </c>
      <c r="S103" s="106" t="b">
        <v>0</v>
      </c>
    </row>
    <row r="104" spans="1:19" s="191" customFormat="1" ht="20.100000000000001" customHeight="1" x14ac:dyDescent="0.2">
      <c r="A104" s="218"/>
      <c r="B104" s="9"/>
      <c r="C104" s="58">
        <v>14</v>
      </c>
      <c r="D104" s="131" t="s">
        <v>102</v>
      </c>
      <c r="E104" s="42" t="b">
        <v>0</v>
      </c>
      <c r="F104" s="164" t="str">
        <f>BEGINBLAD!C9</f>
        <v>leerling 1</v>
      </c>
      <c r="G104" s="107"/>
      <c r="H104" s="107"/>
      <c r="I104" s="107"/>
      <c r="J104" s="107"/>
      <c r="K104" s="185">
        <f>BEGINBLAD!C24</f>
        <v>0</v>
      </c>
      <c r="L104" s="107"/>
      <c r="M104" s="174"/>
      <c r="N104" s="174"/>
      <c r="O104" s="166"/>
      <c r="P104" s="9"/>
      <c r="Q104" s="58">
        <v>42</v>
      </c>
      <c r="R104" s="132" t="s">
        <v>130</v>
      </c>
      <c r="S104" s="106" t="b">
        <v>0</v>
      </c>
    </row>
    <row r="105" spans="1:19" s="191" customFormat="1" ht="20.100000000000001" customHeight="1" x14ac:dyDescent="0.2">
      <c r="A105" s="218"/>
      <c r="B105" s="9"/>
      <c r="C105" s="58">
        <v>15</v>
      </c>
      <c r="D105" s="133" t="s">
        <v>103</v>
      </c>
      <c r="E105" s="42" t="b">
        <v>0</v>
      </c>
      <c r="F105" s="162" t="str">
        <f>BEGINBLAD!C10</f>
        <v>leerling 2</v>
      </c>
      <c r="G105" s="108"/>
      <c r="H105" s="108"/>
      <c r="I105" s="108"/>
      <c r="J105" s="108"/>
      <c r="K105" s="186">
        <f>BEGINBLAD!C25</f>
        <v>0</v>
      </c>
      <c r="L105" s="108"/>
      <c r="M105" s="175"/>
      <c r="N105" s="175"/>
      <c r="O105" s="167"/>
      <c r="P105" s="9"/>
      <c r="Q105" s="58">
        <v>43</v>
      </c>
      <c r="R105" s="132" t="s">
        <v>131</v>
      </c>
      <c r="S105" s="106" t="b">
        <v>0</v>
      </c>
    </row>
    <row r="106" spans="1:19" s="191" customFormat="1" ht="20.100000000000001" customHeight="1" x14ac:dyDescent="0.2">
      <c r="A106" s="218"/>
      <c r="B106" s="9"/>
      <c r="C106" s="36">
        <v>16</v>
      </c>
      <c r="D106" s="133" t="s">
        <v>104</v>
      </c>
      <c r="E106" s="42" t="b">
        <v>0</v>
      </c>
      <c r="F106" s="162" t="str">
        <f>BEGINBLAD!C11</f>
        <v>leerling 3</v>
      </c>
      <c r="G106" s="108"/>
      <c r="H106" s="108"/>
      <c r="I106" s="108"/>
      <c r="J106" s="108"/>
      <c r="K106" s="186">
        <f>BEGINBLAD!C26</f>
        <v>0</v>
      </c>
      <c r="L106" s="108"/>
      <c r="M106" s="175"/>
      <c r="N106" s="175"/>
      <c r="O106" s="167"/>
      <c r="P106" s="9"/>
      <c r="Q106" s="58">
        <v>44</v>
      </c>
      <c r="R106" s="132" t="s">
        <v>132</v>
      </c>
      <c r="S106" s="106" t="b">
        <v>0</v>
      </c>
    </row>
    <row r="107" spans="1:19" s="191" customFormat="1" ht="20.100000000000001" customHeight="1" x14ac:dyDescent="0.2">
      <c r="A107" s="218"/>
      <c r="B107" s="9"/>
      <c r="C107" s="36">
        <v>17</v>
      </c>
      <c r="D107" s="133" t="s">
        <v>105</v>
      </c>
      <c r="E107" s="42" t="b">
        <v>0</v>
      </c>
      <c r="F107" s="162" t="str">
        <f>BEGINBLAD!C12</f>
        <v>leerling 4</v>
      </c>
      <c r="G107" s="108"/>
      <c r="H107" s="108"/>
      <c r="I107" s="108"/>
      <c r="J107" s="108"/>
      <c r="K107" s="186">
        <f>BEGINBLAD!C27</f>
        <v>0</v>
      </c>
      <c r="L107" s="108"/>
      <c r="M107" s="175"/>
      <c r="N107" s="175"/>
      <c r="O107" s="167"/>
      <c r="P107" s="9"/>
      <c r="Q107" s="58">
        <v>45</v>
      </c>
      <c r="R107" s="132" t="s">
        <v>133</v>
      </c>
      <c r="S107" s="106" t="b">
        <v>0</v>
      </c>
    </row>
    <row r="108" spans="1:19" s="191" customFormat="1" ht="20.100000000000001" customHeight="1" x14ac:dyDescent="0.2">
      <c r="A108" s="218"/>
      <c r="B108" s="9"/>
      <c r="C108" s="36">
        <v>18</v>
      </c>
      <c r="D108" s="133" t="s">
        <v>106</v>
      </c>
      <c r="E108" s="42" t="b">
        <v>0</v>
      </c>
      <c r="F108" s="162" t="str">
        <f>BEGINBLAD!C13</f>
        <v>leerling 5</v>
      </c>
      <c r="G108" s="108"/>
      <c r="H108" s="108"/>
      <c r="I108" s="108"/>
      <c r="J108" s="108"/>
      <c r="K108" s="186">
        <f>BEGINBLAD!C28</f>
        <v>0</v>
      </c>
      <c r="L108" s="108"/>
      <c r="M108" s="175"/>
      <c r="N108" s="175"/>
      <c r="O108" s="167"/>
      <c r="P108" s="9"/>
      <c r="Q108" s="58">
        <v>46</v>
      </c>
      <c r="R108" s="132" t="s">
        <v>134</v>
      </c>
      <c r="S108" s="106" t="b">
        <v>0</v>
      </c>
    </row>
    <row r="109" spans="1:19" s="191" customFormat="1" ht="20.100000000000001" customHeight="1" x14ac:dyDescent="0.2">
      <c r="B109" s="9"/>
      <c r="C109" s="36">
        <v>19</v>
      </c>
      <c r="D109" s="133" t="s">
        <v>107</v>
      </c>
      <c r="E109" s="42" t="b">
        <v>0</v>
      </c>
      <c r="F109" s="162">
        <f>BEGINBLAD!C14</f>
        <v>0</v>
      </c>
      <c r="G109" s="108"/>
      <c r="H109" s="108"/>
      <c r="I109" s="108"/>
      <c r="J109" s="108"/>
      <c r="K109" s="186">
        <f>BEGINBLAD!C29</f>
        <v>0</v>
      </c>
      <c r="L109" s="108"/>
      <c r="M109" s="175"/>
      <c r="N109" s="175"/>
      <c r="O109" s="167"/>
      <c r="P109" s="9"/>
      <c r="Q109" s="58">
        <v>47</v>
      </c>
      <c r="R109" s="132" t="s">
        <v>135</v>
      </c>
      <c r="S109" s="106" t="b">
        <v>0</v>
      </c>
    </row>
    <row r="110" spans="1:19" s="191" customFormat="1" ht="20.100000000000001" customHeight="1" x14ac:dyDescent="0.2">
      <c r="B110" s="9"/>
      <c r="C110" s="36">
        <v>20</v>
      </c>
      <c r="D110" s="133" t="s">
        <v>108</v>
      </c>
      <c r="E110" s="42" t="b">
        <v>0</v>
      </c>
      <c r="F110" s="162">
        <f>BEGINBLAD!C15</f>
        <v>0</v>
      </c>
      <c r="G110" s="108"/>
      <c r="H110" s="108"/>
      <c r="I110" s="108"/>
      <c r="J110" s="108"/>
      <c r="K110" s="186">
        <f>BEGINBLAD!C30</f>
        <v>0</v>
      </c>
      <c r="L110" s="108"/>
      <c r="M110" s="175"/>
      <c r="N110" s="175"/>
      <c r="O110" s="167"/>
      <c r="P110" s="9"/>
      <c r="Q110" s="189">
        <v>48</v>
      </c>
      <c r="R110" s="132" t="s">
        <v>136</v>
      </c>
      <c r="S110" s="106" t="b">
        <v>0</v>
      </c>
    </row>
    <row r="111" spans="1:19" s="191" customFormat="1" ht="20.100000000000001" customHeight="1" x14ac:dyDescent="0.2">
      <c r="B111" s="9"/>
      <c r="C111" s="36">
        <v>21</v>
      </c>
      <c r="D111" s="133" t="s">
        <v>109</v>
      </c>
      <c r="E111" s="42" t="b">
        <v>0</v>
      </c>
      <c r="F111" s="162">
        <f>BEGINBLAD!C16</f>
        <v>0</v>
      </c>
      <c r="G111" s="108"/>
      <c r="H111" s="108"/>
      <c r="I111" s="108"/>
      <c r="J111" s="108"/>
      <c r="K111" s="186">
        <f>BEGINBLAD!C31</f>
        <v>0</v>
      </c>
      <c r="L111" s="108"/>
      <c r="M111" s="175"/>
      <c r="N111" s="175"/>
      <c r="O111" s="167"/>
      <c r="P111" s="9"/>
      <c r="Q111" s="189">
        <v>49</v>
      </c>
      <c r="R111" s="132" t="s">
        <v>137</v>
      </c>
      <c r="S111" s="106" t="b">
        <v>0</v>
      </c>
    </row>
    <row r="112" spans="1:19" s="191" customFormat="1" ht="20.100000000000001" customHeight="1" x14ac:dyDescent="0.2">
      <c r="B112" s="9"/>
      <c r="C112" s="36">
        <v>22</v>
      </c>
      <c r="D112" s="133" t="s">
        <v>110</v>
      </c>
      <c r="E112" s="42" t="b">
        <v>0</v>
      </c>
      <c r="F112" s="162">
        <f>BEGINBLAD!C17</f>
        <v>0</v>
      </c>
      <c r="G112" s="108"/>
      <c r="H112" s="108"/>
      <c r="I112" s="108"/>
      <c r="J112" s="108"/>
      <c r="K112" s="186">
        <f>BEGINBLAD!C32</f>
        <v>0</v>
      </c>
      <c r="L112" s="108"/>
      <c r="M112" s="175"/>
      <c r="N112" s="175"/>
      <c r="O112" s="167"/>
      <c r="P112" s="9"/>
      <c r="Q112" s="189">
        <v>50</v>
      </c>
      <c r="R112" s="132" t="s">
        <v>138</v>
      </c>
      <c r="S112" s="106" t="b">
        <v>0</v>
      </c>
    </row>
    <row r="113" spans="2:19" s="191" customFormat="1" ht="20.100000000000001" customHeight="1" x14ac:dyDescent="0.3">
      <c r="B113" s="9"/>
      <c r="C113" s="36">
        <v>23</v>
      </c>
      <c r="D113" s="133" t="s">
        <v>111</v>
      </c>
      <c r="E113" s="42" t="b">
        <v>0</v>
      </c>
      <c r="F113" s="162">
        <f>BEGINBLAD!C18</f>
        <v>0</v>
      </c>
      <c r="G113" s="108"/>
      <c r="H113" s="108"/>
      <c r="I113" s="108"/>
      <c r="J113" s="108"/>
      <c r="K113" s="186">
        <f>BEGINBLAD!C33</f>
        <v>0</v>
      </c>
      <c r="L113" s="108"/>
      <c r="M113" s="175"/>
      <c r="N113" s="175"/>
      <c r="O113" s="167"/>
      <c r="P113" s="9"/>
      <c r="Q113" s="189"/>
      <c r="R113" s="115"/>
      <c r="S113" s="106"/>
    </row>
    <row r="114" spans="2:19" s="191" customFormat="1" ht="20.100000000000001" customHeight="1" x14ac:dyDescent="0.2">
      <c r="B114" s="9"/>
      <c r="C114" s="36">
        <v>24</v>
      </c>
      <c r="D114" s="133" t="s">
        <v>112</v>
      </c>
      <c r="E114" s="42" t="b">
        <v>0</v>
      </c>
      <c r="F114" s="162">
        <f>BEGINBLAD!C19</f>
        <v>0</v>
      </c>
      <c r="G114" s="108"/>
      <c r="H114" s="108"/>
      <c r="I114" s="108"/>
      <c r="J114" s="108"/>
      <c r="K114" s="186">
        <f>BEGINBLAD!C34</f>
        <v>0</v>
      </c>
      <c r="L114" s="108"/>
      <c r="M114" s="175"/>
      <c r="N114" s="175"/>
      <c r="O114" s="167"/>
      <c r="P114" s="3"/>
      <c r="Q114" s="36"/>
      <c r="R114" s="43"/>
      <c r="S114" s="105"/>
    </row>
    <row r="115" spans="2:19" s="191" customFormat="1" ht="20.100000000000001" customHeight="1" x14ac:dyDescent="0.2">
      <c r="B115" s="9"/>
      <c r="C115" s="36">
        <v>25</v>
      </c>
      <c r="D115" s="133" t="s">
        <v>113</v>
      </c>
      <c r="E115" s="42" t="b">
        <v>0</v>
      </c>
      <c r="F115" s="181">
        <f>BEGINBLAD!C20</f>
        <v>0</v>
      </c>
      <c r="G115" s="108"/>
      <c r="H115" s="108"/>
      <c r="I115" s="108"/>
      <c r="J115" s="108"/>
      <c r="K115" s="187">
        <f>BEGINBLAD!C35</f>
        <v>0</v>
      </c>
      <c r="L115" s="108"/>
      <c r="M115" s="175"/>
      <c r="N115" s="175"/>
      <c r="O115" s="167"/>
      <c r="P115" s="3"/>
      <c r="Q115" s="36"/>
      <c r="R115" s="43"/>
      <c r="S115" s="105"/>
    </row>
    <row r="116" spans="2:19" s="191" customFormat="1" ht="20.100000000000001" customHeight="1" x14ac:dyDescent="0.2">
      <c r="B116" s="9"/>
      <c r="C116" s="36">
        <v>26</v>
      </c>
      <c r="D116" s="133" t="s">
        <v>114</v>
      </c>
      <c r="E116" s="42" t="b">
        <v>0</v>
      </c>
      <c r="F116" s="162">
        <f>BEGINBLAD!C21</f>
        <v>0</v>
      </c>
      <c r="G116" s="108"/>
      <c r="H116" s="108"/>
      <c r="I116" s="108"/>
      <c r="J116" s="108"/>
      <c r="K116" s="186">
        <f>BEGINBLAD!C36</f>
        <v>0</v>
      </c>
      <c r="L116" s="108"/>
      <c r="M116" s="175"/>
      <c r="N116" s="175"/>
      <c r="O116" s="167"/>
      <c r="P116" s="3"/>
      <c r="Q116" s="36"/>
      <c r="R116" s="43"/>
      <c r="S116" s="105"/>
    </row>
    <row r="117" spans="2:19" s="191" customFormat="1" ht="20.100000000000001" customHeight="1" x14ac:dyDescent="0.2">
      <c r="B117" s="9"/>
      <c r="C117" s="36">
        <v>27</v>
      </c>
      <c r="D117" s="133" t="s">
        <v>115</v>
      </c>
      <c r="E117" s="42" t="b">
        <v>0</v>
      </c>
      <c r="F117" s="162">
        <f>BEGINBLAD!C22</f>
        <v>0</v>
      </c>
      <c r="G117" s="108"/>
      <c r="H117" s="108"/>
      <c r="I117" s="108"/>
      <c r="J117" s="108"/>
      <c r="K117" s="186">
        <f>BEGINBLAD!C37</f>
        <v>0</v>
      </c>
      <c r="L117" s="108"/>
      <c r="M117" s="175"/>
      <c r="N117" s="175"/>
      <c r="O117" s="167"/>
      <c r="P117" s="3"/>
      <c r="Q117" s="36"/>
      <c r="R117" s="43"/>
      <c r="S117" s="105"/>
    </row>
    <row r="118" spans="2:19" s="191" customFormat="1" ht="20.100000000000001" customHeight="1" thickBot="1" x14ac:dyDescent="0.25">
      <c r="B118" s="9"/>
      <c r="C118" s="36">
        <v>28</v>
      </c>
      <c r="D118" s="133" t="s">
        <v>116</v>
      </c>
      <c r="E118" s="42" t="b">
        <v>0</v>
      </c>
      <c r="F118" s="163">
        <f>BEGINBLAD!C23</f>
        <v>0</v>
      </c>
      <c r="G118" s="109"/>
      <c r="H118" s="109"/>
      <c r="I118" s="109"/>
      <c r="J118" s="109"/>
      <c r="K118" s="188">
        <f>BEGINBLAD!C38</f>
        <v>0</v>
      </c>
      <c r="L118" s="109"/>
      <c r="M118" s="176"/>
      <c r="N118" s="176"/>
      <c r="O118" s="168"/>
      <c r="P118" s="3"/>
      <c r="Q118" s="36"/>
      <c r="R118" s="177"/>
      <c r="S118" s="105"/>
    </row>
    <row r="119" spans="2:19" s="191" customFormat="1" ht="20.100000000000001" customHeight="1" x14ac:dyDescent="0.3">
      <c r="B119" s="9"/>
      <c r="C119" s="36"/>
      <c r="D119" s="102" t="s">
        <v>85</v>
      </c>
      <c r="E119" s="61"/>
      <c r="F119" s="46"/>
      <c r="G119" s="128"/>
      <c r="H119" s="128"/>
      <c r="I119" s="128"/>
      <c r="J119" s="128"/>
      <c r="K119" s="46"/>
      <c r="L119" s="129"/>
      <c r="M119" s="129"/>
      <c r="N119" s="129"/>
      <c r="O119" s="130"/>
      <c r="P119" s="3"/>
      <c r="Q119" s="36"/>
      <c r="R119" s="43"/>
      <c r="S119" s="105"/>
    </row>
    <row r="120" spans="2:19" s="11" customFormat="1" ht="20.100000000000001" customHeight="1" x14ac:dyDescent="0.2">
      <c r="B120" s="9"/>
      <c r="C120" s="36"/>
      <c r="E120" s="61"/>
      <c r="F120" s="38"/>
      <c r="G120" s="41"/>
      <c r="H120" s="41"/>
      <c r="I120" s="41"/>
      <c r="J120" s="41"/>
      <c r="K120" s="38"/>
      <c r="L120" s="38"/>
      <c r="M120" s="38"/>
      <c r="N120" s="38"/>
      <c r="O120" s="49"/>
      <c r="P120" s="9"/>
      <c r="Q120" s="36"/>
      <c r="R120" s="180"/>
    </row>
    <row r="121" spans="2:19" s="11" customFormat="1" ht="20.100000000000001" customHeight="1" x14ac:dyDescent="0.2">
      <c r="B121" s="3"/>
      <c r="C121" s="36"/>
      <c r="D121" s="99"/>
      <c r="E121" s="61"/>
      <c r="F121" s="46"/>
      <c r="G121" s="38"/>
      <c r="H121" s="38"/>
      <c r="I121" s="38"/>
      <c r="J121" s="38"/>
      <c r="K121" s="46"/>
      <c r="L121" s="38"/>
      <c r="M121" s="38"/>
      <c r="N121" s="38"/>
      <c r="O121" s="49"/>
      <c r="P121" s="3"/>
      <c r="Q121" s="36"/>
      <c r="R121" s="180"/>
    </row>
    <row r="122" spans="2:19" s="11" customFormat="1" ht="20.100000000000001" customHeight="1" x14ac:dyDescent="0.2">
      <c r="B122" s="3"/>
      <c r="C122" s="36"/>
      <c r="D122" s="44"/>
      <c r="E122" s="61"/>
      <c r="F122" s="46"/>
      <c r="G122" s="38"/>
      <c r="H122" s="38"/>
      <c r="I122" s="38"/>
      <c r="J122" s="38"/>
      <c r="K122" s="46"/>
      <c r="L122" s="38"/>
      <c r="M122" s="38"/>
      <c r="N122" s="38"/>
      <c r="O122" s="49"/>
      <c r="P122" s="3"/>
      <c r="Q122" s="36"/>
      <c r="R122" s="43"/>
    </row>
    <row r="123" spans="2:19" s="11" customFormat="1" ht="20.100000000000001" customHeight="1" x14ac:dyDescent="0.2">
      <c r="B123" s="3"/>
      <c r="C123" s="36"/>
      <c r="D123" s="44"/>
      <c r="E123" s="61"/>
      <c r="F123" s="46"/>
      <c r="G123" s="38"/>
      <c r="H123" s="38"/>
      <c r="I123" s="38"/>
      <c r="J123" s="38"/>
      <c r="K123" s="46"/>
      <c r="L123" s="38"/>
      <c r="M123" s="38"/>
      <c r="N123" s="38"/>
      <c r="O123" s="49"/>
      <c r="P123" s="3"/>
      <c r="Q123" s="36"/>
      <c r="R123" s="44"/>
    </row>
    <row r="124" spans="2:19" s="11" customFormat="1" ht="20.100000000000001" customHeight="1" x14ac:dyDescent="0.2">
      <c r="B124" s="3"/>
      <c r="C124" s="36"/>
      <c r="D124" s="44"/>
      <c r="E124" s="61"/>
      <c r="F124" s="46"/>
      <c r="G124" s="38"/>
      <c r="H124" s="38"/>
      <c r="I124" s="38"/>
      <c r="J124" s="38"/>
      <c r="K124" s="46"/>
      <c r="L124" s="38"/>
      <c r="M124" s="38"/>
      <c r="N124" s="38"/>
      <c r="O124" s="49"/>
      <c r="P124" s="3"/>
      <c r="Q124" s="36"/>
      <c r="R124" s="45"/>
    </row>
    <row r="125" spans="2:19" s="11" customFormat="1" ht="20.100000000000001" customHeight="1" x14ac:dyDescent="0.2">
      <c r="B125" s="3"/>
      <c r="C125" s="36"/>
      <c r="D125" s="44"/>
      <c r="E125" s="61"/>
      <c r="F125" s="46"/>
      <c r="G125" s="38"/>
      <c r="H125" s="38"/>
      <c r="I125" s="38"/>
      <c r="J125" s="38"/>
      <c r="K125" s="46"/>
      <c r="L125" s="38"/>
      <c r="M125" s="38"/>
      <c r="N125" s="38"/>
      <c r="O125" s="49"/>
      <c r="P125" s="3"/>
      <c r="Q125" s="36"/>
      <c r="R125" s="43"/>
    </row>
    <row r="126" spans="2:19" s="11" customFormat="1" ht="20.100000000000001" customHeight="1" x14ac:dyDescent="0.2">
      <c r="B126" s="3"/>
      <c r="C126" s="36"/>
      <c r="D126" s="44"/>
      <c r="E126" s="61"/>
      <c r="F126" s="46"/>
      <c r="G126" s="38"/>
      <c r="H126" s="38"/>
      <c r="I126" s="38"/>
      <c r="J126" s="38"/>
      <c r="K126" s="46"/>
      <c r="L126" s="38"/>
      <c r="M126" s="38"/>
      <c r="N126" s="38"/>
      <c r="O126" s="49"/>
      <c r="P126" s="3"/>
      <c r="Q126" s="36"/>
      <c r="R126" s="43"/>
    </row>
    <row r="127" spans="2:19" s="11" customFormat="1" ht="20.100000000000001" customHeight="1" x14ac:dyDescent="0.2">
      <c r="B127" s="3"/>
      <c r="C127" s="36"/>
      <c r="D127" s="44"/>
      <c r="E127" s="61"/>
      <c r="F127" s="46"/>
      <c r="G127" s="38"/>
      <c r="H127" s="38"/>
      <c r="I127" s="38"/>
      <c r="J127" s="38"/>
      <c r="K127" s="46"/>
      <c r="L127" s="38"/>
      <c r="M127" s="38"/>
      <c r="N127" s="38"/>
      <c r="O127" s="49"/>
      <c r="P127" s="3"/>
      <c r="Q127" s="36"/>
      <c r="R127" s="43"/>
    </row>
    <row r="128" spans="2:19" s="11" customFormat="1" ht="20.100000000000001" customHeight="1" x14ac:dyDescent="0.25">
      <c r="B128" s="3"/>
      <c r="C128" s="36"/>
      <c r="D128" s="45"/>
      <c r="E128" s="220"/>
      <c r="F128" s="47"/>
      <c r="G128" s="48"/>
      <c r="H128" s="48"/>
      <c r="I128" s="48"/>
      <c r="J128" s="48"/>
      <c r="K128" s="47"/>
      <c r="L128" s="48"/>
      <c r="M128" s="48"/>
      <c r="N128" s="48"/>
      <c r="O128" s="49"/>
      <c r="P128" s="3"/>
      <c r="Q128" s="36"/>
      <c r="R128" s="43"/>
    </row>
    <row r="129" spans="3:18" s="11" customFormat="1" ht="20.100000000000001" customHeight="1" x14ac:dyDescent="0.25">
      <c r="C129" s="36"/>
      <c r="D129" s="43"/>
      <c r="E129" s="220"/>
      <c r="F129" s="47"/>
      <c r="G129" s="48"/>
      <c r="H129" s="48"/>
      <c r="I129" s="48"/>
      <c r="J129" s="48"/>
      <c r="K129" s="47"/>
      <c r="L129" s="48"/>
      <c r="M129" s="48"/>
      <c r="N129" s="48"/>
      <c r="O129" s="49"/>
      <c r="P129" s="3"/>
      <c r="Q129" s="36"/>
      <c r="R129" s="44"/>
    </row>
    <row r="130" spans="3:18" s="11" customFormat="1" ht="20.100000000000001" customHeight="1" x14ac:dyDescent="0.25">
      <c r="C130" s="36"/>
      <c r="D130" s="43"/>
      <c r="E130" s="220"/>
      <c r="F130" s="47"/>
      <c r="G130" s="48"/>
      <c r="H130" s="48"/>
      <c r="I130" s="48"/>
      <c r="J130" s="48"/>
      <c r="K130" s="47"/>
      <c r="L130" s="48"/>
      <c r="M130" s="48"/>
      <c r="N130" s="48"/>
      <c r="O130" s="49"/>
      <c r="P130" s="3"/>
      <c r="Q130" s="36"/>
      <c r="R130" s="44"/>
    </row>
    <row r="131" spans="3:18" s="3" customFormat="1" x14ac:dyDescent="0.2">
      <c r="C131" s="14"/>
      <c r="D131" s="180"/>
      <c r="E131" s="10"/>
      <c r="F131" s="18"/>
      <c r="G131" s="18"/>
      <c r="H131" s="18"/>
      <c r="I131" s="18"/>
      <c r="J131" s="18"/>
      <c r="K131" s="18"/>
      <c r="L131" s="18"/>
      <c r="M131" s="18"/>
      <c r="N131" s="18"/>
      <c r="O131" s="14"/>
      <c r="Q131" s="180"/>
      <c r="R131" s="180"/>
    </row>
  </sheetData>
  <sheetProtection sheet="1" objects="1" scenarios="1"/>
  <dataConsolidate/>
  <mergeCells count="35">
    <mergeCell ref="E128:E130"/>
    <mergeCell ref="A87:A108"/>
    <mergeCell ref="F87:O87"/>
    <mergeCell ref="F88:J88"/>
    <mergeCell ref="K88:O88"/>
    <mergeCell ref="F90:O90"/>
    <mergeCell ref="F93:O93"/>
    <mergeCell ref="G102:J102"/>
    <mergeCell ref="L102:O102"/>
    <mergeCell ref="F86:O86"/>
    <mergeCell ref="E39:E41"/>
    <mergeCell ref="F43:O43"/>
    <mergeCell ref="F44:O44"/>
    <mergeCell ref="F45:O45"/>
    <mergeCell ref="G61:J61"/>
    <mergeCell ref="L61:O61"/>
    <mergeCell ref="E80:E82"/>
    <mergeCell ref="F84:O84"/>
    <mergeCell ref="F85:O85"/>
    <mergeCell ref="A46:A67"/>
    <mergeCell ref="F46:O46"/>
    <mergeCell ref="F47:J47"/>
    <mergeCell ref="K47:O47"/>
    <mergeCell ref="F49:O49"/>
    <mergeCell ref="F52:O52"/>
    <mergeCell ref="F2:O2"/>
    <mergeCell ref="F3:O3"/>
    <mergeCell ref="A5:A29"/>
    <mergeCell ref="F5:O5"/>
    <mergeCell ref="F6:J6"/>
    <mergeCell ref="K6:O6"/>
    <mergeCell ref="F8:O8"/>
    <mergeCell ref="F11:O11"/>
    <mergeCell ref="G20:J20"/>
    <mergeCell ref="L20:O20"/>
  </mergeCells>
  <conditionalFormatting sqref="D79 D75 D38">
    <cfRule type="cellIs" dxfId="2149" priority="252" operator="equal">
      <formula>"+"</formula>
    </cfRule>
    <cfRule type="cellIs" dxfId="2148" priority="253" operator="equal">
      <formula>"0"</formula>
    </cfRule>
    <cfRule type="cellIs" dxfId="2147" priority="254" operator="equal">
      <formula>"-"</formula>
    </cfRule>
  </conditionalFormatting>
  <conditionalFormatting sqref="D77">
    <cfRule type="cellIs" dxfId="2146" priority="249" operator="equal">
      <formula>"+"</formula>
    </cfRule>
    <cfRule type="cellIs" dxfId="2145" priority="250" operator="equal">
      <formula>"0"</formula>
    </cfRule>
    <cfRule type="cellIs" dxfId="2144" priority="251" operator="equal">
      <formula>"-"</formula>
    </cfRule>
  </conditionalFormatting>
  <conditionalFormatting sqref="D72:D74">
    <cfRule type="cellIs" dxfId="2143" priority="246" operator="equal">
      <formula>"+"</formula>
    </cfRule>
    <cfRule type="cellIs" dxfId="2142" priority="247" operator="equal">
      <formula>"0"</formula>
    </cfRule>
    <cfRule type="cellIs" dxfId="2141" priority="248" operator="equal">
      <formula>"-"</formula>
    </cfRule>
  </conditionalFormatting>
  <conditionalFormatting sqref="D68:D70">
    <cfRule type="cellIs" dxfId="2140" priority="243" operator="equal">
      <formula>"+"</formula>
    </cfRule>
    <cfRule type="cellIs" dxfId="2139" priority="244" operator="equal">
      <formula>"0"</formula>
    </cfRule>
    <cfRule type="cellIs" dxfId="2138" priority="245" operator="equal">
      <formula>"-"</formula>
    </cfRule>
  </conditionalFormatting>
  <conditionalFormatting sqref="D67">
    <cfRule type="cellIs" dxfId="2137" priority="240" operator="equal">
      <formula>"+"</formula>
    </cfRule>
    <cfRule type="cellIs" dxfId="2136" priority="241" operator="equal">
      <formula>"0"</formula>
    </cfRule>
    <cfRule type="cellIs" dxfId="2135" priority="242" operator="equal">
      <formula>"-"</formula>
    </cfRule>
  </conditionalFormatting>
  <conditionalFormatting sqref="D82">
    <cfRule type="cellIs" dxfId="2134" priority="237" operator="equal">
      <formula>"+"</formula>
    </cfRule>
    <cfRule type="cellIs" dxfId="2133" priority="238" operator="equal">
      <formula>"0"</formula>
    </cfRule>
    <cfRule type="cellIs" dxfId="2132" priority="239" operator="equal">
      <formula>"-"</formula>
    </cfRule>
  </conditionalFormatting>
  <conditionalFormatting sqref="D81">
    <cfRule type="cellIs" dxfId="2131" priority="234" operator="equal">
      <formula>"+"</formula>
    </cfRule>
    <cfRule type="cellIs" dxfId="2130" priority="235" operator="equal">
      <formula>"0"</formula>
    </cfRule>
    <cfRule type="cellIs" dxfId="2129" priority="236" operator="equal">
      <formula>"-"</formula>
    </cfRule>
  </conditionalFormatting>
  <conditionalFormatting sqref="R76">
    <cfRule type="cellIs" dxfId="2128" priority="231" operator="equal">
      <formula>"+"</formula>
    </cfRule>
    <cfRule type="cellIs" dxfId="2127" priority="232" operator="equal">
      <formula>"0"</formula>
    </cfRule>
    <cfRule type="cellIs" dxfId="2126" priority="233" operator="equal">
      <formula>"-"</formula>
    </cfRule>
  </conditionalFormatting>
  <conditionalFormatting sqref="R75">
    <cfRule type="cellIs" dxfId="2125" priority="228" operator="equal">
      <formula>"+"</formula>
    </cfRule>
    <cfRule type="cellIs" dxfId="2124" priority="229" operator="equal">
      <formula>"0"</formula>
    </cfRule>
    <cfRule type="cellIs" dxfId="2123" priority="230" operator="equal">
      <formula>"-"</formula>
    </cfRule>
  </conditionalFormatting>
  <conditionalFormatting sqref="R74">
    <cfRule type="cellIs" dxfId="2122" priority="225" operator="equal">
      <formula>"+"</formula>
    </cfRule>
    <cfRule type="cellIs" dxfId="2121" priority="226" operator="equal">
      <formula>"0"</formula>
    </cfRule>
    <cfRule type="cellIs" dxfId="2120" priority="227" operator="equal">
      <formula>"-"</formula>
    </cfRule>
  </conditionalFormatting>
  <conditionalFormatting sqref="R73">
    <cfRule type="cellIs" dxfId="2119" priority="222" operator="equal">
      <formula>"+"</formula>
    </cfRule>
    <cfRule type="cellIs" dxfId="2118" priority="223" operator="equal">
      <formula>"0"</formula>
    </cfRule>
    <cfRule type="cellIs" dxfId="2117" priority="224" operator="equal">
      <formula>"-"</formula>
    </cfRule>
  </conditionalFormatting>
  <conditionalFormatting sqref="R78">
    <cfRule type="cellIs" dxfId="2116" priority="219" operator="equal">
      <formula>"+"</formula>
    </cfRule>
    <cfRule type="cellIs" dxfId="2115" priority="220" operator="equal">
      <formula>"0"</formula>
    </cfRule>
    <cfRule type="cellIs" dxfId="2114" priority="221" operator="equal">
      <formula>"-"</formula>
    </cfRule>
  </conditionalFormatting>
  <conditionalFormatting sqref="R79">
    <cfRule type="cellIs" dxfId="2113" priority="216" operator="equal">
      <formula>"+"</formula>
    </cfRule>
    <cfRule type="cellIs" dxfId="2112" priority="217" operator="equal">
      <formula>"0"</formula>
    </cfRule>
    <cfRule type="cellIs" dxfId="2111" priority="218" operator="equal">
      <formula>"-"</formula>
    </cfRule>
  </conditionalFormatting>
  <conditionalFormatting sqref="R80">
    <cfRule type="cellIs" dxfId="2110" priority="213" operator="equal">
      <formula>"+"</formula>
    </cfRule>
    <cfRule type="cellIs" dxfId="2109" priority="214" operator="equal">
      <formula>"0"</formula>
    </cfRule>
    <cfRule type="cellIs" dxfId="2108" priority="215" operator="equal">
      <formula>"-"</formula>
    </cfRule>
  </conditionalFormatting>
  <conditionalFormatting sqref="R81">
    <cfRule type="cellIs" dxfId="2107" priority="210" operator="equal">
      <formula>"+"</formula>
    </cfRule>
    <cfRule type="cellIs" dxfId="2106" priority="211" operator="equal">
      <formula>"0"</formula>
    </cfRule>
    <cfRule type="cellIs" dxfId="2105" priority="212" operator="equal">
      <formula>"-"</formula>
    </cfRule>
  </conditionalFormatting>
  <conditionalFormatting sqref="R82">
    <cfRule type="cellIs" dxfId="2104" priority="207" operator="equal">
      <formula>"+"</formula>
    </cfRule>
    <cfRule type="cellIs" dxfId="2103" priority="208" operator="equal">
      <formula>"0"</formula>
    </cfRule>
    <cfRule type="cellIs" dxfId="2102" priority="209" operator="equal">
      <formula>"-"</formula>
    </cfRule>
  </conditionalFormatting>
  <conditionalFormatting sqref="D51">
    <cfRule type="expression" dxfId="2101" priority="206">
      <formula>$E$51=TRUE</formula>
    </cfRule>
  </conditionalFormatting>
  <conditionalFormatting sqref="D52">
    <cfRule type="expression" dxfId="2100" priority="205">
      <formula>$E$52=TRUE</formula>
    </cfRule>
  </conditionalFormatting>
  <conditionalFormatting sqref="D53">
    <cfRule type="expression" dxfId="2099" priority="204">
      <formula>$E$53=TRUE</formula>
    </cfRule>
  </conditionalFormatting>
  <conditionalFormatting sqref="D54">
    <cfRule type="expression" dxfId="2098" priority="203">
      <formula>$E$54=TRUE</formula>
    </cfRule>
  </conditionalFormatting>
  <conditionalFormatting sqref="D55">
    <cfRule type="expression" dxfId="2097" priority="202">
      <formula>$E$55=TRUE</formula>
    </cfRule>
  </conditionalFormatting>
  <conditionalFormatting sqref="D56">
    <cfRule type="expression" dxfId="2096" priority="201">
      <formula>$E$56=TRUE</formula>
    </cfRule>
  </conditionalFormatting>
  <conditionalFormatting sqref="D57">
    <cfRule type="expression" dxfId="2095" priority="200">
      <formula>$E$57=TRUE</formula>
    </cfRule>
  </conditionalFormatting>
  <conditionalFormatting sqref="D50">
    <cfRule type="expression" dxfId="2094" priority="199">
      <formula>$E$50=TRUE</formula>
    </cfRule>
  </conditionalFormatting>
  <conditionalFormatting sqref="D59">
    <cfRule type="expression" dxfId="2093" priority="198">
      <formula>$E$59=TRUE</formula>
    </cfRule>
  </conditionalFormatting>
  <conditionalFormatting sqref="D60">
    <cfRule type="expression" dxfId="2092" priority="197">
      <formula>$E$60=TRUE</formula>
    </cfRule>
  </conditionalFormatting>
  <conditionalFormatting sqref="D61">
    <cfRule type="expression" dxfId="2091" priority="196">
      <formula>$E$61=TRUE</formula>
    </cfRule>
  </conditionalFormatting>
  <conditionalFormatting sqref="D62">
    <cfRule type="expression" dxfId="2090" priority="195">
      <formula>$E$62=TRUE</formula>
    </cfRule>
  </conditionalFormatting>
  <conditionalFormatting sqref="D63">
    <cfRule type="expression" dxfId="2089" priority="194">
      <formula>$E$63=TRUE</formula>
    </cfRule>
  </conditionalFormatting>
  <conditionalFormatting sqref="D64">
    <cfRule type="expression" dxfId="2088" priority="193">
      <formula>$E$64=TRUE</formula>
    </cfRule>
  </conditionalFormatting>
  <conditionalFormatting sqref="D65">
    <cfRule type="expression" dxfId="2087" priority="192">
      <formula>$E$65=TRUE</formula>
    </cfRule>
  </conditionalFormatting>
  <conditionalFormatting sqref="D66">
    <cfRule type="expression" dxfId="2086" priority="191">
      <formula>$E$66=TRUE</formula>
    </cfRule>
  </conditionalFormatting>
  <conditionalFormatting sqref="R50">
    <cfRule type="expression" dxfId="2085" priority="190">
      <formula>$S$50=TRUE</formula>
    </cfRule>
  </conditionalFormatting>
  <conditionalFormatting sqref="R51">
    <cfRule type="expression" dxfId="2084" priority="189">
      <formula>$S$51=TRUE</formula>
    </cfRule>
  </conditionalFormatting>
  <conditionalFormatting sqref="R52">
    <cfRule type="expression" dxfId="2083" priority="188">
      <formula>$S$52=TRUE</formula>
    </cfRule>
  </conditionalFormatting>
  <conditionalFormatting sqref="R53">
    <cfRule type="expression" dxfId="2082" priority="187">
      <formula>$S$53=TRUE</formula>
    </cfRule>
  </conditionalFormatting>
  <conditionalFormatting sqref="R54">
    <cfRule type="expression" dxfId="2081" priority="186">
      <formula>$S$54=TRUE</formula>
    </cfRule>
  </conditionalFormatting>
  <conditionalFormatting sqref="R55">
    <cfRule type="expression" dxfId="2080" priority="185">
      <formula>$S$55</formula>
    </cfRule>
  </conditionalFormatting>
  <conditionalFormatting sqref="R57">
    <cfRule type="expression" dxfId="2079" priority="184">
      <formula>$S$57=TRUE</formula>
    </cfRule>
  </conditionalFormatting>
  <conditionalFormatting sqref="R58">
    <cfRule type="expression" dxfId="2078" priority="183">
      <formula>$S$58=TRUE</formula>
    </cfRule>
  </conditionalFormatting>
  <conditionalFormatting sqref="R59">
    <cfRule type="expression" dxfId="2077" priority="182">
      <formula>$S$59=TRUE</formula>
    </cfRule>
  </conditionalFormatting>
  <conditionalFormatting sqref="R60">
    <cfRule type="expression" dxfId="2076" priority="181">
      <formula>$S$60=TRUE</formula>
    </cfRule>
  </conditionalFormatting>
  <conditionalFormatting sqref="D36">
    <cfRule type="cellIs" dxfId="2075" priority="178" operator="equal">
      <formula>"+"</formula>
    </cfRule>
    <cfRule type="cellIs" dxfId="2074" priority="179" operator="equal">
      <formula>"0"</formula>
    </cfRule>
    <cfRule type="cellIs" dxfId="2073" priority="180" operator="equal">
      <formula>"-"</formula>
    </cfRule>
  </conditionalFormatting>
  <conditionalFormatting sqref="D32 D34">
    <cfRule type="cellIs" dxfId="2072" priority="175" operator="equal">
      <formula>"+"</formula>
    </cfRule>
    <cfRule type="cellIs" dxfId="2071" priority="176" operator="equal">
      <formula>"0"</formula>
    </cfRule>
    <cfRule type="cellIs" dxfId="2070" priority="177" operator="equal">
      <formula>"-"</formula>
    </cfRule>
  </conditionalFormatting>
  <conditionalFormatting sqref="D28:D30">
    <cfRule type="cellIs" dxfId="2069" priority="172" operator="equal">
      <formula>"+"</formula>
    </cfRule>
    <cfRule type="cellIs" dxfId="2068" priority="173" operator="equal">
      <formula>"0"</formula>
    </cfRule>
    <cfRule type="cellIs" dxfId="2067" priority="174" operator="equal">
      <formula>"-"</formula>
    </cfRule>
  </conditionalFormatting>
  <conditionalFormatting sqref="D41">
    <cfRule type="cellIs" dxfId="2066" priority="169" operator="equal">
      <formula>"+"</formula>
    </cfRule>
    <cfRule type="cellIs" dxfId="2065" priority="170" operator="equal">
      <formula>"0"</formula>
    </cfRule>
    <cfRule type="cellIs" dxfId="2064" priority="171" operator="equal">
      <formula>"-"</formula>
    </cfRule>
  </conditionalFormatting>
  <conditionalFormatting sqref="D40">
    <cfRule type="cellIs" dxfId="2063" priority="166" operator="equal">
      <formula>"+"</formula>
    </cfRule>
    <cfRule type="cellIs" dxfId="2062" priority="167" operator="equal">
      <formula>"0"</formula>
    </cfRule>
    <cfRule type="cellIs" dxfId="2061" priority="168" operator="equal">
      <formula>"-"</formula>
    </cfRule>
  </conditionalFormatting>
  <conditionalFormatting sqref="R36">
    <cfRule type="cellIs" dxfId="2060" priority="163" operator="equal">
      <formula>"+"</formula>
    </cfRule>
    <cfRule type="cellIs" dxfId="2059" priority="164" operator="equal">
      <formula>"0"</formula>
    </cfRule>
    <cfRule type="cellIs" dxfId="2058" priority="165" operator="equal">
      <formula>"-"</formula>
    </cfRule>
  </conditionalFormatting>
  <conditionalFormatting sqref="R35">
    <cfRule type="cellIs" dxfId="2057" priority="160" operator="equal">
      <formula>"+"</formula>
    </cfRule>
    <cfRule type="cellIs" dxfId="2056" priority="161" operator="equal">
      <formula>"0"</formula>
    </cfRule>
    <cfRule type="cellIs" dxfId="2055" priority="162" operator="equal">
      <formula>"-"</formula>
    </cfRule>
  </conditionalFormatting>
  <conditionalFormatting sqref="R34">
    <cfRule type="cellIs" dxfId="2054" priority="157" operator="equal">
      <formula>"+"</formula>
    </cfRule>
    <cfRule type="cellIs" dxfId="2053" priority="158" operator="equal">
      <formula>"0"</formula>
    </cfRule>
    <cfRule type="cellIs" dxfId="2052" priority="159" operator="equal">
      <formula>"-"</formula>
    </cfRule>
  </conditionalFormatting>
  <conditionalFormatting sqref="R33">
    <cfRule type="cellIs" dxfId="2051" priority="154" operator="equal">
      <formula>"+"</formula>
    </cfRule>
    <cfRule type="cellIs" dxfId="2050" priority="155" operator="equal">
      <formula>"0"</formula>
    </cfRule>
    <cfRule type="cellIs" dxfId="2049" priority="156" operator="equal">
      <formula>"-"</formula>
    </cfRule>
  </conditionalFormatting>
  <conditionalFormatting sqref="R38">
    <cfRule type="cellIs" dxfId="2048" priority="151" operator="equal">
      <formula>"+"</formula>
    </cfRule>
    <cfRule type="cellIs" dxfId="2047" priority="152" operator="equal">
      <formula>"0"</formula>
    </cfRule>
    <cfRule type="cellIs" dxfId="2046" priority="153" operator="equal">
      <formula>"-"</formula>
    </cfRule>
  </conditionalFormatting>
  <conditionalFormatting sqref="R39">
    <cfRule type="cellIs" dxfId="2045" priority="148" operator="equal">
      <formula>"+"</formula>
    </cfRule>
    <cfRule type="cellIs" dxfId="2044" priority="149" operator="equal">
      <formula>"0"</formula>
    </cfRule>
    <cfRule type="cellIs" dxfId="2043" priority="150" operator="equal">
      <formula>"-"</formula>
    </cfRule>
  </conditionalFormatting>
  <conditionalFormatting sqref="R40">
    <cfRule type="cellIs" dxfId="2042" priority="145" operator="equal">
      <formula>"+"</formula>
    </cfRule>
    <cfRule type="cellIs" dxfId="2041" priority="146" operator="equal">
      <formula>"0"</formula>
    </cfRule>
    <cfRule type="cellIs" dxfId="2040" priority="147" operator="equal">
      <formula>"-"</formula>
    </cfRule>
  </conditionalFormatting>
  <conditionalFormatting sqref="R41">
    <cfRule type="cellIs" dxfId="2039" priority="142" operator="equal">
      <formula>"+"</formula>
    </cfRule>
    <cfRule type="cellIs" dxfId="2038" priority="143" operator="equal">
      <formula>"0"</formula>
    </cfRule>
    <cfRule type="cellIs" dxfId="2037" priority="144" operator="equal">
      <formula>"-"</formula>
    </cfRule>
  </conditionalFormatting>
  <conditionalFormatting sqref="R31">
    <cfRule type="cellIs" dxfId="2036" priority="139" operator="equal">
      <formula>"+"</formula>
    </cfRule>
    <cfRule type="cellIs" dxfId="2035" priority="140" operator="equal">
      <formula>"0"</formula>
    </cfRule>
    <cfRule type="cellIs" dxfId="2034" priority="141" operator="equal">
      <formula>"-"</formula>
    </cfRule>
  </conditionalFormatting>
  <conditionalFormatting sqref="D9">
    <cfRule type="expression" dxfId="2033" priority="138">
      <formula>$E$9</formula>
    </cfRule>
  </conditionalFormatting>
  <conditionalFormatting sqref="D10">
    <cfRule type="expression" dxfId="2032" priority="137">
      <formula>$E$10</formula>
    </cfRule>
  </conditionalFormatting>
  <conditionalFormatting sqref="D11">
    <cfRule type="expression" dxfId="2031" priority="136">
      <formula>$E$11</formula>
    </cfRule>
  </conditionalFormatting>
  <conditionalFormatting sqref="D12">
    <cfRule type="expression" dxfId="2030" priority="135">
      <formula>$E$12</formula>
    </cfRule>
  </conditionalFormatting>
  <conditionalFormatting sqref="D13">
    <cfRule type="expression" dxfId="2029" priority="134">
      <formula>$E$13</formula>
    </cfRule>
  </conditionalFormatting>
  <conditionalFormatting sqref="D14">
    <cfRule type="expression" dxfId="2028" priority="133">
      <formula>$E$14</formula>
    </cfRule>
  </conditionalFormatting>
  <conditionalFormatting sqref="D15">
    <cfRule type="expression" dxfId="2027" priority="132">
      <formula>$E$15</formula>
    </cfRule>
  </conditionalFormatting>
  <conditionalFormatting sqref="D16">
    <cfRule type="expression" dxfId="2026" priority="131">
      <formula>$E$16</formula>
    </cfRule>
  </conditionalFormatting>
  <conditionalFormatting sqref="D17">
    <cfRule type="expression" dxfId="2025" priority="130">
      <formula>$E$17</formula>
    </cfRule>
  </conditionalFormatting>
  <conditionalFormatting sqref="D18">
    <cfRule type="expression" dxfId="2024" priority="129">
      <formula>$E$18</formula>
    </cfRule>
  </conditionalFormatting>
  <conditionalFormatting sqref="D20">
    <cfRule type="expression" dxfId="2023" priority="128">
      <formula>$E$20</formula>
    </cfRule>
  </conditionalFormatting>
  <conditionalFormatting sqref="D21">
    <cfRule type="expression" dxfId="2022" priority="127">
      <formula>$E$21</formula>
    </cfRule>
  </conditionalFormatting>
  <conditionalFormatting sqref="D22">
    <cfRule type="expression" dxfId="2021" priority="126">
      <formula>$E$22</formula>
    </cfRule>
  </conditionalFormatting>
  <conditionalFormatting sqref="D23">
    <cfRule type="expression" dxfId="2020" priority="125">
      <formula>$E$23</formula>
    </cfRule>
  </conditionalFormatting>
  <conditionalFormatting sqref="D24">
    <cfRule type="expression" dxfId="2019" priority="124">
      <formula>$E$24</formula>
    </cfRule>
  </conditionalFormatting>
  <conditionalFormatting sqref="D25">
    <cfRule type="expression" dxfId="2018" priority="123">
      <formula>$E$25</formula>
    </cfRule>
  </conditionalFormatting>
  <conditionalFormatting sqref="D26">
    <cfRule type="expression" dxfId="2017" priority="122">
      <formula>$E$26</formula>
    </cfRule>
  </conditionalFormatting>
  <conditionalFormatting sqref="D27">
    <cfRule type="expression" dxfId="2016" priority="121">
      <formula>$E$27</formula>
    </cfRule>
  </conditionalFormatting>
  <conditionalFormatting sqref="R9">
    <cfRule type="expression" dxfId="2015" priority="120">
      <formula>$S$9</formula>
    </cfRule>
  </conditionalFormatting>
  <conditionalFormatting sqref="R10">
    <cfRule type="expression" dxfId="2014" priority="119">
      <formula>$S$10</formula>
    </cfRule>
  </conditionalFormatting>
  <conditionalFormatting sqref="R11">
    <cfRule type="expression" dxfId="2013" priority="118">
      <formula>$S$11</formula>
    </cfRule>
  </conditionalFormatting>
  <conditionalFormatting sqref="R12">
    <cfRule type="expression" dxfId="2012" priority="117">
      <formula>$S$12</formula>
    </cfRule>
  </conditionalFormatting>
  <conditionalFormatting sqref="R13">
    <cfRule type="expression" dxfId="2011" priority="116">
      <formula>$S$13</formula>
    </cfRule>
  </conditionalFormatting>
  <conditionalFormatting sqref="R14">
    <cfRule type="expression" dxfId="2010" priority="115">
      <formula>$S$14</formula>
    </cfRule>
  </conditionalFormatting>
  <conditionalFormatting sqref="R16">
    <cfRule type="expression" dxfId="2009" priority="114">
      <formula>$S$16</formula>
    </cfRule>
  </conditionalFormatting>
  <conditionalFormatting sqref="R17">
    <cfRule type="expression" dxfId="2008" priority="113">
      <formula>$S$17</formula>
    </cfRule>
  </conditionalFormatting>
  <conditionalFormatting sqref="R18">
    <cfRule type="expression" dxfId="2007" priority="112">
      <formula>$S$18</formula>
    </cfRule>
  </conditionalFormatting>
  <conditionalFormatting sqref="R19">
    <cfRule type="expression" dxfId="2006" priority="111">
      <formula>$S$19</formula>
    </cfRule>
  </conditionalFormatting>
  <conditionalFormatting sqref="R20">
    <cfRule type="expression" dxfId="2005" priority="110">
      <formula>$S$20</formula>
    </cfRule>
  </conditionalFormatting>
  <conditionalFormatting sqref="R21">
    <cfRule type="expression" dxfId="2004" priority="109">
      <formula>$S$21</formula>
    </cfRule>
  </conditionalFormatting>
  <conditionalFormatting sqref="R22">
    <cfRule type="expression" dxfId="2003" priority="108">
      <formula>$S$22</formula>
    </cfRule>
  </conditionalFormatting>
  <conditionalFormatting sqref="R23">
    <cfRule type="expression" dxfId="2002" priority="107">
      <formula>$S$23</formula>
    </cfRule>
  </conditionalFormatting>
  <conditionalFormatting sqref="R24">
    <cfRule type="expression" dxfId="2001" priority="106">
      <formula>$S$24</formula>
    </cfRule>
  </conditionalFormatting>
  <conditionalFormatting sqref="R25">
    <cfRule type="expression" dxfId="2000" priority="105">
      <formula>$S$25</formula>
    </cfRule>
  </conditionalFormatting>
  <conditionalFormatting sqref="R27">
    <cfRule type="expression" dxfId="1999" priority="104">
      <formula>$S$27</formula>
    </cfRule>
  </conditionalFormatting>
  <conditionalFormatting sqref="R28">
    <cfRule type="expression" dxfId="1998" priority="103">
      <formula>$S$28</formula>
    </cfRule>
  </conditionalFormatting>
  <conditionalFormatting sqref="R29">
    <cfRule type="expression" dxfId="1997" priority="102">
      <formula>$S$29</formula>
    </cfRule>
  </conditionalFormatting>
  <conditionalFormatting sqref="R30">
    <cfRule type="expression" dxfId="1996" priority="101">
      <formula>$S$30</formula>
    </cfRule>
  </conditionalFormatting>
  <conditionalFormatting sqref="D125:D127">
    <cfRule type="cellIs" dxfId="1995" priority="98" operator="equal">
      <formula>"+"</formula>
    </cfRule>
    <cfRule type="cellIs" dxfId="1994" priority="99" operator="equal">
      <formula>"0"</formula>
    </cfRule>
    <cfRule type="cellIs" dxfId="1993" priority="100" operator="equal">
      <formula>"-"</formula>
    </cfRule>
  </conditionalFormatting>
  <conditionalFormatting sqref="D123:D124">
    <cfRule type="cellIs" dxfId="1992" priority="95" operator="equal">
      <formula>"+"</formula>
    </cfRule>
    <cfRule type="cellIs" dxfId="1991" priority="96" operator="equal">
      <formula>"0"</formula>
    </cfRule>
    <cfRule type="cellIs" dxfId="1990" priority="97" operator="equal">
      <formula>"-"</formula>
    </cfRule>
  </conditionalFormatting>
  <conditionalFormatting sqref="D121:D122">
    <cfRule type="cellIs" dxfId="1989" priority="92" operator="equal">
      <formula>"+"</formula>
    </cfRule>
    <cfRule type="cellIs" dxfId="1988" priority="93" operator="equal">
      <formula>"0"</formula>
    </cfRule>
    <cfRule type="cellIs" dxfId="1987" priority="94" operator="equal">
      <formula>"-"</formula>
    </cfRule>
  </conditionalFormatting>
  <conditionalFormatting sqref="D130">
    <cfRule type="cellIs" dxfId="1986" priority="89" operator="equal">
      <formula>"+"</formula>
    </cfRule>
    <cfRule type="cellIs" dxfId="1985" priority="90" operator="equal">
      <formula>"0"</formula>
    </cfRule>
    <cfRule type="cellIs" dxfId="1984" priority="91" operator="equal">
      <formula>"-"</formula>
    </cfRule>
  </conditionalFormatting>
  <conditionalFormatting sqref="D129">
    <cfRule type="cellIs" dxfId="1983" priority="86" operator="equal">
      <formula>"+"</formula>
    </cfRule>
    <cfRule type="cellIs" dxfId="1982" priority="87" operator="equal">
      <formula>"0"</formula>
    </cfRule>
    <cfRule type="cellIs" dxfId="1981" priority="88" operator="equal">
      <formula>"-"</formula>
    </cfRule>
  </conditionalFormatting>
  <conditionalFormatting sqref="R123">
    <cfRule type="cellIs" dxfId="1980" priority="83" operator="equal">
      <formula>"+"</formula>
    </cfRule>
    <cfRule type="cellIs" dxfId="1979" priority="84" operator="equal">
      <formula>"0"</formula>
    </cfRule>
    <cfRule type="cellIs" dxfId="1978" priority="85" operator="equal">
      <formula>"-"</formula>
    </cfRule>
  </conditionalFormatting>
  <conditionalFormatting sqref="R122">
    <cfRule type="cellIs" dxfId="1977" priority="80" operator="equal">
      <formula>"+"</formula>
    </cfRule>
    <cfRule type="cellIs" dxfId="1976" priority="81" operator="equal">
      <formula>"0"</formula>
    </cfRule>
    <cfRule type="cellIs" dxfId="1975" priority="82" operator="equal">
      <formula>"-"</formula>
    </cfRule>
  </conditionalFormatting>
  <conditionalFormatting sqref="R125">
    <cfRule type="cellIs" dxfId="1974" priority="77" operator="equal">
      <formula>"+"</formula>
    </cfRule>
    <cfRule type="cellIs" dxfId="1973" priority="78" operator="equal">
      <formula>"0"</formula>
    </cfRule>
    <cfRule type="cellIs" dxfId="1972" priority="79" operator="equal">
      <formula>"-"</formula>
    </cfRule>
  </conditionalFormatting>
  <conditionalFormatting sqref="R126">
    <cfRule type="cellIs" dxfId="1971" priority="74" operator="equal">
      <formula>"+"</formula>
    </cfRule>
    <cfRule type="cellIs" dxfId="1970" priority="75" operator="equal">
      <formula>"0"</formula>
    </cfRule>
    <cfRule type="cellIs" dxfId="1969" priority="76" operator="equal">
      <formula>"-"</formula>
    </cfRule>
  </conditionalFormatting>
  <conditionalFormatting sqref="R127">
    <cfRule type="cellIs" dxfId="1968" priority="71" operator="equal">
      <formula>"+"</formula>
    </cfRule>
    <cfRule type="cellIs" dxfId="1967" priority="72" operator="equal">
      <formula>"0"</formula>
    </cfRule>
    <cfRule type="cellIs" dxfId="1966" priority="73" operator="equal">
      <formula>"-"</formula>
    </cfRule>
  </conditionalFormatting>
  <conditionalFormatting sqref="R128">
    <cfRule type="cellIs" dxfId="1965" priority="68" operator="equal">
      <formula>"+"</formula>
    </cfRule>
    <cfRule type="cellIs" dxfId="1964" priority="69" operator="equal">
      <formula>"0"</formula>
    </cfRule>
    <cfRule type="cellIs" dxfId="1963" priority="70" operator="equal">
      <formula>"-"</formula>
    </cfRule>
  </conditionalFormatting>
  <conditionalFormatting sqref="R129">
    <cfRule type="cellIs" dxfId="1962" priority="65" operator="equal">
      <formula>"+"</formula>
    </cfRule>
    <cfRule type="cellIs" dxfId="1961" priority="66" operator="equal">
      <formula>"0"</formula>
    </cfRule>
    <cfRule type="cellIs" dxfId="1960" priority="67" operator="equal">
      <formula>"-"</formula>
    </cfRule>
  </conditionalFormatting>
  <conditionalFormatting sqref="R130">
    <cfRule type="cellIs" dxfId="1959" priority="62" operator="equal">
      <formula>"+"</formula>
    </cfRule>
    <cfRule type="cellIs" dxfId="1958" priority="63" operator="equal">
      <formula>"0"</formula>
    </cfRule>
    <cfRule type="cellIs" dxfId="1957" priority="64" operator="equal">
      <formula>"-"</formula>
    </cfRule>
  </conditionalFormatting>
  <conditionalFormatting sqref="F121:O130">
    <cfRule type="cellIs" dxfId="1956" priority="61" operator="equal">
      <formula>0</formula>
    </cfRule>
  </conditionalFormatting>
  <conditionalFormatting sqref="D91">
    <cfRule type="expression" dxfId="1955" priority="60">
      <formula>$E$91</formula>
    </cfRule>
  </conditionalFormatting>
  <conditionalFormatting sqref="D92">
    <cfRule type="expression" dxfId="1954" priority="59">
      <formula>$E$92</formula>
    </cfRule>
  </conditionalFormatting>
  <conditionalFormatting sqref="D93">
    <cfRule type="expression" dxfId="1953" priority="58">
      <formula>$E$93</formula>
    </cfRule>
  </conditionalFormatting>
  <conditionalFormatting sqref="D94">
    <cfRule type="expression" dxfId="1952" priority="57">
      <formula>$E$94</formula>
    </cfRule>
  </conditionalFormatting>
  <conditionalFormatting sqref="D95">
    <cfRule type="expression" dxfId="1951" priority="56">
      <formula>$E$95</formula>
    </cfRule>
  </conditionalFormatting>
  <conditionalFormatting sqref="D96">
    <cfRule type="expression" dxfId="1950" priority="55">
      <formula>$E$96</formula>
    </cfRule>
  </conditionalFormatting>
  <conditionalFormatting sqref="D97">
    <cfRule type="expression" dxfId="1949" priority="54">
      <formula>$E$97</formula>
    </cfRule>
  </conditionalFormatting>
  <conditionalFormatting sqref="D98">
    <cfRule type="expression" dxfId="1948" priority="53">
      <formula>$E$98</formula>
    </cfRule>
  </conditionalFormatting>
  <conditionalFormatting sqref="D99">
    <cfRule type="expression" dxfId="1947" priority="52">
      <formula>$E$99</formula>
    </cfRule>
  </conditionalFormatting>
  <conditionalFormatting sqref="D100">
    <cfRule type="expression" dxfId="1946" priority="51">
      <formula>$E$100</formula>
    </cfRule>
  </conditionalFormatting>
  <conditionalFormatting sqref="D101">
    <cfRule type="expression" dxfId="1945" priority="50">
      <formula>$E$101</formula>
    </cfRule>
  </conditionalFormatting>
  <conditionalFormatting sqref="D102">
    <cfRule type="expression" dxfId="1944" priority="49">
      <formula>$E$102</formula>
    </cfRule>
  </conditionalFormatting>
  <conditionalFormatting sqref="D103">
    <cfRule type="expression" dxfId="1943" priority="48">
      <formula>$E$103</formula>
    </cfRule>
  </conditionalFormatting>
  <conditionalFormatting sqref="D104">
    <cfRule type="expression" dxfId="1942" priority="47">
      <formula>$E$104</formula>
    </cfRule>
  </conditionalFormatting>
  <conditionalFormatting sqref="D105">
    <cfRule type="expression" dxfId="1941" priority="46">
      <formula>$E$105</formula>
    </cfRule>
  </conditionalFormatting>
  <conditionalFormatting sqref="D106">
    <cfRule type="expression" dxfId="1940" priority="45">
      <formula>$E$106</formula>
    </cfRule>
  </conditionalFormatting>
  <conditionalFormatting sqref="D107">
    <cfRule type="expression" dxfId="1939" priority="44">
      <formula>$E$107</formula>
    </cfRule>
  </conditionalFormatting>
  <conditionalFormatting sqref="D108">
    <cfRule type="expression" dxfId="1938" priority="43">
      <formula>$E$108</formula>
    </cfRule>
  </conditionalFormatting>
  <conditionalFormatting sqref="D109">
    <cfRule type="expression" dxfId="1937" priority="42">
      <formula>$E$109</formula>
    </cfRule>
  </conditionalFormatting>
  <conditionalFormatting sqref="D110">
    <cfRule type="expression" dxfId="1936" priority="41">
      <formula>$E$110</formula>
    </cfRule>
  </conditionalFormatting>
  <conditionalFormatting sqref="D111">
    <cfRule type="expression" dxfId="1935" priority="40">
      <formula>$E$111</formula>
    </cfRule>
  </conditionalFormatting>
  <conditionalFormatting sqref="D112">
    <cfRule type="expression" dxfId="1934" priority="39">
      <formula>$E$112</formula>
    </cfRule>
  </conditionalFormatting>
  <conditionalFormatting sqref="D113">
    <cfRule type="expression" dxfId="1933" priority="38">
      <formula>$E$113</formula>
    </cfRule>
  </conditionalFormatting>
  <conditionalFormatting sqref="D114">
    <cfRule type="expression" dxfId="1932" priority="37">
      <formula>$E$114</formula>
    </cfRule>
  </conditionalFormatting>
  <conditionalFormatting sqref="D115">
    <cfRule type="expression" dxfId="1931" priority="36">
      <formula>$E$115</formula>
    </cfRule>
  </conditionalFormatting>
  <conditionalFormatting sqref="D116">
    <cfRule type="expression" dxfId="1930" priority="35">
      <formula>$E$116</formula>
    </cfRule>
  </conditionalFormatting>
  <conditionalFormatting sqref="D117">
    <cfRule type="expression" dxfId="1929" priority="34">
      <formula>$E$117</formula>
    </cfRule>
  </conditionalFormatting>
  <conditionalFormatting sqref="D118">
    <cfRule type="expression" dxfId="1928" priority="33">
      <formula>$E$118</formula>
    </cfRule>
  </conditionalFormatting>
  <conditionalFormatting sqref="R91">
    <cfRule type="expression" dxfId="1927" priority="32">
      <formula>$S$91</formula>
    </cfRule>
  </conditionalFormatting>
  <conditionalFormatting sqref="R92">
    <cfRule type="expression" dxfId="1926" priority="31">
      <formula>$S$92</formula>
    </cfRule>
  </conditionalFormatting>
  <conditionalFormatting sqref="R93">
    <cfRule type="expression" dxfId="1925" priority="30">
      <formula>$S$93</formula>
    </cfRule>
  </conditionalFormatting>
  <conditionalFormatting sqref="R94">
    <cfRule type="expression" dxfId="1924" priority="29">
      <formula>$S$94</formula>
    </cfRule>
  </conditionalFormatting>
  <conditionalFormatting sqref="R95">
    <cfRule type="expression" dxfId="1923" priority="28">
      <formula>$S$95</formula>
    </cfRule>
  </conditionalFormatting>
  <conditionalFormatting sqref="R96">
    <cfRule type="expression" dxfId="1922" priority="27">
      <formula>$S$96</formula>
    </cfRule>
  </conditionalFormatting>
  <conditionalFormatting sqref="R97">
    <cfRule type="expression" dxfId="1921" priority="26">
      <formula>$S$97</formula>
    </cfRule>
  </conditionalFormatting>
  <conditionalFormatting sqref="R98">
    <cfRule type="expression" dxfId="1920" priority="25">
      <formula>$S$98</formula>
    </cfRule>
  </conditionalFormatting>
  <conditionalFormatting sqref="R99">
    <cfRule type="expression" dxfId="1919" priority="24">
      <formula>$S$99</formula>
    </cfRule>
  </conditionalFormatting>
  <conditionalFormatting sqref="R100">
    <cfRule type="expression" dxfId="1918" priority="23">
      <formula>$S$100</formula>
    </cfRule>
  </conditionalFormatting>
  <conditionalFormatting sqref="R101">
    <cfRule type="expression" dxfId="1917" priority="22">
      <formula>$S$101</formula>
    </cfRule>
  </conditionalFormatting>
  <conditionalFormatting sqref="R102">
    <cfRule type="expression" dxfId="1916" priority="21">
      <formula>$S$102</formula>
    </cfRule>
  </conditionalFormatting>
  <conditionalFormatting sqref="R103">
    <cfRule type="expression" dxfId="1915" priority="20">
      <formula>$S$103</formula>
    </cfRule>
  </conditionalFormatting>
  <conditionalFormatting sqref="R104">
    <cfRule type="expression" dxfId="1914" priority="19">
      <formula>$S$104</formula>
    </cfRule>
  </conditionalFormatting>
  <conditionalFormatting sqref="R105:R112">
    <cfRule type="expression" dxfId="1913" priority="18">
      <formula>$S105</formula>
    </cfRule>
  </conditionalFormatting>
  <conditionalFormatting sqref="F22:F36 K22:K36">
    <cfRule type="cellIs" dxfId="1912" priority="17" operator="equal">
      <formula>0</formula>
    </cfRule>
  </conditionalFormatting>
  <conditionalFormatting sqref="F104:F118">
    <cfRule type="cellIs" dxfId="1911" priority="4" operator="equal">
      <formula>0</formula>
    </cfRule>
  </conditionalFormatting>
  <conditionalFormatting sqref="K104:K118">
    <cfRule type="cellIs" dxfId="1910" priority="3" operator="equal">
      <formula>0</formula>
    </cfRule>
  </conditionalFormatting>
  <conditionalFormatting sqref="F63:F77">
    <cfRule type="cellIs" dxfId="1909" priority="2" operator="equal">
      <formula>0</formula>
    </cfRule>
  </conditionalFormatting>
  <conditionalFormatting sqref="K63:K77">
    <cfRule type="cellIs" dxfId="1908" priority="1" operator="equal">
      <formula>0</formula>
    </cfRule>
  </conditionalFormatting>
  <pageMargins left="0.25" right="0.25" top="0.75" bottom="0.75" header="0.3" footer="0.3"/>
  <pageSetup paperSize="9" scale="61" orientation="landscape" horizontalDpi="4294967293" r:id="rId1"/>
  <headerFooter alignWithMargins="0">
    <oddHeader>&amp;C&amp;"-,Standaard"&amp;14&amp;F&amp;A</oddHeader>
    <oddFooter>&amp;Cwww.meesterharrie.nl</oddFooter>
  </headerFooter>
  <rowBreaks count="2" manualBreakCount="2">
    <brk id="42" min="1" max="17" man="1"/>
    <brk id="83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Check Box 1">
              <controlPr defaultSize="0" autoFill="0" autoLine="0" autoPict="0">
                <anchor moveWithCells="1">
                  <from>
                    <xdr:col>1</xdr:col>
                    <xdr:colOff>66675</xdr:colOff>
                    <xdr:row>49</xdr:row>
                    <xdr:rowOff>19050</xdr:rowOff>
                  </from>
                  <to>
                    <xdr:col>1</xdr:col>
                    <xdr:colOff>276225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Check Box 2">
              <controlPr defaultSize="0" autoFill="0" autoLine="0" autoPict="0">
                <anchor moveWithCells="1">
                  <from>
                    <xdr:col>1</xdr:col>
                    <xdr:colOff>66675</xdr:colOff>
                    <xdr:row>50</xdr:row>
                    <xdr:rowOff>19050</xdr:rowOff>
                  </from>
                  <to>
                    <xdr:col>1</xdr:col>
                    <xdr:colOff>276225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1" r:id="rId6" name="Check Box 3">
              <controlPr defaultSize="0" autoFill="0" autoLine="0" autoPict="0">
                <anchor moveWithCells="1">
                  <from>
                    <xdr:col>1</xdr:col>
                    <xdr:colOff>66675</xdr:colOff>
                    <xdr:row>51</xdr:row>
                    <xdr:rowOff>19050</xdr:rowOff>
                  </from>
                  <to>
                    <xdr:col>1</xdr:col>
                    <xdr:colOff>276225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2" r:id="rId7" name="Check Box 4">
              <controlPr defaultSize="0" autoFill="0" autoLine="0" autoPict="0">
                <anchor moveWithCells="1">
                  <from>
                    <xdr:col>1</xdr:col>
                    <xdr:colOff>66675</xdr:colOff>
                    <xdr:row>52</xdr:row>
                    <xdr:rowOff>19050</xdr:rowOff>
                  </from>
                  <to>
                    <xdr:col>1</xdr:col>
                    <xdr:colOff>276225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3" r:id="rId8" name="Check Box 5">
              <controlPr defaultSize="0" autoFill="0" autoLine="0" autoPict="0">
                <anchor moveWithCells="1">
                  <from>
                    <xdr:col>1</xdr:col>
                    <xdr:colOff>66675</xdr:colOff>
                    <xdr:row>53</xdr:row>
                    <xdr:rowOff>19050</xdr:rowOff>
                  </from>
                  <to>
                    <xdr:col>1</xdr:col>
                    <xdr:colOff>276225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4" r:id="rId9" name="Check Box 6">
              <controlPr defaultSize="0" autoFill="0" autoLine="0" autoPict="0">
                <anchor moveWithCells="1">
                  <from>
                    <xdr:col>1</xdr:col>
                    <xdr:colOff>66675</xdr:colOff>
                    <xdr:row>54</xdr:row>
                    <xdr:rowOff>19050</xdr:rowOff>
                  </from>
                  <to>
                    <xdr:col>1</xdr:col>
                    <xdr:colOff>276225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5" r:id="rId10" name="Check Box 7">
              <controlPr defaultSize="0" autoFill="0" autoLine="0" autoPict="0">
                <anchor moveWithCells="1">
                  <from>
                    <xdr:col>1</xdr:col>
                    <xdr:colOff>66675</xdr:colOff>
                    <xdr:row>55</xdr:row>
                    <xdr:rowOff>19050</xdr:rowOff>
                  </from>
                  <to>
                    <xdr:col>1</xdr:col>
                    <xdr:colOff>276225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6" r:id="rId11" name="Check Box 8">
              <controlPr defaultSize="0" autoFill="0" autoLine="0" autoPict="0">
                <anchor moveWithCells="1">
                  <from>
                    <xdr:col>1</xdr:col>
                    <xdr:colOff>66675</xdr:colOff>
                    <xdr:row>56</xdr:row>
                    <xdr:rowOff>19050</xdr:rowOff>
                  </from>
                  <to>
                    <xdr:col>1</xdr:col>
                    <xdr:colOff>276225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7" r:id="rId12" name="Check Box 9">
              <controlPr defaultSize="0" autoFill="0" autoLine="0" autoPict="0">
                <anchor moveWithCells="1">
                  <from>
                    <xdr:col>1</xdr:col>
                    <xdr:colOff>66675</xdr:colOff>
                    <xdr:row>58</xdr:row>
                    <xdr:rowOff>19050</xdr:rowOff>
                  </from>
                  <to>
                    <xdr:col>1</xdr:col>
                    <xdr:colOff>276225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8" r:id="rId13" name="Check Box 10">
              <controlPr defaultSize="0" autoFill="0" autoLine="0" autoPict="0">
                <anchor moveWithCells="1">
                  <from>
                    <xdr:col>1</xdr:col>
                    <xdr:colOff>66675</xdr:colOff>
                    <xdr:row>59</xdr:row>
                    <xdr:rowOff>19050</xdr:rowOff>
                  </from>
                  <to>
                    <xdr:col>1</xdr:col>
                    <xdr:colOff>276225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9" r:id="rId14" name="Check Box 11">
              <controlPr defaultSize="0" autoFill="0" autoLine="0" autoPict="0">
                <anchor moveWithCells="1">
                  <from>
                    <xdr:col>1</xdr:col>
                    <xdr:colOff>66675</xdr:colOff>
                    <xdr:row>60</xdr:row>
                    <xdr:rowOff>19050</xdr:rowOff>
                  </from>
                  <to>
                    <xdr:col>1</xdr:col>
                    <xdr:colOff>276225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0" r:id="rId15" name="Check Box 12">
              <controlPr defaultSize="0" autoFill="0" autoLine="0" autoPict="0">
                <anchor moveWithCells="1">
                  <from>
                    <xdr:col>1</xdr:col>
                    <xdr:colOff>66675</xdr:colOff>
                    <xdr:row>61</xdr:row>
                    <xdr:rowOff>19050</xdr:rowOff>
                  </from>
                  <to>
                    <xdr:col>1</xdr:col>
                    <xdr:colOff>276225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1" r:id="rId16" name="Check Box 13">
              <controlPr defaultSize="0" autoFill="0" autoLine="0" autoPict="0">
                <anchor moveWithCells="1">
                  <from>
                    <xdr:col>1</xdr:col>
                    <xdr:colOff>66675</xdr:colOff>
                    <xdr:row>62</xdr:row>
                    <xdr:rowOff>19050</xdr:rowOff>
                  </from>
                  <to>
                    <xdr:col>1</xdr:col>
                    <xdr:colOff>276225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2" r:id="rId17" name="Check Box 14">
              <controlPr defaultSize="0" autoFill="0" autoLine="0" autoPict="0">
                <anchor moveWithCells="1">
                  <from>
                    <xdr:col>1</xdr:col>
                    <xdr:colOff>66675</xdr:colOff>
                    <xdr:row>63</xdr:row>
                    <xdr:rowOff>19050</xdr:rowOff>
                  </from>
                  <to>
                    <xdr:col>1</xdr:col>
                    <xdr:colOff>276225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3" r:id="rId18" name="Check Box 15">
              <controlPr defaultSize="0" autoFill="0" autoLine="0" autoPict="0">
                <anchor moveWithCells="1">
                  <from>
                    <xdr:col>1</xdr:col>
                    <xdr:colOff>66675</xdr:colOff>
                    <xdr:row>64</xdr:row>
                    <xdr:rowOff>19050</xdr:rowOff>
                  </from>
                  <to>
                    <xdr:col>1</xdr:col>
                    <xdr:colOff>276225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4" r:id="rId19" name="Check Box 16">
              <controlPr defaultSize="0" autoFill="0" autoLine="0" autoPict="0">
                <anchor moveWithCells="1">
                  <from>
                    <xdr:col>1</xdr:col>
                    <xdr:colOff>66675</xdr:colOff>
                    <xdr:row>65</xdr:row>
                    <xdr:rowOff>19050</xdr:rowOff>
                  </from>
                  <to>
                    <xdr:col>1</xdr:col>
                    <xdr:colOff>276225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5" r:id="rId20" name="Check Box 17">
              <controlPr defaultSize="0" autoFill="0" autoLine="0" autoPict="0">
                <anchor moveWithCells="1">
                  <from>
                    <xdr:col>15</xdr:col>
                    <xdr:colOff>66675</xdr:colOff>
                    <xdr:row>49</xdr:row>
                    <xdr:rowOff>19050</xdr:rowOff>
                  </from>
                  <to>
                    <xdr:col>15</xdr:col>
                    <xdr:colOff>276225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6" r:id="rId21" name="Check Box 18">
              <controlPr defaultSize="0" autoFill="0" autoLine="0" autoPict="0">
                <anchor moveWithCells="1">
                  <from>
                    <xdr:col>15</xdr:col>
                    <xdr:colOff>66675</xdr:colOff>
                    <xdr:row>50</xdr:row>
                    <xdr:rowOff>19050</xdr:rowOff>
                  </from>
                  <to>
                    <xdr:col>15</xdr:col>
                    <xdr:colOff>276225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7" r:id="rId22" name="Check Box 19">
              <controlPr defaultSize="0" autoFill="0" autoLine="0" autoPict="0">
                <anchor moveWithCells="1">
                  <from>
                    <xdr:col>15</xdr:col>
                    <xdr:colOff>66675</xdr:colOff>
                    <xdr:row>51</xdr:row>
                    <xdr:rowOff>19050</xdr:rowOff>
                  </from>
                  <to>
                    <xdr:col>15</xdr:col>
                    <xdr:colOff>276225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8" r:id="rId23" name="Check Box 20">
              <controlPr defaultSize="0" autoFill="0" autoLine="0" autoPict="0">
                <anchor moveWithCells="1">
                  <from>
                    <xdr:col>15</xdr:col>
                    <xdr:colOff>66675</xdr:colOff>
                    <xdr:row>52</xdr:row>
                    <xdr:rowOff>19050</xdr:rowOff>
                  </from>
                  <to>
                    <xdr:col>15</xdr:col>
                    <xdr:colOff>276225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9" r:id="rId24" name="Check Box 21">
              <controlPr defaultSize="0" autoFill="0" autoLine="0" autoPict="0">
                <anchor moveWithCells="1">
                  <from>
                    <xdr:col>15</xdr:col>
                    <xdr:colOff>66675</xdr:colOff>
                    <xdr:row>53</xdr:row>
                    <xdr:rowOff>19050</xdr:rowOff>
                  </from>
                  <to>
                    <xdr:col>15</xdr:col>
                    <xdr:colOff>276225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0" r:id="rId25" name="Check Box 22">
              <controlPr defaultSize="0" autoFill="0" autoLine="0" autoPict="0">
                <anchor moveWithCells="1">
                  <from>
                    <xdr:col>15</xdr:col>
                    <xdr:colOff>66675</xdr:colOff>
                    <xdr:row>54</xdr:row>
                    <xdr:rowOff>19050</xdr:rowOff>
                  </from>
                  <to>
                    <xdr:col>15</xdr:col>
                    <xdr:colOff>276225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1" r:id="rId26" name="Check Box 23">
              <controlPr defaultSize="0" autoFill="0" autoLine="0" autoPict="0">
                <anchor moveWithCells="1">
                  <from>
                    <xdr:col>15</xdr:col>
                    <xdr:colOff>66675</xdr:colOff>
                    <xdr:row>56</xdr:row>
                    <xdr:rowOff>19050</xdr:rowOff>
                  </from>
                  <to>
                    <xdr:col>15</xdr:col>
                    <xdr:colOff>276225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2" r:id="rId27" name="Check Box 24">
              <controlPr defaultSize="0" autoFill="0" autoLine="0" autoPict="0">
                <anchor moveWithCells="1">
                  <from>
                    <xdr:col>15</xdr:col>
                    <xdr:colOff>66675</xdr:colOff>
                    <xdr:row>57</xdr:row>
                    <xdr:rowOff>19050</xdr:rowOff>
                  </from>
                  <to>
                    <xdr:col>15</xdr:col>
                    <xdr:colOff>276225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3" r:id="rId28" name="Check Box 25">
              <controlPr defaultSize="0" autoFill="0" autoLine="0" autoPict="0">
                <anchor moveWithCells="1">
                  <from>
                    <xdr:col>15</xdr:col>
                    <xdr:colOff>66675</xdr:colOff>
                    <xdr:row>58</xdr:row>
                    <xdr:rowOff>19050</xdr:rowOff>
                  </from>
                  <to>
                    <xdr:col>15</xdr:col>
                    <xdr:colOff>276225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4" r:id="rId29" name="Check Box 26">
              <controlPr defaultSize="0" autoFill="0" autoLine="0" autoPict="0">
                <anchor moveWithCells="1">
                  <from>
                    <xdr:col>15</xdr:col>
                    <xdr:colOff>66675</xdr:colOff>
                    <xdr:row>59</xdr:row>
                    <xdr:rowOff>19050</xdr:rowOff>
                  </from>
                  <to>
                    <xdr:col>15</xdr:col>
                    <xdr:colOff>276225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5" r:id="rId30" name="Check Box 27">
              <controlPr defaultSize="0" autoFill="0" autoLine="0" autoPict="0">
                <anchor moveWithCells="1">
                  <from>
                    <xdr:col>1</xdr:col>
                    <xdr:colOff>66675</xdr:colOff>
                    <xdr:row>8</xdr:row>
                    <xdr:rowOff>19050</xdr:rowOff>
                  </from>
                  <to>
                    <xdr:col>1</xdr:col>
                    <xdr:colOff>276225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6" r:id="rId31" name="Check Box 28">
              <controlPr defaultSize="0" autoFill="0" autoLine="0" autoPict="0">
                <anchor moveWithCells="1">
                  <from>
                    <xdr:col>1</xdr:col>
                    <xdr:colOff>66675</xdr:colOff>
                    <xdr:row>9</xdr:row>
                    <xdr:rowOff>19050</xdr:rowOff>
                  </from>
                  <to>
                    <xdr:col>1</xdr:col>
                    <xdr:colOff>276225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7" r:id="rId32" name="Check Box 29">
              <controlPr defaultSize="0" autoFill="0" autoLine="0" autoPict="0">
                <anchor moveWithCells="1">
                  <from>
                    <xdr:col>1</xdr:col>
                    <xdr:colOff>66675</xdr:colOff>
                    <xdr:row>10</xdr:row>
                    <xdr:rowOff>19050</xdr:rowOff>
                  </from>
                  <to>
                    <xdr:col>1</xdr:col>
                    <xdr:colOff>276225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8" r:id="rId33" name="Check Box 30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19050</xdr:rowOff>
                  </from>
                  <to>
                    <xdr:col>1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9" r:id="rId34" name="Check Box 31">
              <controlPr defaultSize="0" autoFill="0" autoLine="0" autoPict="0">
                <anchor moveWithCells="1">
                  <from>
                    <xdr:col>1</xdr:col>
                    <xdr:colOff>66675</xdr:colOff>
                    <xdr:row>12</xdr:row>
                    <xdr:rowOff>19050</xdr:rowOff>
                  </from>
                  <to>
                    <xdr:col>1</xdr:col>
                    <xdr:colOff>276225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0" r:id="rId35" name="Check Box 32">
              <controlPr defaultSize="0" autoFill="0" autoLine="0" autoPict="0">
                <anchor moveWithCells="1">
                  <from>
                    <xdr:col>1</xdr:col>
                    <xdr:colOff>66675</xdr:colOff>
                    <xdr:row>13</xdr:row>
                    <xdr:rowOff>19050</xdr:rowOff>
                  </from>
                  <to>
                    <xdr:col>1</xdr:col>
                    <xdr:colOff>276225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1" r:id="rId36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14</xdr:row>
                    <xdr:rowOff>19050</xdr:rowOff>
                  </from>
                  <to>
                    <xdr:col>1</xdr:col>
                    <xdr:colOff>276225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2" r:id="rId37" name="Check Box 34">
              <controlPr defaultSize="0" autoFill="0" autoLine="0" autoPict="0">
                <anchor moveWithCells="1">
                  <from>
                    <xdr:col>1</xdr:col>
                    <xdr:colOff>66675</xdr:colOff>
                    <xdr:row>15</xdr:row>
                    <xdr:rowOff>19050</xdr:rowOff>
                  </from>
                  <to>
                    <xdr:col>1</xdr:col>
                    <xdr:colOff>276225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3" r:id="rId38" name="Check Box 35">
              <controlPr defaultSize="0" autoFill="0" autoLine="0" autoPict="0">
                <anchor moveWithCells="1">
                  <from>
                    <xdr:col>1</xdr:col>
                    <xdr:colOff>66675</xdr:colOff>
                    <xdr:row>17</xdr:row>
                    <xdr:rowOff>19050</xdr:rowOff>
                  </from>
                  <to>
                    <xdr:col>1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4" r:id="rId39" name="Check Box 36">
              <controlPr defaultSize="0" autoFill="0" autoLine="0" autoPict="0">
                <anchor moveWithCells="1">
                  <from>
                    <xdr:col>1</xdr:col>
                    <xdr:colOff>66675</xdr:colOff>
                    <xdr:row>19</xdr:row>
                    <xdr:rowOff>19050</xdr:rowOff>
                  </from>
                  <to>
                    <xdr:col>1</xdr:col>
                    <xdr:colOff>276225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5" r:id="rId40" name="Check Box 37">
              <controlPr defaultSize="0" autoFill="0" autoLine="0" autoPict="0">
                <anchor moveWithCells="1">
                  <from>
                    <xdr:col>1</xdr:col>
                    <xdr:colOff>66675</xdr:colOff>
                    <xdr:row>20</xdr:row>
                    <xdr:rowOff>19050</xdr:rowOff>
                  </from>
                  <to>
                    <xdr:col>1</xdr:col>
                    <xdr:colOff>276225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6" r:id="rId41" name="Check Box 38">
              <controlPr defaultSize="0" autoFill="0" autoLine="0" autoPict="0">
                <anchor moveWithCells="1">
                  <from>
                    <xdr:col>1</xdr:col>
                    <xdr:colOff>66675</xdr:colOff>
                    <xdr:row>21</xdr:row>
                    <xdr:rowOff>19050</xdr:rowOff>
                  </from>
                  <to>
                    <xdr:col>1</xdr:col>
                    <xdr:colOff>276225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7" r:id="rId42" name="Check Box 39">
              <controlPr defaultSize="0" autoFill="0" autoLine="0" autoPict="0">
                <anchor moveWithCells="1">
                  <from>
                    <xdr:col>1</xdr:col>
                    <xdr:colOff>66675</xdr:colOff>
                    <xdr:row>22</xdr:row>
                    <xdr:rowOff>19050</xdr:rowOff>
                  </from>
                  <to>
                    <xdr:col>1</xdr:col>
                    <xdr:colOff>276225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8" r:id="rId43" name="Check Box 40">
              <controlPr defaultSize="0" autoFill="0" autoLine="0" autoPict="0">
                <anchor moveWithCells="1">
                  <from>
                    <xdr:col>1</xdr:col>
                    <xdr:colOff>66675</xdr:colOff>
                    <xdr:row>23</xdr:row>
                    <xdr:rowOff>19050</xdr:rowOff>
                  </from>
                  <to>
                    <xdr:col>1</xdr:col>
                    <xdr:colOff>276225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9" r:id="rId44" name="Check Box 41">
              <controlPr defaultSize="0" autoFill="0" autoLine="0" autoPict="0">
                <anchor moveWithCells="1">
                  <from>
                    <xdr:col>1</xdr:col>
                    <xdr:colOff>66675</xdr:colOff>
                    <xdr:row>24</xdr:row>
                    <xdr:rowOff>19050</xdr:rowOff>
                  </from>
                  <to>
                    <xdr:col>1</xdr:col>
                    <xdr:colOff>276225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0" r:id="rId45" name="Check Box 42">
              <controlPr defaultSize="0" autoFill="0" autoLine="0" autoPict="0">
                <anchor moveWithCells="1">
                  <from>
                    <xdr:col>15</xdr:col>
                    <xdr:colOff>66675</xdr:colOff>
                    <xdr:row>8</xdr:row>
                    <xdr:rowOff>19050</xdr:rowOff>
                  </from>
                  <to>
                    <xdr:col>15</xdr:col>
                    <xdr:colOff>276225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1" r:id="rId46" name="Check Box 43">
              <controlPr defaultSize="0" autoFill="0" autoLine="0" autoPict="0">
                <anchor moveWithCells="1">
                  <from>
                    <xdr:col>15</xdr:col>
                    <xdr:colOff>66675</xdr:colOff>
                    <xdr:row>9</xdr:row>
                    <xdr:rowOff>19050</xdr:rowOff>
                  </from>
                  <to>
                    <xdr:col>15</xdr:col>
                    <xdr:colOff>276225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2" r:id="rId47" name="Check Box 44">
              <controlPr defaultSize="0" autoFill="0" autoLine="0" autoPict="0">
                <anchor moveWithCells="1">
                  <from>
                    <xdr:col>15</xdr:col>
                    <xdr:colOff>66675</xdr:colOff>
                    <xdr:row>10</xdr:row>
                    <xdr:rowOff>19050</xdr:rowOff>
                  </from>
                  <to>
                    <xdr:col>15</xdr:col>
                    <xdr:colOff>276225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3" r:id="rId48" name="Check Box 45">
              <controlPr defaultSize="0" autoFill="0" autoLine="0" autoPict="0">
                <anchor moveWithCells="1">
                  <from>
                    <xdr:col>15</xdr:col>
                    <xdr:colOff>66675</xdr:colOff>
                    <xdr:row>11</xdr:row>
                    <xdr:rowOff>19050</xdr:rowOff>
                  </from>
                  <to>
                    <xdr:col>15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4" r:id="rId49" name="Check Box 46">
              <controlPr defaultSize="0" autoFill="0" autoLine="0" autoPict="0">
                <anchor moveWithCells="1">
                  <from>
                    <xdr:col>15</xdr:col>
                    <xdr:colOff>66675</xdr:colOff>
                    <xdr:row>12</xdr:row>
                    <xdr:rowOff>19050</xdr:rowOff>
                  </from>
                  <to>
                    <xdr:col>15</xdr:col>
                    <xdr:colOff>276225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5" r:id="rId50" name="Check Box 47">
              <controlPr defaultSize="0" autoFill="0" autoLine="0" autoPict="0">
                <anchor moveWithCells="1">
                  <from>
                    <xdr:col>15</xdr:col>
                    <xdr:colOff>66675</xdr:colOff>
                    <xdr:row>13</xdr:row>
                    <xdr:rowOff>19050</xdr:rowOff>
                  </from>
                  <to>
                    <xdr:col>15</xdr:col>
                    <xdr:colOff>276225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6" r:id="rId51" name="Check Box 48">
              <controlPr defaultSize="0" autoFill="0" autoLine="0" autoPict="0">
                <anchor moveWithCells="1">
                  <from>
                    <xdr:col>15</xdr:col>
                    <xdr:colOff>66675</xdr:colOff>
                    <xdr:row>15</xdr:row>
                    <xdr:rowOff>19050</xdr:rowOff>
                  </from>
                  <to>
                    <xdr:col>15</xdr:col>
                    <xdr:colOff>276225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7" r:id="rId52" name="Check Box 49">
              <controlPr defaultSize="0" autoFill="0" autoLine="0" autoPict="0">
                <anchor moveWithCells="1">
                  <from>
                    <xdr:col>15</xdr:col>
                    <xdr:colOff>66675</xdr:colOff>
                    <xdr:row>16</xdr:row>
                    <xdr:rowOff>19050</xdr:rowOff>
                  </from>
                  <to>
                    <xdr:col>15</xdr:col>
                    <xdr:colOff>276225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8" r:id="rId53" name="Check Box 50">
              <controlPr defaultSize="0" autoFill="0" autoLine="0" autoPict="0">
                <anchor moveWithCells="1">
                  <from>
                    <xdr:col>15</xdr:col>
                    <xdr:colOff>66675</xdr:colOff>
                    <xdr:row>17</xdr:row>
                    <xdr:rowOff>19050</xdr:rowOff>
                  </from>
                  <to>
                    <xdr:col>15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9" r:id="rId54" name="Check Box 51">
              <controlPr defaultSize="0" autoFill="0" autoLine="0" autoPict="0">
                <anchor moveWithCells="1">
                  <from>
                    <xdr:col>15</xdr:col>
                    <xdr:colOff>66675</xdr:colOff>
                    <xdr:row>18</xdr:row>
                    <xdr:rowOff>19050</xdr:rowOff>
                  </from>
                  <to>
                    <xdr:col>15</xdr:col>
                    <xdr:colOff>276225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0" r:id="rId55" name="Check Box 52">
              <controlPr defaultSize="0" autoFill="0" autoLine="0" autoPict="0">
                <anchor moveWithCells="1">
                  <from>
                    <xdr:col>1</xdr:col>
                    <xdr:colOff>66675</xdr:colOff>
                    <xdr:row>16</xdr:row>
                    <xdr:rowOff>19050</xdr:rowOff>
                  </from>
                  <to>
                    <xdr:col>1</xdr:col>
                    <xdr:colOff>276225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1" r:id="rId56" name="Check Box 53">
              <controlPr defaultSize="0" autoFill="0" autoLine="0" autoPict="0">
                <anchor moveWithCells="1">
                  <from>
                    <xdr:col>1</xdr:col>
                    <xdr:colOff>66675</xdr:colOff>
                    <xdr:row>25</xdr:row>
                    <xdr:rowOff>19050</xdr:rowOff>
                  </from>
                  <to>
                    <xdr:col>1</xdr:col>
                    <xdr:colOff>276225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2" r:id="rId57" name="Check Box 54">
              <controlPr defaultSize="0" autoFill="0" autoLine="0" autoPict="0">
                <anchor moveWithCells="1">
                  <from>
                    <xdr:col>1</xdr:col>
                    <xdr:colOff>66675</xdr:colOff>
                    <xdr:row>26</xdr:row>
                    <xdr:rowOff>19050</xdr:rowOff>
                  </from>
                  <to>
                    <xdr:col>1</xdr:col>
                    <xdr:colOff>276225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3" r:id="rId58" name="Check Box 55">
              <controlPr defaultSize="0" autoFill="0" autoLine="0" autoPict="0">
                <anchor moveWithCells="1">
                  <from>
                    <xdr:col>15</xdr:col>
                    <xdr:colOff>66675</xdr:colOff>
                    <xdr:row>19</xdr:row>
                    <xdr:rowOff>19050</xdr:rowOff>
                  </from>
                  <to>
                    <xdr:col>15</xdr:col>
                    <xdr:colOff>276225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4" r:id="rId59" name="Check Box 56">
              <controlPr defaultSize="0" autoFill="0" autoLine="0" autoPict="0">
                <anchor moveWithCells="1">
                  <from>
                    <xdr:col>15</xdr:col>
                    <xdr:colOff>66675</xdr:colOff>
                    <xdr:row>20</xdr:row>
                    <xdr:rowOff>19050</xdr:rowOff>
                  </from>
                  <to>
                    <xdr:col>15</xdr:col>
                    <xdr:colOff>276225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5" r:id="rId60" name="Check Box 57">
              <controlPr defaultSize="0" autoFill="0" autoLine="0" autoPict="0">
                <anchor moveWithCells="1">
                  <from>
                    <xdr:col>15</xdr:col>
                    <xdr:colOff>66675</xdr:colOff>
                    <xdr:row>21</xdr:row>
                    <xdr:rowOff>19050</xdr:rowOff>
                  </from>
                  <to>
                    <xdr:col>15</xdr:col>
                    <xdr:colOff>276225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6" r:id="rId61" name="Check Box 58">
              <controlPr defaultSize="0" autoFill="0" autoLine="0" autoPict="0">
                <anchor moveWithCells="1">
                  <from>
                    <xdr:col>15</xdr:col>
                    <xdr:colOff>66675</xdr:colOff>
                    <xdr:row>22</xdr:row>
                    <xdr:rowOff>19050</xdr:rowOff>
                  </from>
                  <to>
                    <xdr:col>15</xdr:col>
                    <xdr:colOff>276225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7" r:id="rId62" name="Check Box 59">
              <controlPr defaultSize="0" autoFill="0" autoLine="0" autoPict="0">
                <anchor moveWithCells="1">
                  <from>
                    <xdr:col>15</xdr:col>
                    <xdr:colOff>66675</xdr:colOff>
                    <xdr:row>23</xdr:row>
                    <xdr:rowOff>19050</xdr:rowOff>
                  </from>
                  <to>
                    <xdr:col>15</xdr:col>
                    <xdr:colOff>276225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8" r:id="rId63" name="Check Box 60">
              <controlPr defaultSize="0" autoFill="0" autoLine="0" autoPict="0">
                <anchor moveWithCells="1">
                  <from>
                    <xdr:col>15</xdr:col>
                    <xdr:colOff>66675</xdr:colOff>
                    <xdr:row>24</xdr:row>
                    <xdr:rowOff>19050</xdr:rowOff>
                  </from>
                  <to>
                    <xdr:col>15</xdr:col>
                    <xdr:colOff>276225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9" r:id="rId64" name="Check Box 61">
              <controlPr defaultSize="0" autoFill="0" autoLine="0" autoPict="0">
                <anchor moveWithCells="1">
                  <from>
                    <xdr:col>15</xdr:col>
                    <xdr:colOff>66675</xdr:colOff>
                    <xdr:row>26</xdr:row>
                    <xdr:rowOff>19050</xdr:rowOff>
                  </from>
                  <to>
                    <xdr:col>15</xdr:col>
                    <xdr:colOff>276225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0" r:id="rId65" name="Check Box 62">
              <controlPr defaultSize="0" autoFill="0" autoLine="0" autoPict="0">
                <anchor moveWithCells="1">
                  <from>
                    <xdr:col>15</xdr:col>
                    <xdr:colOff>66675</xdr:colOff>
                    <xdr:row>27</xdr:row>
                    <xdr:rowOff>19050</xdr:rowOff>
                  </from>
                  <to>
                    <xdr:col>15</xdr:col>
                    <xdr:colOff>276225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1" r:id="rId66" name="Check Box 63">
              <controlPr defaultSize="0" autoFill="0" autoLine="0" autoPict="0">
                <anchor moveWithCells="1">
                  <from>
                    <xdr:col>15</xdr:col>
                    <xdr:colOff>66675</xdr:colOff>
                    <xdr:row>28</xdr:row>
                    <xdr:rowOff>19050</xdr:rowOff>
                  </from>
                  <to>
                    <xdr:col>15</xdr:col>
                    <xdr:colOff>276225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2" r:id="rId67" name="Check Box 64">
              <controlPr defaultSize="0" autoFill="0" autoLine="0" autoPict="0">
                <anchor moveWithCells="1">
                  <from>
                    <xdr:col>15</xdr:col>
                    <xdr:colOff>66675</xdr:colOff>
                    <xdr:row>29</xdr:row>
                    <xdr:rowOff>19050</xdr:rowOff>
                  </from>
                  <to>
                    <xdr:col>15</xdr:col>
                    <xdr:colOff>276225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3" r:id="rId68" name="Check Box 65">
              <controlPr defaultSize="0" autoFill="0" autoLine="0" autoPict="0">
                <anchor moveWithCells="1">
                  <from>
                    <xdr:col>1</xdr:col>
                    <xdr:colOff>66675</xdr:colOff>
                    <xdr:row>90</xdr:row>
                    <xdr:rowOff>19050</xdr:rowOff>
                  </from>
                  <to>
                    <xdr:col>1</xdr:col>
                    <xdr:colOff>266700</xdr:colOff>
                    <xdr:row>90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4" r:id="rId69" name="Check Box 66">
              <controlPr defaultSize="0" autoFill="0" autoLine="0" autoPict="0">
                <anchor moveWithCells="1">
                  <from>
                    <xdr:col>1</xdr:col>
                    <xdr:colOff>66675</xdr:colOff>
                    <xdr:row>91</xdr:row>
                    <xdr:rowOff>19050</xdr:rowOff>
                  </from>
                  <to>
                    <xdr:col>1</xdr:col>
                    <xdr:colOff>266700</xdr:colOff>
                    <xdr:row>91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5" r:id="rId70" name="Check Box 67">
              <controlPr defaultSize="0" autoFill="0" autoLine="0" autoPict="0">
                <anchor moveWithCells="1">
                  <from>
                    <xdr:col>1</xdr:col>
                    <xdr:colOff>66675</xdr:colOff>
                    <xdr:row>92</xdr:row>
                    <xdr:rowOff>19050</xdr:rowOff>
                  </from>
                  <to>
                    <xdr:col>1</xdr:col>
                    <xdr:colOff>266700</xdr:colOff>
                    <xdr:row>92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6" r:id="rId71" name="Check Box 68">
              <controlPr defaultSize="0" autoFill="0" autoLine="0" autoPict="0">
                <anchor moveWithCells="1">
                  <from>
                    <xdr:col>1</xdr:col>
                    <xdr:colOff>66675</xdr:colOff>
                    <xdr:row>93</xdr:row>
                    <xdr:rowOff>19050</xdr:rowOff>
                  </from>
                  <to>
                    <xdr:col>1</xdr:col>
                    <xdr:colOff>266700</xdr:colOff>
                    <xdr:row>93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7" r:id="rId72" name="Check Box 69">
              <controlPr defaultSize="0" autoFill="0" autoLine="0" autoPict="0">
                <anchor moveWithCells="1">
                  <from>
                    <xdr:col>1</xdr:col>
                    <xdr:colOff>66675</xdr:colOff>
                    <xdr:row>94</xdr:row>
                    <xdr:rowOff>19050</xdr:rowOff>
                  </from>
                  <to>
                    <xdr:col>1</xdr:col>
                    <xdr:colOff>266700</xdr:colOff>
                    <xdr:row>94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8" r:id="rId73" name="Check Box 70">
              <controlPr defaultSize="0" autoFill="0" autoLine="0" autoPict="0">
                <anchor moveWithCells="1">
                  <from>
                    <xdr:col>1</xdr:col>
                    <xdr:colOff>66675</xdr:colOff>
                    <xdr:row>95</xdr:row>
                    <xdr:rowOff>19050</xdr:rowOff>
                  </from>
                  <to>
                    <xdr:col>1</xdr:col>
                    <xdr:colOff>266700</xdr:colOff>
                    <xdr:row>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9" r:id="rId74" name="Check Box 71">
              <controlPr defaultSize="0" autoFill="0" autoLine="0" autoPict="0">
                <anchor moveWithCells="1">
                  <from>
                    <xdr:col>1</xdr:col>
                    <xdr:colOff>66675</xdr:colOff>
                    <xdr:row>96</xdr:row>
                    <xdr:rowOff>19050</xdr:rowOff>
                  </from>
                  <to>
                    <xdr:col>1</xdr:col>
                    <xdr:colOff>266700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0" r:id="rId75" name="Check Box 72">
              <controlPr defaultSize="0" autoFill="0" autoLine="0" autoPict="0">
                <anchor moveWithCells="1">
                  <from>
                    <xdr:col>1</xdr:col>
                    <xdr:colOff>66675</xdr:colOff>
                    <xdr:row>97</xdr:row>
                    <xdr:rowOff>19050</xdr:rowOff>
                  </from>
                  <to>
                    <xdr:col>1</xdr:col>
                    <xdr:colOff>266700</xdr:colOff>
                    <xdr:row>97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1" r:id="rId76" name="Check Box 73">
              <controlPr defaultSize="0" autoFill="0" autoLine="0" autoPict="0">
                <anchor moveWithCells="1">
                  <from>
                    <xdr:col>1</xdr:col>
                    <xdr:colOff>66675</xdr:colOff>
                    <xdr:row>99</xdr:row>
                    <xdr:rowOff>19050</xdr:rowOff>
                  </from>
                  <to>
                    <xdr:col>1</xdr:col>
                    <xdr:colOff>266700</xdr:colOff>
                    <xdr:row>99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2" r:id="rId77" name="Check Box 74">
              <controlPr defaultSize="0" autoFill="0" autoLine="0" autoPict="0">
                <anchor moveWithCells="1">
                  <from>
                    <xdr:col>15</xdr:col>
                    <xdr:colOff>66675</xdr:colOff>
                    <xdr:row>90</xdr:row>
                    <xdr:rowOff>19050</xdr:rowOff>
                  </from>
                  <to>
                    <xdr:col>15</xdr:col>
                    <xdr:colOff>266700</xdr:colOff>
                    <xdr:row>90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3" r:id="rId78" name="Check Box 75">
              <controlPr defaultSize="0" autoFill="0" autoLine="0" autoPict="0">
                <anchor moveWithCells="1">
                  <from>
                    <xdr:col>15</xdr:col>
                    <xdr:colOff>66675</xdr:colOff>
                    <xdr:row>91</xdr:row>
                    <xdr:rowOff>19050</xdr:rowOff>
                  </from>
                  <to>
                    <xdr:col>15</xdr:col>
                    <xdr:colOff>266700</xdr:colOff>
                    <xdr:row>91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4" r:id="rId79" name="Check Box 76">
              <controlPr defaultSize="0" autoFill="0" autoLine="0" autoPict="0">
                <anchor moveWithCells="1">
                  <from>
                    <xdr:col>15</xdr:col>
                    <xdr:colOff>66675</xdr:colOff>
                    <xdr:row>92</xdr:row>
                    <xdr:rowOff>19050</xdr:rowOff>
                  </from>
                  <to>
                    <xdr:col>15</xdr:col>
                    <xdr:colOff>266700</xdr:colOff>
                    <xdr:row>92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5" r:id="rId80" name="Check Box 77">
              <controlPr defaultSize="0" autoFill="0" autoLine="0" autoPict="0">
                <anchor moveWithCells="1">
                  <from>
                    <xdr:col>15</xdr:col>
                    <xdr:colOff>66675</xdr:colOff>
                    <xdr:row>93</xdr:row>
                    <xdr:rowOff>19050</xdr:rowOff>
                  </from>
                  <to>
                    <xdr:col>15</xdr:col>
                    <xdr:colOff>266700</xdr:colOff>
                    <xdr:row>93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6" r:id="rId81" name="Check Box 78">
              <controlPr defaultSize="0" autoFill="0" autoLine="0" autoPict="0">
                <anchor moveWithCells="1">
                  <from>
                    <xdr:col>15</xdr:col>
                    <xdr:colOff>66675</xdr:colOff>
                    <xdr:row>94</xdr:row>
                    <xdr:rowOff>19050</xdr:rowOff>
                  </from>
                  <to>
                    <xdr:col>15</xdr:col>
                    <xdr:colOff>266700</xdr:colOff>
                    <xdr:row>94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7" r:id="rId82" name="Check Box 79">
              <controlPr defaultSize="0" autoFill="0" autoLine="0" autoPict="0">
                <anchor moveWithCells="1">
                  <from>
                    <xdr:col>15</xdr:col>
                    <xdr:colOff>66675</xdr:colOff>
                    <xdr:row>95</xdr:row>
                    <xdr:rowOff>19050</xdr:rowOff>
                  </from>
                  <to>
                    <xdr:col>15</xdr:col>
                    <xdr:colOff>266700</xdr:colOff>
                    <xdr:row>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8" r:id="rId83" name="Check Box 80">
              <controlPr defaultSize="0" autoFill="0" autoLine="0" autoPict="0">
                <anchor moveWithCells="1">
                  <from>
                    <xdr:col>15</xdr:col>
                    <xdr:colOff>66675</xdr:colOff>
                    <xdr:row>97</xdr:row>
                    <xdr:rowOff>19050</xdr:rowOff>
                  </from>
                  <to>
                    <xdr:col>15</xdr:col>
                    <xdr:colOff>266700</xdr:colOff>
                    <xdr:row>97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9" r:id="rId84" name="Check Box 81">
              <controlPr defaultSize="0" autoFill="0" autoLine="0" autoPict="0">
                <anchor moveWithCells="1">
                  <from>
                    <xdr:col>15</xdr:col>
                    <xdr:colOff>66675</xdr:colOff>
                    <xdr:row>98</xdr:row>
                    <xdr:rowOff>19050</xdr:rowOff>
                  </from>
                  <to>
                    <xdr:col>15</xdr:col>
                    <xdr:colOff>266700</xdr:colOff>
                    <xdr:row>98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0" r:id="rId85" name="Check Box 82">
              <controlPr defaultSize="0" autoFill="0" autoLine="0" autoPict="0">
                <anchor moveWithCells="1">
                  <from>
                    <xdr:col>15</xdr:col>
                    <xdr:colOff>66675</xdr:colOff>
                    <xdr:row>99</xdr:row>
                    <xdr:rowOff>19050</xdr:rowOff>
                  </from>
                  <to>
                    <xdr:col>15</xdr:col>
                    <xdr:colOff>266700</xdr:colOff>
                    <xdr:row>99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1" r:id="rId86" name="Check Box 83">
              <controlPr defaultSize="0" autoFill="0" autoLine="0" autoPict="0">
                <anchor moveWithCells="1">
                  <from>
                    <xdr:col>1</xdr:col>
                    <xdr:colOff>66675</xdr:colOff>
                    <xdr:row>98</xdr:row>
                    <xdr:rowOff>19050</xdr:rowOff>
                  </from>
                  <to>
                    <xdr:col>1</xdr:col>
                    <xdr:colOff>266700</xdr:colOff>
                    <xdr:row>98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2" r:id="rId87" name="Check Box 84">
              <controlPr defaultSize="0" autoFill="0" autoLine="0" autoPict="0">
                <anchor moveWithCells="1">
                  <from>
                    <xdr:col>15</xdr:col>
                    <xdr:colOff>66675</xdr:colOff>
                    <xdr:row>96</xdr:row>
                    <xdr:rowOff>19050</xdr:rowOff>
                  </from>
                  <to>
                    <xdr:col>15</xdr:col>
                    <xdr:colOff>266700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3" r:id="rId88" name="Check Box 85">
              <controlPr defaultSize="0" autoFill="0" autoLine="0" autoPict="0">
                <anchor moveWithCells="1">
                  <from>
                    <xdr:col>1</xdr:col>
                    <xdr:colOff>66675</xdr:colOff>
                    <xdr:row>100</xdr:row>
                    <xdr:rowOff>19050</xdr:rowOff>
                  </from>
                  <to>
                    <xdr:col>1</xdr:col>
                    <xdr:colOff>266700</xdr:colOff>
                    <xdr:row>100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4" r:id="rId89" name="Check Box 86">
              <controlPr defaultSize="0" autoFill="0" autoLine="0" autoPict="0">
                <anchor moveWithCells="1">
                  <from>
                    <xdr:col>1</xdr:col>
                    <xdr:colOff>66675</xdr:colOff>
                    <xdr:row>101</xdr:row>
                    <xdr:rowOff>19050</xdr:rowOff>
                  </from>
                  <to>
                    <xdr:col>1</xdr:col>
                    <xdr:colOff>266700</xdr:colOff>
                    <xdr:row>101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5" r:id="rId90" name="Check Box 87">
              <controlPr defaultSize="0" autoFill="0" autoLine="0" autoPict="0">
                <anchor moveWithCells="1">
                  <from>
                    <xdr:col>1</xdr:col>
                    <xdr:colOff>66675</xdr:colOff>
                    <xdr:row>102</xdr:row>
                    <xdr:rowOff>19050</xdr:rowOff>
                  </from>
                  <to>
                    <xdr:col>1</xdr:col>
                    <xdr:colOff>266700</xdr:colOff>
                    <xdr:row>102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6" r:id="rId91" name="Check Box 88">
              <controlPr defaultSize="0" autoFill="0" autoLine="0" autoPict="0">
                <anchor moveWithCells="1">
                  <from>
                    <xdr:col>1</xdr:col>
                    <xdr:colOff>66675</xdr:colOff>
                    <xdr:row>103</xdr:row>
                    <xdr:rowOff>19050</xdr:rowOff>
                  </from>
                  <to>
                    <xdr:col>1</xdr:col>
                    <xdr:colOff>266700</xdr:colOff>
                    <xdr:row>103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7" r:id="rId92" name="Check Box 89">
              <controlPr defaultSize="0" autoFill="0" autoLine="0" autoPict="0">
                <anchor moveWithCells="1">
                  <from>
                    <xdr:col>1</xdr:col>
                    <xdr:colOff>66675</xdr:colOff>
                    <xdr:row>104</xdr:row>
                    <xdr:rowOff>19050</xdr:rowOff>
                  </from>
                  <to>
                    <xdr:col>1</xdr:col>
                    <xdr:colOff>266700</xdr:colOff>
                    <xdr:row>104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8" r:id="rId93" name="Check Box 90">
              <controlPr defaultSize="0" autoFill="0" autoLine="0" autoPict="0">
                <anchor moveWithCells="1">
                  <from>
                    <xdr:col>1</xdr:col>
                    <xdr:colOff>66675</xdr:colOff>
                    <xdr:row>105</xdr:row>
                    <xdr:rowOff>19050</xdr:rowOff>
                  </from>
                  <to>
                    <xdr:col>1</xdr:col>
                    <xdr:colOff>266700</xdr:colOff>
                    <xdr:row>105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9" r:id="rId94" name="Check Box 91">
              <controlPr defaultSize="0" autoFill="0" autoLine="0" autoPict="0">
                <anchor moveWithCells="1">
                  <from>
                    <xdr:col>1</xdr:col>
                    <xdr:colOff>66675</xdr:colOff>
                    <xdr:row>106</xdr:row>
                    <xdr:rowOff>19050</xdr:rowOff>
                  </from>
                  <to>
                    <xdr:col>1</xdr:col>
                    <xdr:colOff>266700</xdr:colOff>
                    <xdr:row>106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0" r:id="rId95" name="Check Box 92">
              <controlPr defaultSize="0" autoFill="0" autoLine="0" autoPict="0">
                <anchor moveWithCells="1">
                  <from>
                    <xdr:col>1</xdr:col>
                    <xdr:colOff>66675</xdr:colOff>
                    <xdr:row>107</xdr:row>
                    <xdr:rowOff>19050</xdr:rowOff>
                  </from>
                  <to>
                    <xdr:col>1</xdr:col>
                    <xdr:colOff>266700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1" r:id="rId96" name="Check Box 93">
              <controlPr defaultSize="0" autoFill="0" autoLine="0" autoPict="0">
                <anchor moveWithCells="1">
                  <from>
                    <xdr:col>1</xdr:col>
                    <xdr:colOff>66675</xdr:colOff>
                    <xdr:row>109</xdr:row>
                    <xdr:rowOff>19050</xdr:rowOff>
                  </from>
                  <to>
                    <xdr:col>1</xdr:col>
                    <xdr:colOff>266700</xdr:colOff>
                    <xdr:row>109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2" r:id="rId97" name="Check Box 94">
              <controlPr defaultSize="0" autoFill="0" autoLine="0" autoPict="0">
                <anchor moveWithCells="1">
                  <from>
                    <xdr:col>1</xdr:col>
                    <xdr:colOff>66675</xdr:colOff>
                    <xdr:row>108</xdr:row>
                    <xdr:rowOff>19050</xdr:rowOff>
                  </from>
                  <to>
                    <xdr:col>1</xdr:col>
                    <xdr:colOff>266700</xdr:colOff>
                    <xdr:row>108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3" r:id="rId98" name="Check Box 95">
              <controlPr defaultSize="0" autoFill="0" autoLine="0" autoPict="0">
                <anchor moveWithCells="1">
                  <from>
                    <xdr:col>1</xdr:col>
                    <xdr:colOff>66675</xdr:colOff>
                    <xdr:row>110</xdr:row>
                    <xdr:rowOff>19050</xdr:rowOff>
                  </from>
                  <to>
                    <xdr:col>1</xdr:col>
                    <xdr:colOff>266700</xdr:colOff>
                    <xdr:row>110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4" r:id="rId99" name="Check Box 96">
              <controlPr defaultSize="0" autoFill="0" autoLine="0" autoPict="0">
                <anchor moveWithCells="1">
                  <from>
                    <xdr:col>1</xdr:col>
                    <xdr:colOff>66675</xdr:colOff>
                    <xdr:row>111</xdr:row>
                    <xdr:rowOff>19050</xdr:rowOff>
                  </from>
                  <to>
                    <xdr:col>1</xdr:col>
                    <xdr:colOff>266700</xdr:colOff>
                    <xdr:row>111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5" r:id="rId100" name="Check Box 97">
              <controlPr defaultSize="0" autoFill="0" autoLine="0" autoPict="0">
                <anchor moveWithCells="1">
                  <from>
                    <xdr:col>1</xdr:col>
                    <xdr:colOff>66675</xdr:colOff>
                    <xdr:row>112</xdr:row>
                    <xdr:rowOff>19050</xdr:rowOff>
                  </from>
                  <to>
                    <xdr:col>1</xdr:col>
                    <xdr:colOff>266700</xdr:colOff>
                    <xdr:row>112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6" r:id="rId101" name="Check Box 98">
              <controlPr defaultSize="0" autoFill="0" autoLine="0" autoPict="0">
                <anchor moveWithCells="1">
                  <from>
                    <xdr:col>1</xdr:col>
                    <xdr:colOff>66675</xdr:colOff>
                    <xdr:row>113</xdr:row>
                    <xdr:rowOff>19050</xdr:rowOff>
                  </from>
                  <to>
                    <xdr:col>1</xdr:col>
                    <xdr:colOff>266700</xdr:colOff>
                    <xdr:row>113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7" r:id="rId102" name="Check Box 99">
              <controlPr defaultSize="0" autoFill="0" autoLine="0" autoPict="0">
                <anchor moveWithCells="1">
                  <from>
                    <xdr:col>1</xdr:col>
                    <xdr:colOff>66675</xdr:colOff>
                    <xdr:row>114</xdr:row>
                    <xdr:rowOff>19050</xdr:rowOff>
                  </from>
                  <to>
                    <xdr:col>1</xdr:col>
                    <xdr:colOff>266700</xdr:colOff>
                    <xdr:row>114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8" r:id="rId103" name="Check Box 100">
              <controlPr defaultSize="0" autoFill="0" autoLine="0" autoPict="0">
                <anchor moveWithCells="1">
                  <from>
                    <xdr:col>1</xdr:col>
                    <xdr:colOff>66675</xdr:colOff>
                    <xdr:row>115</xdr:row>
                    <xdr:rowOff>19050</xdr:rowOff>
                  </from>
                  <to>
                    <xdr:col>1</xdr:col>
                    <xdr:colOff>266700</xdr:colOff>
                    <xdr:row>115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9" r:id="rId104" name="Check Box 101">
              <controlPr defaultSize="0" autoFill="0" autoLine="0" autoPict="0">
                <anchor moveWithCells="1">
                  <from>
                    <xdr:col>1</xdr:col>
                    <xdr:colOff>66675</xdr:colOff>
                    <xdr:row>116</xdr:row>
                    <xdr:rowOff>19050</xdr:rowOff>
                  </from>
                  <to>
                    <xdr:col>1</xdr:col>
                    <xdr:colOff>266700</xdr:colOff>
                    <xdr:row>116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0" r:id="rId105" name="Check Box 102">
              <controlPr defaultSize="0" autoFill="0" autoLine="0" autoPict="0">
                <anchor moveWithCells="1">
                  <from>
                    <xdr:col>1</xdr:col>
                    <xdr:colOff>66675</xdr:colOff>
                    <xdr:row>117</xdr:row>
                    <xdr:rowOff>19050</xdr:rowOff>
                  </from>
                  <to>
                    <xdr:col>1</xdr:col>
                    <xdr:colOff>266700</xdr:colOff>
                    <xdr:row>117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1" r:id="rId106" name="Check Box 103">
              <controlPr defaultSize="0" autoFill="0" autoLine="0" autoPict="0">
                <anchor moveWithCells="1">
                  <from>
                    <xdr:col>15</xdr:col>
                    <xdr:colOff>66675</xdr:colOff>
                    <xdr:row>100</xdr:row>
                    <xdr:rowOff>19050</xdr:rowOff>
                  </from>
                  <to>
                    <xdr:col>15</xdr:col>
                    <xdr:colOff>266700</xdr:colOff>
                    <xdr:row>100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2" r:id="rId107" name="Check Box 104">
              <controlPr defaultSize="0" autoFill="0" autoLine="0" autoPict="0">
                <anchor moveWithCells="1">
                  <from>
                    <xdr:col>15</xdr:col>
                    <xdr:colOff>66675</xdr:colOff>
                    <xdr:row>101</xdr:row>
                    <xdr:rowOff>19050</xdr:rowOff>
                  </from>
                  <to>
                    <xdr:col>15</xdr:col>
                    <xdr:colOff>266700</xdr:colOff>
                    <xdr:row>101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3" r:id="rId108" name="Check Box 105">
              <controlPr defaultSize="0" autoFill="0" autoLine="0" autoPict="0">
                <anchor moveWithCells="1">
                  <from>
                    <xdr:col>15</xdr:col>
                    <xdr:colOff>66675</xdr:colOff>
                    <xdr:row>102</xdr:row>
                    <xdr:rowOff>19050</xdr:rowOff>
                  </from>
                  <to>
                    <xdr:col>15</xdr:col>
                    <xdr:colOff>266700</xdr:colOff>
                    <xdr:row>102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4" r:id="rId109" name="Check Box 106">
              <controlPr defaultSize="0" autoFill="0" autoLine="0" autoPict="0">
                <anchor moveWithCells="1">
                  <from>
                    <xdr:col>15</xdr:col>
                    <xdr:colOff>66675</xdr:colOff>
                    <xdr:row>103</xdr:row>
                    <xdr:rowOff>19050</xdr:rowOff>
                  </from>
                  <to>
                    <xdr:col>15</xdr:col>
                    <xdr:colOff>266700</xdr:colOff>
                    <xdr:row>103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5" r:id="rId110" name="Check Box 107">
              <controlPr defaultSize="0" autoFill="0" autoLine="0" autoPict="0">
                <anchor moveWithCells="1">
                  <from>
                    <xdr:col>15</xdr:col>
                    <xdr:colOff>66675</xdr:colOff>
                    <xdr:row>104</xdr:row>
                    <xdr:rowOff>19050</xdr:rowOff>
                  </from>
                  <to>
                    <xdr:col>15</xdr:col>
                    <xdr:colOff>266700</xdr:colOff>
                    <xdr:row>104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6" r:id="rId111" name="Check Box 108">
              <controlPr defaultSize="0" autoFill="0" autoLine="0" autoPict="0">
                <anchor moveWithCells="1">
                  <from>
                    <xdr:col>15</xdr:col>
                    <xdr:colOff>66675</xdr:colOff>
                    <xdr:row>105</xdr:row>
                    <xdr:rowOff>19050</xdr:rowOff>
                  </from>
                  <to>
                    <xdr:col>15</xdr:col>
                    <xdr:colOff>266700</xdr:colOff>
                    <xdr:row>105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7" r:id="rId112" name="Check Box 109">
              <controlPr defaultSize="0" autoFill="0" autoLine="0" autoPict="0">
                <anchor moveWithCells="1">
                  <from>
                    <xdr:col>15</xdr:col>
                    <xdr:colOff>66675</xdr:colOff>
                    <xdr:row>106</xdr:row>
                    <xdr:rowOff>19050</xdr:rowOff>
                  </from>
                  <to>
                    <xdr:col>15</xdr:col>
                    <xdr:colOff>266700</xdr:colOff>
                    <xdr:row>106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8" r:id="rId113" name="Check Box 110">
              <controlPr defaultSize="0" autoFill="0" autoLine="0" autoPict="0">
                <anchor moveWithCells="1">
                  <from>
                    <xdr:col>15</xdr:col>
                    <xdr:colOff>66675</xdr:colOff>
                    <xdr:row>107</xdr:row>
                    <xdr:rowOff>19050</xdr:rowOff>
                  </from>
                  <to>
                    <xdr:col>15</xdr:col>
                    <xdr:colOff>266700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9" r:id="rId114" name="Check Box 111">
              <controlPr defaultSize="0" autoFill="0" autoLine="0" autoPict="0">
                <anchor moveWithCells="1">
                  <from>
                    <xdr:col>15</xdr:col>
                    <xdr:colOff>66675</xdr:colOff>
                    <xdr:row>109</xdr:row>
                    <xdr:rowOff>19050</xdr:rowOff>
                  </from>
                  <to>
                    <xdr:col>15</xdr:col>
                    <xdr:colOff>266700</xdr:colOff>
                    <xdr:row>109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0" r:id="rId115" name="Check Box 112">
              <controlPr defaultSize="0" autoFill="0" autoLine="0" autoPict="0">
                <anchor moveWithCells="1">
                  <from>
                    <xdr:col>15</xdr:col>
                    <xdr:colOff>66675</xdr:colOff>
                    <xdr:row>108</xdr:row>
                    <xdr:rowOff>19050</xdr:rowOff>
                  </from>
                  <to>
                    <xdr:col>15</xdr:col>
                    <xdr:colOff>266700</xdr:colOff>
                    <xdr:row>108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1" r:id="rId116" name="Check Box 113">
              <controlPr defaultSize="0" autoFill="0" autoLine="0" autoPict="0">
                <anchor moveWithCells="1">
                  <from>
                    <xdr:col>15</xdr:col>
                    <xdr:colOff>66675</xdr:colOff>
                    <xdr:row>110</xdr:row>
                    <xdr:rowOff>19050</xdr:rowOff>
                  </from>
                  <to>
                    <xdr:col>15</xdr:col>
                    <xdr:colOff>266700</xdr:colOff>
                    <xdr:row>110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2" r:id="rId117" name="Check Box 114">
              <controlPr defaultSize="0" autoFill="0" autoLine="0" autoPict="0">
                <anchor moveWithCells="1">
                  <from>
                    <xdr:col>15</xdr:col>
                    <xdr:colOff>66675</xdr:colOff>
                    <xdr:row>111</xdr:row>
                    <xdr:rowOff>19050</xdr:rowOff>
                  </from>
                  <to>
                    <xdr:col>15</xdr:col>
                    <xdr:colOff>266700</xdr:colOff>
                    <xdr:row>111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3DD2DE43-0F51-4952-B80E-EE367008C264}">
            <xm:f>BEGINBLAD!$D24=2</xm:f>
            <x14:dxf>
              <fill>
                <patternFill>
                  <bgColor rgb="FFFFFF00"/>
                </patternFill>
              </fill>
            </x14:dxf>
          </x14:cfRule>
          <x14:cfRule type="expression" priority="16" id="{8FC0C12A-53B5-4C3C-9B7A-EFCF5EDC1A1D}">
            <xm:f>BEGINBLAD!$D24=1</xm:f>
            <x14:dxf>
              <fill>
                <patternFill>
                  <bgColor rgb="FFFFC000"/>
                </patternFill>
              </fill>
            </x14:dxf>
          </x14:cfRule>
          <xm:sqref>L22:O36</xm:sqref>
        </x14:conditionalFormatting>
        <x14:conditionalFormatting xmlns:xm="http://schemas.microsoft.com/office/excel/2006/main">
          <x14:cfRule type="expression" priority="13" id="{0D1D0382-1E8D-4D52-8B08-BF14233CB62D}">
            <xm:f>BEGINBLAD!$D9=2</xm:f>
            <x14:dxf>
              <fill>
                <patternFill>
                  <bgColor rgb="FFFFFF00"/>
                </patternFill>
              </fill>
            </x14:dxf>
          </x14:cfRule>
          <x14:cfRule type="expression" priority="15" id="{5A22E797-42EA-4D4E-A4CE-10E1D6DA6B93}">
            <xm:f>BEGINBLAD!$D9=1</xm:f>
            <x14:dxf>
              <fill>
                <patternFill>
                  <bgColor rgb="FFFFC000"/>
                </patternFill>
              </fill>
            </x14:dxf>
          </x14:cfRule>
          <xm:sqref>G22:J36</xm:sqref>
        </x14:conditionalFormatting>
        <x14:conditionalFormatting xmlns:xm="http://schemas.microsoft.com/office/excel/2006/main">
          <x14:cfRule type="expression" priority="11" id="{6C819711-3D69-4B3C-8F2D-3331181ADB50}">
            <xm:f>BEGINBLAD!$D9=2</xm:f>
            <x14:dxf>
              <fill>
                <patternFill>
                  <bgColor rgb="FFFFFF00"/>
                </patternFill>
              </fill>
            </x14:dxf>
          </x14:cfRule>
          <x14:cfRule type="expression" priority="12" id="{ECC06381-B851-4FE8-983F-45B0C09169F6}">
            <xm:f>BEGINBLAD!$D9=1</xm:f>
            <x14:dxf>
              <fill>
                <patternFill>
                  <bgColor rgb="FFFFC000"/>
                </patternFill>
              </fill>
            </x14:dxf>
          </x14:cfRule>
          <xm:sqref>G63:J77</xm:sqref>
        </x14:conditionalFormatting>
        <x14:conditionalFormatting xmlns:xm="http://schemas.microsoft.com/office/excel/2006/main">
          <x14:cfRule type="expression" priority="9" id="{072FCF71-24AC-455B-905D-E8C93FFCC7AD}">
            <xm:f>BEGINBLAD!$D24=2</xm:f>
            <x14:dxf>
              <fill>
                <patternFill>
                  <bgColor rgb="FFFFFF00"/>
                </patternFill>
              </fill>
            </x14:dxf>
          </x14:cfRule>
          <x14:cfRule type="expression" priority="10" id="{CFEB95B5-4F7E-411B-9137-E1ACF909CCB0}">
            <xm:f>BEGINBLAD!$D24=1</xm:f>
            <x14:dxf>
              <fill>
                <patternFill>
                  <bgColor rgb="FFFFC000"/>
                </patternFill>
              </fill>
            </x14:dxf>
          </x14:cfRule>
          <xm:sqref>L63:O77</xm:sqref>
        </x14:conditionalFormatting>
        <x14:conditionalFormatting xmlns:xm="http://schemas.microsoft.com/office/excel/2006/main">
          <x14:cfRule type="expression" priority="7" id="{B98D6D71-EDF0-4D7E-8EDB-93B2ECA86502}">
            <xm:f>BEGINBLAD!$D9=2</xm:f>
            <x14:dxf>
              <fill>
                <patternFill>
                  <bgColor rgb="FFFFFF00"/>
                </patternFill>
              </fill>
            </x14:dxf>
          </x14:cfRule>
          <x14:cfRule type="expression" priority="8" id="{75C23EBD-264D-4786-8D48-502A373BC9DC}">
            <xm:f>BEGINBLAD!$D9=1</xm:f>
            <x14:dxf>
              <fill>
                <patternFill>
                  <bgColor rgb="FFFFC000"/>
                </patternFill>
              </fill>
            </x14:dxf>
          </x14:cfRule>
          <xm:sqref>G104:J118</xm:sqref>
        </x14:conditionalFormatting>
        <x14:conditionalFormatting xmlns:xm="http://schemas.microsoft.com/office/excel/2006/main">
          <x14:cfRule type="expression" priority="5" id="{E078FFB8-EF32-4042-8E3C-17A142B873BA}">
            <xm:f>BEGINBLAD!$D24=2</xm:f>
            <x14:dxf>
              <fill>
                <patternFill>
                  <bgColor rgb="FFFFFF00"/>
                </patternFill>
              </fill>
            </x14:dxf>
          </x14:cfRule>
          <x14:cfRule type="expression" priority="6" id="{DA9FEE20-FFAA-4897-9A36-4A40E33B008D}">
            <xm:f>BEGINBLAD!$D24=1</xm:f>
            <x14:dxf>
              <fill>
                <patternFill>
                  <bgColor rgb="FFFFC000"/>
                </patternFill>
              </fill>
            </x14:dxf>
          </x14:cfRule>
          <xm:sqref>L104:O118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FF"/>
  </sheetPr>
  <dimension ref="A2:T131"/>
  <sheetViews>
    <sheetView showGridLines="0" showRowColHeaders="0" zoomScaleNormal="100" workbookViewId="0"/>
  </sheetViews>
  <sheetFormatPr defaultColWidth="9.140625" defaultRowHeight="12.75" x14ac:dyDescent="0.2"/>
  <cols>
    <col min="1" max="1" width="2.7109375" style="1" customWidth="1"/>
    <col min="2" max="2" width="5.42578125" style="1" customWidth="1"/>
    <col min="3" max="3" width="5.7109375" style="6" customWidth="1"/>
    <col min="4" max="4" width="65.7109375" style="91" customWidth="1"/>
    <col min="5" max="5" width="3.140625" style="15" customWidth="1"/>
    <col min="6" max="6" width="20.7109375" style="37" customWidth="1"/>
    <col min="7" max="10" width="3.7109375" style="37" customWidth="1"/>
    <col min="11" max="11" width="20.7109375" style="37" customWidth="1"/>
    <col min="12" max="14" width="3.7109375" style="37" customWidth="1"/>
    <col min="15" max="15" width="3.7109375" style="14" customWidth="1"/>
    <col min="16" max="16" width="5.42578125" style="1" customWidth="1"/>
    <col min="17" max="17" width="4.7109375" style="91" customWidth="1"/>
    <col min="18" max="18" width="65.7109375" style="91" customWidth="1"/>
    <col min="19" max="19" width="9.42578125" style="1" bestFit="1" customWidth="1"/>
    <col min="20" max="16384" width="9.140625" style="1"/>
  </cols>
  <sheetData>
    <row r="2" spans="1:19" x14ac:dyDescent="0.2">
      <c r="F2" s="235" t="s">
        <v>153</v>
      </c>
      <c r="G2" s="235"/>
      <c r="H2" s="235"/>
      <c r="I2" s="235"/>
      <c r="J2" s="235"/>
      <c r="K2" s="235"/>
      <c r="L2" s="235"/>
      <c r="M2" s="235"/>
      <c r="N2" s="235"/>
      <c r="O2" s="235"/>
    </row>
    <row r="3" spans="1:19" ht="26.25" x14ac:dyDescent="0.4">
      <c r="F3" s="234">
        <f>BEGINBLAD!$R$3</f>
        <v>0</v>
      </c>
      <c r="G3" s="234"/>
      <c r="H3" s="234"/>
      <c r="I3" s="234"/>
      <c r="J3" s="234"/>
      <c r="K3" s="234"/>
      <c r="L3" s="234"/>
      <c r="M3" s="234"/>
      <c r="N3" s="234"/>
      <c r="O3" s="234"/>
    </row>
    <row r="4" spans="1:19" ht="12.75" customHeight="1" x14ac:dyDescent="0.4">
      <c r="F4" s="197"/>
      <c r="G4" s="197"/>
      <c r="H4" s="197"/>
      <c r="I4" s="197"/>
      <c r="J4" s="197"/>
      <c r="K4" s="197"/>
      <c r="L4" s="197"/>
      <c r="M4" s="197"/>
      <c r="N4" s="197"/>
      <c r="O4" s="197"/>
    </row>
    <row r="5" spans="1:19" ht="18.75" x14ac:dyDescent="0.2">
      <c r="A5" s="218"/>
      <c r="B5" s="196"/>
      <c r="C5" s="196"/>
      <c r="D5" s="196"/>
      <c r="E5" s="196"/>
      <c r="F5" s="233" t="s">
        <v>152</v>
      </c>
      <c r="G5" s="233"/>
      <c r="H5" s="233"/>
      <c r="I5" s="233"/>
      <c r="J5" s="233"/>
      <c r="K5" s="233"/>
      <c r="L5" s="233"/>
      <c r="M5" s="233"/>
      <c r="N5" s="233"/>
      <c r="O5" s="233"/>
      <c r="P5" s="196"/>
      <c r="Q5" s="196"/>
      <c r="R5" s="196"/>
    </row>
    <row r="6" spans="1:19" ht="26.25" x14ac:dyDescent="0.2">
      <c r="A6" s="218"/>
      <c r="D6" s="194" t="s">
        <v>39</v>
      </c>
      <c r="E6" s="190"/>
      <c r="F6" s="221">
        <f>BEGINBLAD!$R$9</f>
        <v>0</v>
      </c>
      <c r="G6" s="221"/>
      <c r="H6" s="221"/>
      <c r="I6" s="221"/>
      <c r="J6" s="221"/>
      <c r="K6" s="221"/>
      <c r="L6" s="221"/>
      <c r="M6" s="221"/>
      <c r="N6" s="221"/>
      <c r="O6" s="221"/>
      <c r="P6" s="190"/>
      <c r="Q6" s="190"/>
      <c r="R6" s="193"/>
    </row>
    <row r="7" spans="1:19" x14ac:dyDescent="0.2">
      <c r="A7" s="218"/>
    </row>
    <row r="8" spans="1:19" ht="19.5" customHeight="1" x14ac:dyDescent="0.3">
      <c r="A8" s="218"/>
      <c r="B8" s="9"/>
      <c r="C8" s="26"/>
      <c r="D8" s="95" t="s">
        <v>41</v>
      </c>
      <c r="E8" s="60"/>
      <c r="F8" s="219" t="s">
        <v>148</v>
      </c>
      <c r="G8" s="219"/>
      <c r="H8" s="219"/>
      <c r="I8" s="219"/>
      <c r="J8" s="219"/>
      <c r="K8" s="219"/>
      <c r="L8" s="219"/>
      <c r="M8" s="219"/>
      <c r="N8" s="219"/>
      <c r="O8" s="219"/>
      <c r="P8" s="9"/>
      <c r="Q8" s="189"/>
      <c r="R8" s="31" t="s">
        <v>61</v>
      </c>
      <c r="S8" s="169"/>
    </row>
    <row r="9" spans="1:19" s="191" customFormat="1" ht="20.100000000000001" customHeight="1" x14ac:dyDescent="0.2">
      <c r="A9" s="218"/>
      <c r="B9" s="9"/>
      <c r="C9" s="58">
        <v>1</v>
      </c>
      <c r="D9" s="93" t="s">
        <v>42</v>
      </c>
      <c r="E9" s="42" t="b">
        <v>0</v>
      </c>
      <c r="F9" s="38"/>
      <c r="G9" s="38"/>
      <c r="H9" s="38"/>
      <c r="I9" s="38"/>
      <c r="J9" s="38"/>
      <c r="K9" s="38"/>
      <c r="L9" s="38"/>
      <c r="M9" s="38"/>
      <c r="N9" s="38"/>
      <c r="O9" s="39"/>
      <c r="P9" s="9"/>
      <c r="Q9" s="58">
        <v>19</v>
      </c>
      <c r="R9" s="93" t="s">
        <v>62</v>
      </c>
      <c r="S9" s="104" t="b">
        <v>0</v>
      </c>
    </row>
    <row r="10" spans="1:19" s="191" customFormat="1" ht="20.100000000000001" customHeight="1" x14ac:dyDescent="0.2">
      <c r="A10" s="218"/>
      <c r="B10" s="9"/>
      <c r="C10" s="58">
        <v>2</v>
      </c>
      <c r="D10" s="93" t="s">
        <v>43</v>
      </c>
      <c r="E10" s="42" t="b">
        <v>0</v>
      </c>
      <c r="P10" s="9"/>
      <c r="Q10" s="58">
        <v>20</v>
      </c>
      <c r="R10" s="93" t="s">
        <v>63</v>
      </c>
      <c r="S10" s="104" t="b">
        <v>0</v>
      </c>
    </row>
    <row r="11" spans="1:19" s="191" customFormat="1" ht="20.100000000000001" customHeight="1" x14ac:dyDescent="0.2">
      <c r="A11" s="218"/>
      <c r="B11" s="9"/>
      <c r="C11" s="58">
        <v>3</v>
      </c>
      <c r="D11" s="93" t="s">
        <v>44</v>
      </c>
      <c r="E11" s="42" t="b">
        <v>0</v>
      </c>
      <c r="F11" s="222" t="s">
        <v>38</v>
      </c>
      <c r="G11" s="222"/>
      <c r="H11" s="222"/>
      <c r="I11" s="222"/>
      <c r="J11" s="222"/>
      <c r="K11" s="222"/>
      <c r="L11" s="222"/>
      <c r="M11" s="222"/>
      <c r="N11" s="222"/>
      <c r="O11" s="222"/>
      <c r="P11" s="9"/>
      <c r="Q11" s="58">
        <v>21</v>
      </c>
      <c r="R11" s="93" t="s">
        <v>64</v>
      </c>
      <c r="S11" s="104" t="b">
        <v>0</v>
      </c>
    </row>
    <row r="12" spans="1:19" s="191" customFormat="1" ht="20.100000000000001" customHeight="1" x14ac:dyDescent="0.2">
      <c r="A12" s="218"/>
      <c r="B12" s="9"/>
      <c r="C12" s="58">
        <v>4</v>
      </c>
      <c r="D12" s="93" t="s">
        <v>51</v>
      </c>
      <c r="E12" s="42" t="b">
        <v>0</v>
      </c>
      <c r="F12" s="38"/>
      <c r="G12" s="38"/>
      <c r="H12" s="38"/>
      <c r="I12" s="38"/>
      <c r="J12" s="38"/>
      <c r="K12" s="38"/>
      <c r="L12" s="38"/>
      <c r="M12" s="38"/>
      <c r="N12" s="38"/>
      <c r="O12" s="39"/>
      <c r="P12" s="9"/>
      <c r="Q12" s="58">
        <v>22</v>
      </c>
      <c r="R12" s="94" t="s">
        <v>65</v>
      </c>
      <c r="S12" s="104" t="b">
        <v>0</v>
      </c>
    </row>
    <row r="13" spans="1:19" s="191" customFormat="1" ht="20.100000000000001" customHeight="1" x14ac:dyDescent="0.2">
      <c r="A13" s="218"/>
      <c r="B13" s="9"/>
      <c r="C13" s="58">
        <v>5</v>
      </c>
      <c r="D13" s="93" t="s">
        <v>45</v>
      </c>
      <c r="E13" s="42" t="b">
        <v>0</v>
      </c>
      <c r="F13" s="38"/>
      <c r="G13" s="38"/>
      <c r="H13" s="38"/>
      <c r="I13" s="38"/>
      <c r="J13" s="38"/>
      <c r="K13" s="38"/>
      <c r="L13" s="38"/>
      <c r="M13" s="38"/>
      <c r="N13" s="38"/>
      <c r="O13" s="39"/>
      <c r="P13" s="9"/>
      <c r="Q13" s="58">
        <v>23</v>
      </c>
      <c r="R13" s="94" t="s">
        <v>66</v>
      </c>
      <c r="S13" s="104" t="b">
        <v>0</v>
      </c>
    </row>
    <row r="14" spans="1:19" s="191" customFormat="1" ht="20.100000000000001" customHeight="1" x14ac:dyDescent="0.2">
      <c r="A14" s="218"/>
      <c r="B14" s="9"/>
      <c r="C14" s="58">
        <v>6</v>
      </c>
      <c r="D14" s="94" t="s">
        <v>46</v>
      </c>
      <c r="E14" s="42" t="b">
        <v>0</v>
      </c>
      <c r="F14" s="38"/>
      <c r="G14" s="38"/>
      <c r="H14" s="38"/>
      <c r="I14" s="38"/>
      <c r="J14" s="38"/>
      <c r="K14" s="38"/>
      <c r="L14" s="38"/>
      <c r="M14" s="38"/>
      <c r="N14" s="38"/>
      <c r="O14" s="39"/>
      <c r="P14" s="9"/>
      <c r="Q14" s="58">
        <v>24</v>
      </c>
      <c r="R14" s="94" t="s">
        <v>67</v>
      </c>
      <c r="S14" s="104" t="b">
        <v>0</v>
      </c>
    </row>
    <row r="15" spans="1:19" s="191" customFormat="1" ht="20.100000000000001" customHeight="1" x14ac:dyDescent="0.3">
      <c r="A15" s="218"/>
      <c r="B15" s="9"/>
      <c r="C15" s="58">
        <v>7</v>
      </c>
      <c r="D15" s="94" t="s">
        <v>47</v>
      </c>
      <c r="E15" s="42" t="b">
        <v>0</v>
      </c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9"/>
      <c r="Q15" s="58"/>
      <c r="R15" s="31" t="s">
        <v>68</v>
      </c>
      <c r="S15" s="104"/>
    </row>
    <row r="16" spans="1:19" s="191" customFormat="1" ht="20.100000000000001" customHeight="1" x14ac:dyDescent="0.2">
      <c r="A16" s="218"/>
      <c r="B16" s="9"/>
      <c r="C16" s="58">
        <v>8</v>
      </c>
      <c r="D16" s="94" t="s">
        <v>48</v>
      </c>
      <c r="E16" s="42" t="b">
        <v>0</v>
      </c>
      <c r="F16" s="38"/>
      <c r="G16" s="38"/>
      <c r="H16" s="38"/>
      <c r="I16" s="38"/>
      <c r="J16" s="38"/>
      <c r="K16" s="38"/>
      <c r="L16" s="38"/>
      <c r="M16" s="38"/>
      <c r="N16" s="38"/>
      <c r="O16" s="39"/>
      <c r="P16" s="9"/>
      <c r="Q16" s="58">
        <v>25</v>
      </c>
      <c r="R16" s="93" t="s">
        <v>69</v>
      </c>
      <c r="S16" s="104" t="b">
        <v>0</v>
      </c>
    </row>
    <row r="17" spans="1:19" s="191" customFormat="1" ht="20.100000000000001" customHeight="1" x14ac:dyDescent="0.2">
      <c r="A17" s="218"/>
      <c r="B17" s="9"/>
      <c r="C17" s="58">
        <v>9</v>
      </c>
      <c r="D17" s="94" t="s">
        <v>49</v>
      </c>
      <c r="E17" s="42" t="b">
        <v>0</v>
      </c>
      <c r="F17" s="38"/>
      <c r="G17" s="38"/>
      <c r="H17" s="38"/>
      <c r="I17" s="38"/>
      <c r="J17" s="38"/>
      <c r="K17" s="38"/>
      <c r="L17" s="38"/>
      <c r="M17" s="38"/>
      <c r="N17" s="38"/>
      <c r="O17" s="39"/>
      <c r="P17" s="9"/>
      <c r="Q17" s="58">
        <v>26</v>
      </c>
      <c r="R17" s="93" t="s">
        <v>70</v>
      </c>
      <c r="S17" s="105" t="b">
        <v>0</v>
      </c>
    </row>
    <row r="18" spans="1:19" s="191" customFormat="1" ht="20.100000000000001" customHeight="1" x14ac:dyDescent="0.2">
      <c r="A18" s="218"/>
      <c r="B18" s="9"/>
      <c r="C18" s="58">
        <v>10</v>
      </c>
      <c r="D18" s="94" t="s">
        <v>50</v>
      </c>
      <c r="E18" s="42" t="b">
        <v>0</v>
      </c>
      <c r="P18" s="9"/>
      <c r="Q18" s="58">
        <v>27</v>
      </c>
      <c r="R18" s="93" t="s">
        <v>71</v>
      </c>
      <c r="S18" s="106" t="b">
        <v>0</v>
      </c>
    </row>
    <row r="19" spans="1:19" s="191" customFormat="1" ht="20.100000000000001" customHeight="1" x14ac:dyDescent="0.3">
      <c r="A19" s="218"/>
      <c r="B19" s="9"/>
      <c r="C19" s="58"/>
      <c r="D19" s="31" t="s">
        <v>52</v>
      </c>
      <c r="E19" s="42"/>
      <c r="P19" s="9"/>
      <c r="Q19" s="58">
        <v>28</v>
      </c>
      <c r="R19" s="93" t="s">
        <v>72</v>
      </c>
      <c r="S19" s="106" t="b">
        <v>0</v>
      </c>
    </row>
    <row r="20" spans="1:19" s="191" customFormat="1" ht="20.100000000000001" customHeight="1" x14ac:dyDescent="0.2">
      <c r="A20" s="218"/>
      <c r="B20" s="9"/>
      <c r="C20" s="58">
        <v>11</v>
      </c>
      <c r="D20" s="93" t="s">
        <v>53</v>
      </c>
      <c r="E20" s="42" t="b">
        <v>0</v>
      </c>
      <c r="F20" s="84" t="s">
        <v>6</v>
      </c>
      <c r="G20" s="223" t="s">
        <v>37</v>
      </c>
      <c r="H20" s="224"/>
      <c r="I20" s="224"/>
      <c r="J20" s="225"/>
      <c r="K20" s="84" t="s">
        <v>7</v>
      </c>
      <c r="L20" s="226" t="s">
        <v>37</v>
      </c>
      <c r="M20" s="227"/>
      <c r="N20" s="227"/>
      <c r="O20" s="228"/>
      <c r="P20" s="9"/>
      <c r="Q20" s="189">
        <v>29</v>
      </c>
      <c r="R20" s="93" t="s">
        <v>73</v>
      </c>
      <c r="S20" s="106" t="b">
        <v>0</v>
      </c>
    </row>
    <row r="21" spans="1:19" s="191" customFormat="1" ht="20.100000000000001" customHeight="1" thickBot="1" x14ac:dyDescent="0.25">
      <c r="A21" s="218"/>
      <c r="B21" s="9"/>
      <c r="C21" s="58">
        <v>12</v>
      </c>
      <c r="D21" s="93" t="s">
        <v>54</v>
      </c>
      <c r="E21" s="42" t="b">
        <v>0</v>
      </c>
      <c r="F21" s="38"/>
      <c r="G21" s="55"/>
      <c r="H21" s="41"/>
      <c r="I21" s="41"/>
      <c r="J21" s="41"/>
      <c r="K21" s="38"/>
      <c r="L21" s="38"/>
      <c r="M21" s="38"/>
      <c r="N21" s="38"/>
      <c r="O21" s="39"/>
      <c r="P21" s="9"/>
      <c r="Q21" s="58">
        <v>30</v>
      </c>
      <c r="R21" s="94" t="s">
        <v>74</v>
      </c>
      <c r="S21" s="106" t="b">
        <v>0</v>
      </c>
    </row>
    <row r="22" spans="1:19" s="191" customFormat="1" ht="20.100000000000001" customHeight="1" x14ac:dyDescent="0.2">
      <c r="A22" s="218"/>
      <c r="B22" s="9"/>
      <c r="C22" s="58">
        <v>13</v>
      </c>
      <c r="D22" s="93" t="s">
        <v>55</v>
      </c>
      <c r="E22" s="42" t="b">
        <v>0</v>
      </c>
      <c r="F22" s="164" t="str">
        <f>BEGINBLAD!C9</f>
        <v>leerling 1</v>
      </c>
      <c r="G22" s="107"/>
      <c r="H22" s="107"/>
      <c r="I22" s="107"/>
      <c r="J22" s="107"/>
      <c r="K22" s="56">
        <f>BEGINBLAD!C24</f>
        <v>0</v>
      </c>
      <c r="L22" s="107"/>
      <c r="M22" s="174"/>
      <c r="N22" s="174"/>
      <c r="O22" s="166"/>
      <c r="P22" s="9"/>
      <c r="Q22" s="58">
        <v>31</v>
      </c>
      <c r="R22" s="94" t="s">
        <v>75</v>
      </c>
      <c r="S22" s="106" t="b">
        <v>0</v>
      </c>
    </row>
    <row r="23" spans="1:19" s="191" customFormat="1" ht="20.100000000000001" customHeight="1" x14ac:dyDescent="0.2">
      <c r="A23" s="218"/>
      <c r="B23" s="9"/>
      <c r="C23" s="58">
        <v>14</v>
      </c>
      <c r="D23" s="93" t="s">
        <v>56</v>
      </c>
      <c r="E23" s="42" t="b">
        <v>0</v>
      </c>
      <c r="F23" s="162" t="str">
        <f>BEGINBLAD!C10</f>
        <v>leerling 2</v>
      </c>
      <c r="G23" s="108"/>
      <c r="H23" s="108"/>
      <c r="I23" s="108"/>
      <c r="J23" s="108"/>
      <c r="K23" s="40">
        <f>BEGINBLAD!C25</f>
        <v>0</v>
      </c>
      <c r="L23" s="108"/>
      <c r="M23" s="175"/>
      <c r="N23" s="175"/>
      <c r="O23" s="167"/>
      <c r="P23" s="9"/>
      <c r="Q23" s="58">
        <v>32</v>
      </c>
      <c r="R23" s="94" t="s">
        <v>76</v>
      </c>
      <c r="S23" s="106" t="b">
        <v>0</v>
      </c>
    </row>
    <row r="24" spans="1:19" s="191" customFormat="1" ht="20.100000000000001" customHeight="1" x14ac:dyDescent="0.2">
      <c r="A24" s="218"/>
      <c r="B24" s="9"/>
      <c r="C24" s="36">
        <v>15</v>
      </c>
      <c r="D24" s="94" t="s">
        <v>57</v>
      </c>
      <c r="E24" s="42" t="b">
        <v>0</v>
      </c>
      <c r="F24" s="162" t="str">
        <f>BEGINBLAD!C11</f>
        <v>leerling 3</v>
      </c>
      <c r="G24" s="108"/>
      <c r="H24" s="108"/>
      <c r="I24" s="108"/>
      <c r="J24" s="108"/>
      <c r="K24" s="40">
        <f>BEGINBLAD!C26</f>
        <v>0</v>
      </c>
      <c r="L24" s="108"/>
      <c r="M24" s="175"/>
      <c r="N24" s="175"/>
      <c r="O24" s="167"/>
      <c r="P24" s="9"/>
      <c r="Q24" s="58">
        <v>33</v>
      </c>
      <c r="R24" s="94" t="s">
        <v>77</v>
      </c>
      <c r="S24" s="106" t="b">
        <v>0</v>
      </c>
    </row>
    <row r="25" spans="1:19" s="191" customFormat="1" ht="20.100000000000001" customHeight="1" x14ac:dyDescent="0.2">
      <c r="A25" s="218"/>
      <c r="B25" s="9"/>
      <c r="C25" s="36">
        <v>16</v>
      </c>
      <c r="D25" s="94" t="s">
        <v>58</v>
      </c>
      <c r="E25" s="42" t="b">
        <v>0</v>
      </c>
      <c r="F25" s="162" t="str">
        <f>BEGINBLAD!C12</f>
        <v>leerling 4</v>
      </c>
      <c r="G25" s="108"/>
      <c r="H25" s="108"/>
      <c r="I25" s="108"/>
      <c r="J25" s="108"/>
      <c r="K25" s="40">
        <f>BEGINBLAD!C27</f>
        <v>0</v>
      </c>
      <c r="L25" s="108"/>
      <c r="M25" s="175"/>
      <c r="N25" s="175"/>
      <c r="O25" s="167"/>
      <c r="P25" s="9"/>
      <c r="Q25" s="58">
        <v>34</v>
      </c>
      <c r="R25" s="94" t="s">
        <v>78</v>
      </c>
      <c r="S25" s="106" t="b">
        <v>0</v>
      </c>
    </row>
    <row r="26" spans="1:19" s="191" customFormat="1" ht="20.100000000000001" customHeight="1" x14ac:dyDescent="0.3">
      <c r="A26" s="218"/>
      <c r="B26" s="9"/>
      <c r="C26" s="36">
        <v>17</v>
      </c>
      <c r="D26" s="94" t="s">
        <v>59</v>
      </c>
      <c r="E26" s="42" t="b">
        <v>0</v>
      </c>
      <c r="F26" s="162" t="str">
        <f>BEGINBLAD!C13</f>
        <v>leerling 5</v>
      </c>
      <c r="G26" s="108"/>
      <c r="H26" s="108"/>
      <c r="I26" s="108"/>
      <c r="J26" s="108"/>
      <c r="K26" s="40">
        <f>BEGINBLAD!C28</f>
        <v>0</v>
      </c>
      <c r="L26" s="108"/>
      <c r="M26" s="175"/>
      <c r="N26" s="175"/>
      <c r="O26" s="167"/>
      <c r="P26" s="9"/>
      <c r="Q26" s="58"/>
      <c r="R26" s="31" t="s">
        <v>79</v>
      </c>
      <c r="S26" s="106"/>
    </row>
    <row r="27" spans="1:19" s="191" customFormat="1" ht="20.100000000000001" customHeight="1" x14ac:dyDescent="0.2">
      <c r="A27" s="218"/>
      <c r="B27" s="9"/>
      <c r="C27" s="36">
        <v>18</v>
      </c>
      <c r="D27" s="94" t="s">
        <v>60</v>
      </c>
      <c r="E27" s="42" t="b">
        <v>0</v>
      </c>
      <c r="F27" s="162">
        <f>BEGINBLAD!C14</f>
        <v>0</v>
      </c>
      <c r="G27" s="108"/>
      <c r="H27" s="108"/>
      <c r="I27" s="108"/>
      <c r="J27" s="108"/>
      <c r="K27" s="40">
        <f>BEGINBLAD!C29</f>
        <v>0</v>
      </c>
      <c r="L27" s="108"/>
      <c r="M27" s="175"/>
      <c r="N27" s="175"/>
      <c r="O27" s="167"/>
      <c r="P27" s="9"/>
      <c r="Q27" s="58">
        <v>35</v>
      </c>
      <c r="R27" s="93" t="s">
        <v>80</v>
      </c>
      <c r="S27" s="106" t="b">
        <v>0</v>
      </c>
    </row>
    <row r="28" spans="1:19" s="191" customFormat="1" ht="20.100000000000001" customHeight="1" x14ac:dyDescent="0.2">
      <c r="A28" s="218"/>
      <c r="B28" s="9"/>
      <c r="C28" s="36"/>
      <c r="D28" s="43"/>
      <c r="E28" s="61"/>
      <c r="F28" s="162">
        <f>BEGINBLAD!C15</f>
        <v>0</v>
      </c>
      <c r="G28" s="108"/>
      <c r="H28" s="108"/>
      <c r="I28" s="108"/>
      <c r="J28" s="108"/>
      <c r="K28" s="40">
        <f>BEGINBLAD!C30</f>
        <v>0</v>
      </c>
      <c r="L28" s="108"/>
      <c r="M28" s="175"/>
      <c r="N28" s="175"/>
      <c r="O28" s="167"/>
      <c r="P28" s="9"/>
      <c r="Q28" s="189">
        <v>36</v>
      </c>
      <c r="R28" s="93" t="s">
        <v>81</v>
      </c>
      <c r="S28" s="106" t="b">
        <v>0</v>
      </c>
    </row>
    <row r="29" spans="1:19" s="191" customFormat="1" ht="20.100000000000001" customHeight="1" x14ac:dyDescent="0.2">
      <c r="A29" s="218"/>
      <c r="B29" s="9"/>
      <c r="C29" s="36"/>
      <c r="D29" s="43"/>
      <c r="E29" s="61"/>
      <c r="F29" s="162">
        <f>BEGINBLAD!C16</f>
        <v>0</v>
      </c>
      <c r="G29" s="108"/>
      <c r="H29" s="108"/>
      <c r="I29" s="108"/>
      <c r="J29" s="108"/>
      <c r="K29" s="40">
        <f>BEGINBLAD!C31</f>
        <v>0</v>
      </c>
      <c r="L29" s="108"/>
      <c r="M29" s="175"/>
      <c r="N29" s="175"/>
      <c r="O29" s="167"/>
      <c r="P29" s="9"/>
      <c r="Q29" s="189">
        <v>37</v>
      </c>
      <c r="R29" s="94" t="s">
        <v>82</v>
      </c>
      <c r="S29" s="106" t="b">
        <v>0</v>
      </c>
    </row>
    <row r="30" spans="1:19" s="191" customFormat="1" ht="20.100000000000001" customHeight="1" x14ac:dyDescent="0.2">
      <c r="B30" s="9"/>
      <c r="C30" s="36"/>
      <c r="D30" s="43"/>
      <c r="E30" s="61"/>
      <c r="F30" s="162">
        <f>BEGINBLAD!C17</f>
        <v>0</v>
      </c>
      <c r="G30" s="108"/>
      <c r="H30" s="108"/>
      <c r="I30" s="108"/>
      <c r="J30" s="108"/>
      <c r="K30" s="40">
        <f>BEGINBLAD!C32</f>
        <v>0</v>
      </c>
      <c r="L30" s="108"/>
      <c r="M30" s="175"/>
      <c r="N30" s="175"/>
      <c r="O30" s="167"/>
      <c r="P30" s="9"/>
      <c r="Q30" s="189">
        <v>38</v>
      </c>
      <c r="R30" s="101" t="s">
        <v>83</v>
      </c>
      <c r="S30" s="106" t="b">
        <v>0</v>
      </c>
    </row>
    <row r="31" spans="1:19" s="11" customFormat="1" ht="20.100000000000001" customHeight="1" x14ac:dyDescent="0.3">
      <c r="B31" s="3"/>
      <c r="C31" s="36"/>
      <c r="D31" s="102"/>
      <c r="E31" s="61"/>
      <c r="F31" s="162">
        <f>BEGINBLAD!C18</f>
        <v>0</v>
      </c>
      <c r="G31" s="108"/>
      <c r="H31" s="108"/>
      <c r="I31" s="108"/>
      <c r="J31" s="108"/>
      <c r="K31" s="40">
        <f>BEGINBLAD!C33</f>
        <v>0</v>
      </c>
      <c r="L31" s="108"/>
      <c r="M31" s="175"/>
      <c r="N31" s="175"/>
      <c r="O31" s="167"/>
      <c r="P31" s="3"/>
      <c r="Q31" s="36"/>
      <c r="R31" s="103"/>
    </row>
    <row r="32" spans="1:19" s="11" customFormat="1" ht="20.100000000000001" customHeight="1" x14ac:dyDescent="0.2">
      <c r="B32" s="3"/>
      <c r="C32" s="36"/>
      <c r="D32" s="99"/>
      <c r="E32" s="61"/>
      <c r="F32" s="162">
        <f>BEGINBLAD!C19</f>
        <v>0</v>
      </c>
      <c r="G32" s="108"/>
      <c r="H32" s="108"/>
      <c r="I32" s="108"/>
      <c r="J32" s="108"/>
      <c r="K32" s="40">
        <f>BEGINBLAD!C34</f>
        <v>0</v>
      </c>
      <c r="L32" s="108"/>
      <c r="M32" s="175"/>
      <c r="N32" s="175"/>
      <c r="O32" s="167"/>
      <c r="P32" s="3"/>
      <c r="Q32" s="36"/>
      <c r="R32" s="180"/>
    </row>
    <row r="33" spans="1:18" s="11" customFormat="1" ht="20.100000000000001" customHeight="1" x14ac:dyDescent="0.2">
      <c r="B33" s="3"/>
      <c r="C33" s="36"/>
      <c r="E33" s="61"/>
      <c r="F33" s="181">
        <f>BEGINBLAD!C20</f>
        <v>0</v>
      </c>
      <c r="G33" s="108"/>
      <c r="H33" s="108"/>
      <c r="I33" s="108"/>
      <c r="J33" s="108"/>
      <c r="K33" s="40">
        <f>BEGINBLAD!C35</f>
        <v>0</v>
      </c>
      <c r="L33" s="108"/>
      <c r="M33" s="175"/>
      <c r="N33" s="175"/>
      <c r="O33" s="167"/>
      <c r="P33" s="3"/>
      <c r="Q33" s="36"/>
      <c r="R33" s="43"/>
    </row>
    <row r="34" spans="1:18" s="11" customFormat="1" ht="20.100000000000001" customHeight="1" x14ac:dyDescent="0.2">
      <c r="B34" s="3"/>
      <c r="C34" s="36"/>
      <c r="D34" s="44"/>
      <c r="E34" s="61"/>
      <c r="F34" s="162">
        <f>BEGINBLAD!C21</f>
        <v>0</v>
      </c>
      <c r="G34" s="108"/>
      <c r="H34" s="108"/>
      <c r="I34" s="108"/>
      <c r="J34" s="108"/>
      <c r="K34" s="40">
        <f>BEGINBLAD!C36</f>
        <v>0</v>
      </c>
      <c r="L34" s="108"/>
      <c r="M34" s="175"/>
      <c r="N34" s="175"/>
      <c r="O34" s="167"/>
      <c r="P34" s="3"/>
      <c r="Q34" s="36"/>
      <c r="R34" s="43"/>
    </row>
    <row r="35" spans="1:18" s="11" customFormat="1" ht="20.100000000000001" customHeight="1" x14ac:dyDescent="0.2">
      <c r="B35" s="3"/>
      <c r="C35" s="36"/>
      <c r="E35" s="61"/>
      <c r="F35" s="162">
        <f>BEGINBLAD!C22</f>
        <v>0</v>
      </c>
      <c r="G35" s="108"/>
      <c r="H35" s="108"/>
      <c r="I35" s="108"/>
      <c r="J35" s="108"/>
      <c r="K35" s="40">
        <f>BEGINBLAD!C37</f>
        <v>0</v>
      </c>
      <c r="L35" s="108"/>
      <c r="M35" s="175"/>
      <c r="N35" s="175"/>
      <c r="O35" s="167"/>
      <c r="P35" s="3"/>
      <c r="Q35" s="36"/>
      <c r="R35" s="44"/>
    </row>
    <row r="36" spans="1:18" s="11" customFormat="1" ht="20.100000000000001" customHeight="1" thickBot="1" x14ac:dyDescent="0.25">
      <c r="B36" s="3"/>
      <c r="C36" s="36"/>
      <c r="D36" s="44"/>
      <c r="E36" s="61"/>
      <c r="F36" s="163">
        <f>BEGINBLAD!C23</f>
        <v>0</v>
      </c>
      <c r="G36" s="109"/>
      <c r="H36" s="109"/>
      <c r="I36" s="109"/>
      <c r="J36" s="109"/>
      <c r="K36" s="57">
        <f>BEGINBLAD!C38</f>
        <v>0</v>
      </c>
      <c r="L36" s="109"/>
      <c r="M36" s="176"/>
      <c r="N36" s="176"/>
      <c r="O36" s="168"/>
      <c r="P36" s="3"/>
      <c r="Q36" s="36"/>
      <c r="R36" s="44"/>
    </row>
    <row r="37" spans="1:18" s="11" customFormat="1" ht="20.100000000000001" customHeight="1" x14ac:dyDescent="0.3">
      <c r="B37" s="3"/>
      <c r="C37" s="36"/>
      <c r="D37" s="102" t="s">
        <v>85</v>
      </c>
      <c r="E37" s="61"/>
      <c r="F37" s="46"/>
      <c r="G37" s="38"/>
      <c r="H37" s="38"/>
      <c r="I37" s="38"/>
      <c r="J37" s="38"/>
      <c r="K37" s="46"/>
      <c r="L37" s="38"/>
      <c r="M37" s="38"/>
      <c r="N37" s="38"/>
      <c r="O37" s="49"/>
      <c r="P37" s="3"/>
      <c r="Q37" s="36"/>
      <c r="R37" s="45"/>
    </row>
    <row r="38" spans="1:18" s="11" customFormat="1" ht="20.100000000000001" customHeight="1" x14ac:dyDescent="0.2">
      <c r="B38" s="3"/>
      <c r="C38" s="36"/>
      <c r="D38" s="44"/>
      <c r="E38" s="61"/>
      <c r="F38" s="46"/>
      <c r="G38" s="38"/>
      <c r="H38" s="38"/>
      <c r="I38" s="38"/>
      <c r="J38" s="38"/>
      <c r="K38" s="46"/>
      <c r="L38" s="38"/>
      <c r="M38" s="38"/>
      <c r="N38" s="38"/>
      <c r="O38" s="49"/>
      <c r="P38" s="3"/>
      <c r="Q38" s="36"/>
      <c r="R38" s="43"/>
    </row>
    <row r="39" spans="1:18" s="11" customFormat="1" ht="20.100000000000001" customHeight="1" x14ac:dyDescent="0.25">
      <c r="B39" s="3"/>
      <c r="C39" s="36"/>
      <c r="D39" s="45"/>
      <c r="E39" s="220"/>
      <c r="F39" s="47"/>
      <c r="G39" s="48"/>
      <c r="H39" s="48"/>
      <c r="I39" s="48"/>
      <c r="J39" s="48"/>
      <c r="K39" s="47"/>
      <c r="L39" s="48"/>
      <c r="M39" s="48"/>
      <c r="N39" s="48"/>
      <c r="O39" s="49"/>
      <c r="P39" s="3"/>
      <c r="Q39" s="36"/>
      <c r="R39" s="43"/>
    </row>
    <row r="40" spans="1:18" s="11" customFormat="1" ht="20.100000000000001" customHeight="1" x14ac:dyDescent="0.25">
      <c r="C40" s="36"/>
      <c r="D40" s="43"/>
      <c r="E40" s="220"/>
      <c r="F40" s="47"/>
      <c r="G40" s="48"/>
      <c r="H40" s="48"/>
      <c r="I40" s="48"/>
      <c r="J40" s="48"/>
      <c r="K40" s="47"/>
      <c r="L40" s="48"/>
      <c r="M40" s="48"/>
      <c r="N40" s="48"/>
      <c r="O40" s="49"/>
      <c r="P40" s="3"/>
      <c r="Q40" s="36"/>
      <c r="R40" s="44"/>
    </row>
    <row r="41" spans="1:18" s="11" customFormat="1" ht="20.100000000000001" customHeight="1" x14ac:dyDescent="0.25">
      <c r="C41" s="36"/>
      <c r="D41" s="43"/>
      <c r="E41" s="220"/>
      <c r="F41" s="47"/>
      <c r="G41" s="48"/>
      <c r="H41" s="48"/>
      <c r="I41" s="48"/>
      <c r="J41" s="48"/>
      <c r="K41" s="47"/>
      <c r="L41" s="48"/>
      <c r="M41" s="48"/>
      <c r="N41" s="48"/>
      <c r="O41" s="49"/>
      <c r="P41" s="3"/>
      <c r="Q41" s="36"/>
      <c r="R41" s="44"/>
    </row>
    <row r="42" spans="1:18" s="2" customFormat="1" x14ac:dyDescent="0.2">
      <c r="C42" s="100"/>
      <c r="D42" s="89"/>
      <c r="E42" s="10"/>
      <c r="F42" s="18"/>
      <c r="G42" s="18"/>
      <c r="H42" s="18"/>
      <c r="I42" s="18"/>
      <c r="J42" s="18"/>
      <c r="K42" s="18"/>
      <c r="L42" s="18"/>
      <c r="M42" s="18"/>
      <c r="N42" s="18"/>
      <c r="O42" s="14"/>
      <c r="Q42" s="89"/>
      <c r="R42" s="89"/>
    </row>
    <row r="43" spans="1:18" ht="12.75" customHeight="1" x14ac:dyDescent="0.25">
      <c r="F43" s="236" t="s">
        <v>153</v>
      </c>
      <c r="G43" s="236"/>
      <c r="H43" s="236"/>
      <c r="I43" s="236"/>
      <c r="J43" s="236"/>
      <c r="K43" s="236"/>
      <c r="L43" s="236"/>
      <c r="M43" s="236"/>
      <c r="N43" s="236"/>
      <c r="O43" s="236"/>
    </row>
    <row r="44" spans="1:18" ht="26.25" x14ac:dyDescent="0.4">
      <c r="F44" s="234">
        <f t="shared" ref="F44" si="0">$F$3</f>
        <v>0</v>
      </c>
      <c r="G44" s="234"/>
      <c r="H44" s="234"/>
      <c r="I44" s="234"/>
      <c r="J44" s="234"/>
      <c r="K44" s="234"/>
      <c r="L44" s="234"/>
      <c r="M44" s="234"/>
      <c r="N44" s="234"/>
      <c r="O44" s="234"/>
    </row>
    <row r="45" spans="1:18" x14ac:dyDescent="0.2">
      <c r="F45" s="235"/>
      <c r="G45" s="235"/>
      <c r="H45" s="235"/>
      <c r="I45" s="235"/>
      <c r="J45" s="235"/>
      <c r="K45" s="235"/>
      <c r="L45" s="235"/>
      <c r="M45" s="235"/>
      <c r="N45" s="235"/>
      <c r="O45" s="235"/>
    </row>
    <row r="46" spans="1:18" ht="18.75" x14ac:dyDescent="0.2">
      <c r="A46" s="218"/>
      <c r="B46" s="196"/>
      <c r="C46" s="196"/>
      <c r="D46" s="196"/>
      <c r="E46" s="196"/>
      <c r="F46" s="233" t="s">
        <v>8</v>
      </c>
      <c r="G46" s="233"/>
      <c r="H46" s="233"/>
      <c r="I46" s="233"/>
      <c r="J46" s="233"/>
      <c r="K46" s="233"/>
      <c r="L46" s="233"/>
      <c r="M46" s="233"/>
      <c r="N46" s="233"/>
      <c r="O46" s="233"/>
      <c r="P46" s="196"/>
      <c r="Q46" s="196"/>
      <c r="R46" s="196"/>
    </row>
    <row r="47" spans="1:18" ht="26.25" x14ac:dyDescent="0.2">
      <c r="A47" s="218"/>
      <c r="D47" s="194" t="s">
        <v>39</v>
      </c>
      <c r="E47" s="195"/>
      <c r="F47" s="229">
        <f t="shared" ref="F47" si="1">$F$6</f>
        <v>0</v>
      </c>
      <c r="G47" s="229"/>
      <c r="H47" s="229"/>
      <c r="I47" s="229"/>
      <c r="J47" s="229"/>
      <c r="K47" s="229">
        <f t="shared" ref="K47" si="2">$K$6</f>
        <v>0</v>
      </c>
      <c r="L47" s="229"/>
      <c r="M47" s="229"/>
      <c r="N47" s="229"/>
      <c r="O47" s="229"/>
      <c r="P47" s="190"/>
      <c r="Q47" s="190"/>
      <c r="R47" s="190"/>
    </row>
    <row r="48" spans="1:18" x14ac:dyDescent="0.2">
      <c r="A48" s="218"/>
    </row>
    <row r="49" spans="1:19" ht="19.5" customHeight="1" x14ac:dyDescent="0.3">
      <c r="A49" s="218"/>
      <c r="B49" s="9"/>
      <c r="C49" s="26"/>
      <c r="D49" s="31" t="s">
        <v>36</v>
      </c>
      <c r="E49" s="60"/>
      <c r="F49" s="219" t="s">
        <v>148</v>
      </c>
      <c r="G49" s="219"/>
      <c r="H49" s="219"/>
      <c r="I49" s="219"/>
      <c r="J49" s="219"/>
      <c r="K49" s="219"/>
      <c r="L49" s="219"/>
      <c r="M49" s="219"/>
      <c r="N49" s="219"/>
      <c r="O49" s="219"/>
      <c r="P49" s="9"/>
      <c r="Q49" s="189"/>
      <c r="R49" s="33" t="s">
        <v>5</v>
      </c>
      <c r="S49" s="45"/>
    </row>
    <row r="50" spans="1:19" s="191" customFormat="1" ht="20.100000000000001" customHeight="1" x14ac:dyDescent="0.2">
      <c r="A50" s="218"/>
      <c r="B50" s="9"/>
      <c r="C50" s="58">
        <v>1</v>
      </c>
      <c r="D50" s="145" t="s">
        <v>9</v>
      </c>
      <c r="E50" s="42" t="b">
        <v>0</v>
      </c>
      <c r="F50" s="38"/>
      <c r="G50" s="38"/>
      <c r="H50" s="38"/>
      <c r="I50" s="38"/>
      <c r="J50" s="38"/>
      <c r="K50" s="38"/>
      <c r="L50" s="38"/>
      <c r="M50" s="38"/>
      <c r="N50" s="38"/>
      <c r="O50" s="39"/>
      <c r="P50" s="9"/>
      <c r="Q50" s="58">
        <v>17</v>
      </c>
      <c r="R50" s="145" t="s">
        <v>26</v>
      </c>
      <c r="S50" s="104" t="b">
        <v>0</v>
      </c>
    </row>
    <row r="51" spans="1:19" s="191" customFormat="1" ht="20.100000000000001" customHeight="1" x14ac:dyDescent="0.2">
      <c r="A51" s="218"/>
      <c r="B51" s="9"/>
      <c r="C51" s="58">
        <v>2</v>
      </c>
      <c r="D51" s="145" t="s">
        <v>10</v>
      </c>
      <c r="E51" s="42" t="b">
        <v>0</v>
      </c>
      <c r="P51" s="9"/>
      <c r="Q51" s="58">
        <v>18</v>
      </c>
      <c r="R51" s="145" t="s">
        <v>27</v>
      </c>
      <c r="S51" s="104" t="b">
        <v>0</v>
      </c>
    </row>
    <row r="52" spans="1:19" s="191" customFormat="1" ht="20.100000000000001" customHeight="1" x14ac:dyDescent="0.2">
      <c r="A52" s="218"/>
      <c r="B52" s="9"/>
      <c r="C52" s="58">
        <v>3</v>
      </c>
      <c r="D52" s="145" t="s">
        <v>11</v>
      </c>
      <c r="E52" s="42" t="b">
        <v>0</v>
      </c>
      <c r="F52" s="222" t="s">
        <v>38</v>
      </c>
      <c r="G52" s="222"/>
      <c r="H52" s="222"/>
      <c r="I52" s="222"/>
      <c r="J52" s="222"/>
      <c r="K52" s="222"/>
      <c r="L52" s="222"/>
      <c r="M52" s="222"/>
      <c r="N52" s="222"/>
      <c r="O52" s="222"/>
      <c r="P52" s="9"/>
      <c r="Q52" s="58">
        <v>19</v>
      </c>
      <c r="R52" s="145" t="s">
        <v>28</v>
      </c>
      <c r="S52" s="104" t="b">
        <v>0</v>
      </c>
    </row>
    <row r="53" spans="1:19" s="191" customFormat="1" ht="20.100000000000001" customHeight="1" x14ac:dyDescent="0.2">
      <c r="A53" s="218"/>
      <c r="B53" s="9"/>
      <c r="C53" s="58">
        <v>4</v>
      </c>
      <c r="D53" s="145" t="s">
        <v>12</v>
      </c>
      <c r="E53" s="42" t="b">
        <v>0</v>
      </c>
      <c r="F53" s="38"/>
      <c r="G53" s="38"/>
      <c r="H53" s="38"/>
      <c r="I53" s="38"/>
      <c r="J53" s="38"/>
      <c r="K53" s="38"/>
      <c r="L53" s="38"/>
      <c r="M53" s="38"/>
      <c r="N53" s="38"/>
      <c r="O53" s="39"/>
      <c r="P53" s="9"/>
      <c r="Q53" s="58">
        <v>20</v>
      </c>
      <c r="R53" s="62" t="s">
        <v>29</v>
      </c>
      <c r="S53" s="104" t="b">
        <v>0</v>
      </c>
    </row>
    <row r="54" spans="1:19" s="191" customFormat="1" ht="20.100000000000001" customHeight="1" x14ac:dyDescent="0.2">
      <c r="A54" s="218"/>
      <c r="B54" s="9"/>
      <c r="C54" s="58">
        <v>5</v>
      </c>
      <c r="D54" s="62" t="s">
        <v>13</v>
      </c>
      <c r="E54" s="42" t="b">
        <v>0</v>
      </c>
      <c r="F54" s="38"/>
      <c r="G54" s="38"/>
      <c r="H54" s="38"/>
      <c r="I54" s="38"/>
      <c r="J54" s="38"/>
      <c r="K54" s="38"/>
      <c r="L54" s="38"/>
      <c r="M54" s="38"/>
      <c r="N54" s="38"/>
      <c r="O54" s="39"/>
      <c r="P54" s="9"/>
      <c r="Q54" s="58">
        <v>21</v>
      </c>
      <c r="R54" s="62" t="s">
        <v>30</v>
      </c>
      <c r="S54" s="104" t="b">
        <v>0</v>
      </c>
    </row>
    <row r="55" spans="1:19" s="191" customFormat="1" ht="20.100000000000001" customHeight="1" x14ac:dyDescent="0.2">
      <c r="A55" s="218"/>
      <c r="B55" s="9"/>
      <c r="C55" s="58">
        <v>6</v>
      </c>
      <c r="D55" s="62" t="s">
        <v>14</v>
      </c>
      <c r="E55" s="42" t="b">
        <v>0</v>
      </c>
      <c r="F55" s="38"/>
      <c r="G55" s="38"/>
      <c r="H55" s="38"/>
      <c r="I55" s="38"/>
      <c r="J55" s="38"/>
      <c r="K55" s="38"/>
      <c r="L55" s="38"/>
      <c r="M55" s="38"/>
      <c r="N55" s="38"/>
      <c r="O55" s="39"/>
      <c r="P55" s="9"/>
      <c r="Q55" s="58">
        <v>22</v>
      </c>
      <c r="R55" s="62" t="s">
        <v>31</v>
      </c>
      <c r="S55" s="104" t="b">
        <v>0</v>
      </c>
    </row>
    <row r="56" spans="1:19" s="191" customFormat="1" ht="20.100000000000001" customHeight="1" x14ac:dyDescent="0.2">
      <c r="A56" s="218"/>
      <c r="B56" s="9"/>
      <c r="C56" s="58">
        <v>7</v>
      </c>
      <c r="D56" s="62" t="s">
        <v>15</v>
      </c>
      <c r="E56" s="42" t="b">
        <v>0</v>
      </c>
      <c r="F56" s="38"/>
      <c r="G56" s="38"/>
      <c r="H56" s="38"/>
      <c r="I56" s="38"/>
      <c r="J56" s="38"/>
      <c r="K56" s="38"/>
      <c r="L56" s="38"/>
      <c r="M56" s="38"/>
      <c r="N56" s="38"/>
      <c r="O56" s="39"/>
      <c r="P56" s="9"/>
      <c r="Q56" s="58"/>
      <c r="R56" s="33" t="s">
        <v>1</v>
      </c>
      <c r="S56" s="104"/>
    </row>
    <row r="57" spans="1:19" s="191" customFormat="1" ht="20.100000000000001" customHeight="1" x14ac:dyDescent="0.2">
      <c r="A57" s="218"/>
      <c r="B57" s="9"/>
      <c r="C57" s="58">
        <v>8</v>
      </c>
      <c r="D57" s="62" t="s">
        <v>16</v>
      </c>
      <c r="E57" s="42" t="b">
        <v>0</v>
      </c>
      <c r="F57" s="38"/>
      <c r="G57" s="38"/>
      <c r="H57" s="38"/>
      <c r="I57" s="38"/>
      <c r="J57" s="38"/>
      <c r="K57" s="38"/>
      <c r="L57" s="38"/>
      <c r="M57" s="38"/>
      <c r="N57" s="38"/>
      <c r="O57" s="39"/>
      <c r="P57" s="9"/>
      <c r="Q57" s="58">
        <v>23</v>
      </c>
      <c r="R57" s="145" t="s">
        <v>32</v>
      </c>
      <c r="S57" s="104" t="b">
        <v>0</v>
      </c>
    </row>
    <row r="58" spans="1:19" s="191" customFormat="1" ht="20.100000000000001" customHeight="1" x14ac:dyDescent="0.2">
      <c r="A58" s="218"/>
      <c r="B58" s="9"/>
      <c r="C58" s="58"/>
      <c r="D58" s="33" t="s">
        <v>17</v>
      </c>
      <c r="E58" s="42"/>
      <c r="F58" s="38"/>
      <c r="G58" s="38"/>
      <c r="H58" s="38"/>
      <c r="I58" s="38"/>
      <c r="J58" s="38"/>
      <c r="K58" s="38"/>
      <c r="L58" s="38"/>
      <c r="M58" s="38"/>
      <c r="N58" s="38"/>
      <c r="O58" s="39"/>
      <c r="P58" s="9"/>
      <c r="Q58" s="58">
        <v>24</v>
      </c>
      <c r="R58" s="145" t="s">
        <v>33</v>
      </c>
      <c r="S58" s="105" t="b">
        <v>0</v>
      </c>
    </row>
    <row r="59" spans="1:19" s="191" customFormat="1" ht="20.100000000000001" customHeight="1" x14ac:dyDescent="0.2">
      <c r="A59" s="218"/>
      <c r="B59" s="9"/>
      <c r="C59" s="58">
        <v>9</v>
      </c>
      <c r="D59" s="145" t="s">
        <v>18</v>
      </c>
      <c r="E59" s="42" t="b">
        <v>0</v>
      </c>
      <c r="P59" s="9"/>
      <c r="Q59" s="58">
        <v>25</v>
      </c>
      <c r="R59" s="62" t="s">
        <v>34</v>
      </c>
      <c r="S59" s="106" t="b">
        <v>0</v>
      </c>
    </row>
    <row r="60" spans="1:19" s="191" customFormat="1" ht="20.100000000000001" customHeight="1" x14ac:dyDescent="0.2">
      <c r="A60" s="218"/>
      <c r="B60" s="9"/>
      <c r="C60" s="58">
        <v>10</v>
      </c>
      <c r="D60" s="145" t="s">
        <v>19</v>
      </c>
      <c r="E60" s="42" t="b">
        <v>0</v>
      </c>
      <c r="P60" s="9"/>
      <c r="Q60" s="58">
        <v>26</v>
      </c>
      <c r="R60" s="62" t="s">
        <v>35</v>
      </c>
      <c r="S60" s="106" t="b">
        <v>0</v>
      </c>
    </row>
    <row r="61" spans="1:19" s="191" customFormat="1" ht="20.100000000000001" customHeight="1" x14ac:dyDescent="0.2">
      <c r="A61" s="218"/>
      <c r="B61" s="9"/>
      <c r="C61" s="58">
        <v>11</v>
      </c>
      <c r="D61" s="145" t="s">
        <v>20</v>
      </c>
      <c r="E61" s="42" t="b">
        <v>0</v>
      </c>
      <c r="F61" s="84" t="s">
        <v>6</v>
      </c>
      <c r="G61" s="223" t="s">
        <v>37</v>
      </c>
      <c r="H61" s="224"/>
      <c r="I61" s="224"/>
      <c r="J61" s="225"/>
      <c r="K61" s="84" t="s">
        <v>7</v>
      </c>
      <c r="L61" s="226" t="s">
        <v>37</v>
      </c>
      <c r="M61" s="227"/>
      <c r="N61" s="227"/>
      <c r="O61" s="228"/>
      <c r="P61" s="9"/>
      <c r="Q61" s="189"/>
      <c r="R61" s="91"/>
    </row>
    <row r="62" spans="1:19" s="191" customFormat="1" ht="20.100000000000001" customHeight="1" thickBot="1" x14ac:dyDescent="0.25">
      <c r="A62" s="218"/>
      <c r="B62" s="9"/>
      <c r="C62" s="58">
        <v>12</v>
      </c>
      <c r="D62" s="145" t="s">
        <v>21</v>
      </c>
      <c r="E62" s="42" t="b">
        <v>0</v>
      </c>
      <c r="F62" s="38"/>
      <c r="G62" s="55"/>
      <c r="H62" s="41"/>
      <c r="I62" s="41"/>
      <c r="J62" s="41"/>
      <c r="K62" s="38"/>
      <c r="L62" s="38"/>
      <c r="M62" s="38"/>
      <c r="N62" s="38"/>
      <c r="O62" s="39"/>
      <c r="P62" s="9"/>
      <c r="Q62" s="58"/>
      <c r="R62" s="5"/>
    </row>
    <row r="63" spans="1:19" s="191" customFormat="1" ht="20.100000000000001" customHeight="1" x14ac:dyDescent="0.2">
      <c r="A63" s="218"/>
      <c r="B63" s="9"/>
      <c r="C63" s="58">
        <v>13</v>
      </c>
      <c r="D63" s="62" t="s">
        <v>22</v>
      </c>
      <c r="E63" s="42" t="b">
        <v>0</v>
      </c>
      <c r="F63" s="164" t="str">
        <f>BEGINBLAD!C9</f>
        <v>leerling 1</v>
      </c>
      <c r="G63" s="107"/>
      <c r="H63" s="107"/>
      <c r="I63" s="107"/>
      <c r="J63" s="107"/>
      <c r="K63" s="56">
        <f>BEGINBLAD!C24</f>
        <v>0</v>
      </c>
      <c r="L63" s="107"/>
      <c r="M63" s="174"/>
      <c r="N63" s="174"/>
      <c r="O63" s="166"/>
      <c r="P63" s="9"/>
      <c r="Q63" s="58"/>
      <c r="R63" s="5"/>
    </row>
    <row r="64" spans="1:19" s="191" customFormat="1" ht="20.100000000000001" customHeight="1" x14ac:dyDescent="0.2">
      <c r="A64" s="218"/>
      <c r="B64" s="9"/>
      <c r="C64" s="58">
        <v>14</v>
      </c>
      <c r="D64" s="62" t="s">
        <v>23</v>
      </c>
      <c r="E64" s="42" t="b">
        <v>0</v>
      </c>
      <c r="F64" s="162" t="str">
        <f>BEGINBLAD!C10</f>
        <v>leerling 2</v>
      </c>
      <c r="G64" s="108"/>
      <c r="H64" s="108"/>
      <c r="I64" s="108"/>
      <c r="J64" s="108"/>
      <c r="K64" s="40">
        <f>BEGINBLAD!C25</f>
        <v>0</v>
      </c>
      <c r="L64" s="108"/>
      <c r="M64" s="175"/>
      <c r="N64" s="175"/>
      <c r="O64" s="167"/>
      <c r="P64" s="9"/>
      <c r="Q64" s="58"/>
      <c r="R64" s="5"/>
    </row>
    <row r="65" spans="1:18" s="191" customFormat="1" ht="20.100000000000001" customHeight="1" x14ac:dyDescent="0.2">
      <c r="A65" s="218"/>
      <c r="B65" s="9"/>
      <c r="C65" s="36">
        <v>15</v>
      </c>
      <c r="D65" s="62" t="s">
        <v>24</v>
      </c>
      <c r="E65" s="42" t="b">
        <v>0</v>
      </c>
      <c r="F65" s="162" t="str">
        <f>BEGINBLAD!C11</f>
        <v>leerling 3</v>
      </c>
      <c r="G65" s="108"/>
      <c r="H65" s="108"/>
      <c r="I65" s="108"/>
      <c r="J65" s="108"/>
      <c r="K65" s="40">
        <f>BEGINBLAD!C26</f>
        <v>0</v>
      </c>
      <c r="L65" s="108"/>
      <c r="M65" s="175"/>
      <c r="N65" s="175"/>
      <c r="O65" s="167"/>
      <c r="P65" s="9"/>
      <c r="Q65" s="58"/>
      <c r="R65" s="5"/>
    </row>
    <row r="66" spans="1:18" s="191" customFormat="1" ht="20.100000000000001" customHeight="1" x14ac:dyDescent="0.2">
      <c r="A66" s="218"/>
      <c r="B66" s="9"/>
      <c r="C66" s="36">
        <v>16</v>
      </c>
      <c r="D66" s="62" t="s">
        <v>25</v>
      </c>
      <c r="E66" s="42" t="b">
        <v>0</v>
      </c>
      <c r="F66" s="162" t="str">
        <f>BEGINBLAD!C12</f>
        <v>leerling 4</v>
      </c>
      <c r="G66" s="108"/>
      <c r="H66" s="108"/>
      <c r="I66" s="108"/>
      <c r="J66" s="108"/>
      <c r="K66" s="40">
        <f>BEGINBLAD!C27</f>
        <v>0</v>
      </c>
      <c r="L66" s="108"/>
      <c r="M66" s="175"/>
      <c r="N66" s="175"/>
      <c r="O66" s="167"/>
      <c r="P66" s="9"/>
      <c r="Q66" s="58"/>
      <c r="R66" s="5"/>
    </row>
    <row r="67" spans="1:18" s="191" customFormat="1" ht="20.100000000000001" customHeight="1" x14ac:dyDescent="0.2">
      <c r="A67" s="218"/>
      <c r="B67" s="9"/>
      <c r="C67" s="36"/>
      <c r="D67" s="43"/>
      <c r="E67" s="61"/>
      <c r="F67" s="162" t="str">
        <f>BEGINBLAD!C13</f>
        <v>leerling 5</v>
      </c>
      <c r="G67" s="108"/>
      <c r="H67" s="108"/>
      <c r="I67" s="108"/>
      <c r="J67" s="108"/>
      <c r="K67" s="40">
        <f>BEGINBLAD!C28</f>
        <v>0</v>
      </c>
      <c r="L67" s="108"/>
      <c r="M67" s="175"/>
      <c r="N67" s="175"/>
      <c r="O67" s="167"/>
      <c r="P67" s="9"/>
      <c r="Q67" s="58"/>
      <c r="R67" s="5"/>
    </row>
    <row r="68" spans="1:18" s="191" customFormat="1" ht="20.100000000000001" customHeight="1" x14ac:dyDescent="0.2">
      <c r="B68" s="9"/>
      <c r="C68" s="36"/>
      <c r="D68" s="43"/>
      <c r="E68" s="61"/>
      <c r="F68" s="162">
        <f>BEGINBLAD!C14</f>
        <v>0</v>
      </c>
      <c r="G68" s="108"/>
      <c r="H68" s="108"/>
      <c r="I68" s="108"/>
      <c r="J68" s="108"/>
      <c r="K68" s="40">
        <f>BEGINBLAD!C29</f>
        <v>0</v>
      </c>
      <c r="L68" s="108"/>
      <c r="M68" s="175"/>
      <c r="N68" s="175"/>
      <c r="O68" s="167"/>
      <c r="P68" s="9"/>
      <c r="Q68" s="58"/>
      <c r="R68" s="5"/>
    </row>
    <row r="69" spans="1:18" s="191" customFormat="1" ht="20.100000000000001" customHeight="1" x14ac:dyDescent="0.2">
      <c r="B69" s="9"/>
      <c r="C69" s="36"/>
      <c r="D69" s="43"/>
      <c r="E69" s="61"/>
      <c r="F69" s="162">
        <f>BEGINBLAD!C15</f>
        <v>0</v>
      </c>
      <c r="G69" s="108"/>
      <c r="H69" s="108"/>
      <c r="I69" s="108"/>
      <c r="J69" s="108"/>
      <c r="K69" s="40">
        <f>BEGINBLAD!C30</f>
        <v>0</v>
      </c>
      <c r="L69" s="108"/>
      <c r="M69" s="175"/>
      <c r="N69" s="175"/>
      <c r="O69" s="167"/>
      <c r="P69" s="9"/>
      <c r="Q69" s="189"/>
      <c r="R69" s="91"/>
    </row>
    <row r="70" spans="1:18" s="191" customFormat="1" ht="20.100000000000001" customHeight="1" x14ac:dyDescent="0.2">
      <c r="B70" s="9"/>
      <c r="C70" s="36"/>
      <c r="D70" s="43"/>
      <c r="E70" s="61"/>
      <c r="F70" s="162">
        <f>BEGINBLAD!C16</f>
        <v>0</v>
      </c>
      <c r="G70" s="108"/>
      <c r="H70" s="108"/>
      <c r="I70" s="108"/>
      <c r="J70" s="108"/>
      <c r="K70" s="40">
        <f>BEGINBLAD!C31</f>
        <v>0</v>
      </c>
      <c r="L70" s="108"/>
      <c r="M70" s="175"/>
      <c r="N70" s="175"/>
      <c r="O70" s="167"/>
      <c r="P70" s="9"/>
      <c r="Q70" s="189"/>
      <c r="R70" s="91"/>
    </row>
    <row r="71" spans="1:18" s="11" customFormat="1" ht="20.100000000000001" customHeight="1" x14ac:dyDescent="0.2">
      <c r="B71" s="3"/>
      <c r="C71" s="36"/>
      <c r="E71" s="61"/>
      <c r="F71" s="162">
        <f>BEGINBLAD!C17</f>
        <v>0</v>
      </c>
      <c r="G71" s="108"/>
      <c r="H71" s="108"/>
      <c r="I71" s="108"/>
      <c r="J71" s="108"/>
      <c r="K71" s="40">
        <f>BEGINBLAD!C32</f>
        <v>0</v>
      </c>
      <c r="L71" s="108"/>
      <c r="M71" s="175"/>
      <c r="N71" s="175"/>
      <c r="O71" s="167"/>
      <c r="P71" s="3"/>
      <c r="Q71" s="36"/>
      <c r="R71" s="180"/>
    </row>
    <row r="72" spans="1:18" s="11" customFormat="1" ht="20.100000000000001" customHeight="1" x14ac:dyDescent="0.2">
      <c r="B72" s="3"/>
      <c r="C72" s="36"/>
      <c r="D72" s="99"/>
      <c r="E72" s="61"/>
      <c r="F72" s="162">
        <f>BEGINBLAD!C18</f>
        <v>0</v>
      </c>
      <c r="G72" s="108"/>
      <c r="H72" s="108"/>
      <c r="I72" s="108"/>
      <c r="J72" s="108"/>
      <c r="K72" s="40">
        <f>BEGINBLAD!C33</f>
        <v>0</v>
      </c>
      <c r="L72" s="108"/>
      <c r="M72" s="175"/>
      <c r="N72" s="175"/>
      <c r="O72" s="167"/>
      <c r="P72" s="3"/>
      <c r="Q72" s="36"/>
      <c r="R72" s="180"/>
    </row>
    <row r="73" spans="1:18" s="11" customFormat="1" ht="20.100000000000001" customHeight="1" x14ac:dyDescent="0.2">
      <c r="B73" s="3"/>
      <c r="C73" s="36"/>
      <c r="D73" s="44"/>
      <c r="E73" s="61"/>
      <c r="F73" s="162">
        <f>BEGINBLAD!C19</f>
        <v>0</v>
      </c>
      <c r="G73" s="108"/>
      <c r="H73" s="108"/>
      <c r="I73" s="108"/>
      <c r="J73" s="108"/>
      <c r="K73" s="40">
        <f>BEGINBLAD!C34</f>
        <v>0</v>
      </c>
      <c r="L73" s="108"/>
      <c r="M73" s="175"/>
      <c r="N73" s="175"/>
      <c r="O73" s="167"/>
      <c r="P73" s="3"/>
      <c r="Q73" s="36"/>
      <c r="R73" s="43"/>
    </row>
    <row r="74" spans="1:18" s="11" customFormat="1" ht="20.100000000000001" customHeight="1" x14ac:dyDescent="0.2">
      <c r="B74" s="3"/>
      <c r="C74" s="36"/>
      <c r="D74" s="44"/>
      <c r="E74" s="61"/>
      <c r="F74" s="162">
        <f>BEGINBLAD!C20</f>
        <v>0</v>
      </c>
      <c r="G74" s="108"/>
      <c r="H74" s="108"/>
      <c r="I74" s="108"/>
      <c r="J74" s="108"/>
      <c r="K74" s="40">
        <f>BEGINBLAD!C35</f>
        <v>0</v>
      </c>
      <c r="L74" s="108"/>
      <c r="M74" s="175"/>
      <c r="N74" s="175"/>
      <c r="O74" s="167"/>
      <c r="P74" s="3"/>
      <c r="Q74" s="36"/>
      <c r="R74" s="43"/>
    </row>
    <row r="75" spans="1:18" s="11" customFormat="1" ht="20.100000000000001" customHeight="1" x14ac:dyDescent="0.2">
      <c r="B75" s="3"/>
      <c r="C75" s="36"/>
      <c r="D75" s="44"/>
      <c r="E75" s="61"/>
      <c r="F75" s="162">
        <f>BEGINBLAD!C21</f>
        <v>0</v>
      </c>
      <c r="G75" s="108"/>
      <c r="H75" s="108"/>
      <c r="I75" s="108"/>
      <c r="J75" s="108"/>
      <c r="K75" s="40">
        <f>BEGINBLAD!C36</f>
        <v>0</v>
      </c>
      <c r="L75" s="108"/>
      <c r="M75" s="175"/>
      <c r="N75" s="175"/>
      <c r="O75" s="167"/>
      <c r="P75" s="3"/>
      <c r="Q75" s="36"/>
      <c r="R75" s="44"/>
    </row>
    <row r="76" spans="1:18" s="11" customFormat="1" ht="20.100000000000001" customHeight="1" x14ac:dyDescent="0.2">
      <c r="B76" s="3"/>
      <c r="C76" s="36"/>
      <c r="E76" s="61"/>
      <c r="F76" s="162">
        <f>BEGINBLAD!C22</f>
        <v>0</v>
      </c>
      <c r="G76" s="108"/>
      <c r="H76" s="108"/>
      <c r="I76" s="108"/>
      <c r="J76" s="108"/>
      <c r="K76" s="40">
        <f>BEGINBLAD!C37</f>
        <v>0</v>
      </c>
      <c r="L76" s="108"/>
      <c r="M76" s="175"/>
      <c r="N76" s="175"/>
      <c r="O76" s="167"/>
      <c r="P76" s="3"/>
      <c r="Q76" s="36"/>
      <c r="R76" s="44"/>
    </row>
    <row r="77" spans="1:18" s="11" customFormat="1" ht="20.100000000000001" customHeight="1" thickBot="1" x14ac:dyDescent="0.25">
      <c r="B77" s="3"/>
      <c r="C77" s="36"/>
      <c r="D77" s="44"/>
      <c r="E77" s="61"/>
      <c r="F77" s="163">
        <f>BEGINBLAD!C23</f>
        <v>0</v>
      </c>
      <c r="G77" s="109"/>
      <c r="H77" s="109"/>
      <c r="I77" s="109"/>
      <c r="J77" s="109"/>
      <c r="K77" s="57">
        <f>BEGINBLAD!C38</f>
        <v>0</v>
      </c>
      <c r="L77" s="109"/>
      <c r="M77" s="176"/>
      <c r="N77" s="176"/>
      <c r="O77" s="168"/>
      <c r="P77" s="3"/>
      <c r="Q77" s="36"/>
      <c r="R77" s="45"/>
    </row>
    <row r="78" spans="1:18" s="11" customFormat="1" ht="20.100000000000001" customHeight="1" x14ac:dyDescent="0.3">
      <c r="B78" s="3"/>
      <c r="C78" s="36"/>
      <c r="D78" s="102" t="s">
        <v>85</v>
      </c>
      <c r="E78" s="61"/>
      <c r="F78" s="46"/>
      <c r="G78" s="38"/>
      <c r="H78" s="38"/>
      <c r="I78" s="38"/>
      <c r="J78" s="38"/>
      <c r="K78" s="46"/>
      <c r="L78" s="38"/>
      <c r="M78" s="38"/>
      <c r="N78" s="38"/>
      <c r="O78" s="49"/>
      <c r="P78" s="3"/>
      <c r="Q78" s="36"/>
      <c r="R78" s="43"/>
    </row>
    <row r="79" spans="1:18" s="11" customFormat="1" ht="20.100000000000001" customHeight="1" x14ac:dyDescent="0.2">
      <c r="B79" s="3"/>
      <c r="C79" s="36"/>
      <c r="D79" s="44"/>
      <c r="E79" s="61"/>
      <c r="F79" s="46"/>
      <c r="G79" s="38"/>
      <c r="H79" s="38"/>
      <c r="I79" s="38"/>
      <c r="J79" s="38"/>
      <c r="K79" s="46"/>
      <c r="L79" s="38"/>
      <c r="M79" s="38"/>
      <c r="N79" s="38"/>
      <c r="O79" s="49"/>
      <c r="P79" s="3"/>
      <c r="Q79" s="36"/>
      <c r="R79" s="43"/>
    </row>
    <row r="80" spans="1:18" s="11" customFormat="1" ht="20.100000000000001" customHeight="1" x14ac:dyDescent="0.25">
      <c r="B80" s="3"/>
      <c r="C80" s="36"/>
      <c r="D80" s="45"/>
      <c r="E80" s="220"/>
      <c r="F80" s="47"/>
      <c r="G80" s="48"/>
      <c r="H80" s="48"/>
      <c r="I80" s="48"/>
      <c r="J80" s="48"/>
      <c r="K80" s="47"/>
      <c r="L80" s="48"/>
      <c r="M80" s="48"/>
      <c r="N80" s="48"/>
      <c r="O80" s="49"/>
      <c r="P80" s="3"/>
      <c r="Q80" s="36"/>
      <c r="R80" s="43"/>
    </row>
    <row r="81" spans="1:20" s="11" customFormat="1" ht="20.100000000000001" customHeight="1" x14ac:dyDescent="0.25">
      <c r="C81" s="36"/>
      <c r="D81" s="43"/>
      <c r="E81" s="220"/>
      <c r="F81" s="47"/>
      <c r="G81" s="48"/>
      <c r="H81" s="48"/>
      <c r="I81" s="48"/>
      <c r="J81" s="48"/>
      <c r="K81" s="47"/>
      <c r="L81" s="48"/>
      <c r="M81" s="48"/>
      <c r="N81" s="48"/>
      <c r="O81" s="49"/>
      <c r="P81" s="3"/>
      <c r="Q81" s="36"/>
      <c r="R81" s="44"/>
    </row>
    <row r="82" spans="1:20" s="11" customFormat="1" ht="20.100000000000001" customHeight="1" x14ac:dyDescent="0.25">
      <c r="C82" s="36"/>
      <c r="D82" s="43"/>
      <c r="E82" s="220"/>
      <c r="F82" s="47"/>
      <c r="G82" s="48"/>
      <c r="H82" s="48"/>
      <c r="I82" s="48"/>
      <c r="J82" s="48"/>
      <c r="K82" s="47"/>
      <c r="L82" s="48"/>
      <c r="M82" s="48"/>
      <c r="N82" s="48"/>
      <c r="O82" s="49"/>
      <c r="P82" s="3"/>
      <c r="Q82" s="36"/>
      <c r="R82" s="44"/>
    </row>
    <row r="83" spans="1:20" s="3" customFormat="1" x14ac:dyDescent="0.2">
      <c r="C83" s="14"/>
      <c r="D83" s="180"/>
      <c r="E83" s="10"/>
      <c r="F83" s="18"/>
      <c r="G83" s="18"/>
      <c r="H83" s="18"/>
      <c r="I83" s="18"/>
      <c r="J83" s="18"/>
      <c r="K83" s="18"/>
      <c r="L83" s="18"/>
      <c r="M83" s="18"/>
      <c r="N83" s="18"/>
      <c r="O83" s="14"/>
      <c r="Q83" s="180"/>
      <c r="R83" s="180"/>
    </row>
    <row r="84" spans="1:20" ht="15" x14ac:dyDescent="0.25">
      <c r="B84" s="2"/>
      <c r="C84" s="14"/>
      <c r="D84" s="180"/>
      <c r="E84" s="10"/>
      <c r="F84" s="230" t="s">
        <v>153</v>
      </c>
      <c r="G84" s="230"/>
      <c r="H84" s="230"/>
      <c r="I84" s="230"/>
      <c r="J84" s="230"/>
      <c r="K84" s="230"/>
      <c r="L84" s="230"/>
      <c r="M84" s="230"/>
      <c r="N84" s="230"/>
      <c r="O84" s="230"/>
      <c r="P84" s="3"/>
      <c r="Q84" s="89"/>
      <c r="R84" s="180"/>
      <c r="S84" s="2"/>
      <c r="T84" s="2"/>
    </row>
    <row r="85" spans="1:20" ht="26.25" x14ac:dyDescent="0.4">
      <c r="B85" s="2"/>
      <c r="C85" s="14"/>
      <c r="D85" s="180"/>
      <c r="E85" s="10"/>
      <c r="F85" s="231">
        <f t="shared" ref="F85" si="3">$F$44</f>
        <v>0</v>
      </c>
      <c r="G85" s="231"/>
      <c r="H85" s="231"/>
      <c r="I85" s="231"/>
      <c r="J85" s="231"/>
      <c r="K85" s="231"/>
      <c r="L85" s="231"/>
      <c r="M85" s="231"/>
      <c r="N85" s="231"/>
      <c r="O85" s="231"/>
      <c r="P85" s="3"/>
      <c r="Q85" s="89"/>
      <c r="R85" s="180"/>
      <c r="S85" s="2"/>
      <c r="T85" s="2"/>
    </row>
    <row r="86" spans="1:20" x14ac:dyDescent="0.2">
      <c r="B86" s="2"/>
      <c r="C86" s="14"/>
      <c r="D86" s="180"/>
      <c r="E86" s="10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3"/>
      <c r="Q86" s="89"/>
      <c r="R86" s="180"/>
      <c r="S86" s="2"/>
      <c r="T86" s="2"/>
    </row>
    <row r="87" spans="1:20" ht="18.75" x14ac:dyDescent="0.2">
      <c r="A87" s="218"/>
      <c r="B87" s="196"/>
      <c r="C87" s="196"/>
      <c r="D87" s="196"/>
      <c r="E87" s="196"/>
      <c r="F87" s="233" t="s">
        <v>151</v>
      </c>
      <c r="G87" s="233"/>
      <c r="H87" s="233"/>
      <c r="I87" s="233"/>
      <c r="J87" s="233"/>
      <c r="K87" s="233"/>
      <c r="L87" s="233"/>
      <c r="M87" s="233"/>
      <c r="N87" s="233"/>
      <c r="O87" s="233"/>
      <c r="P87" s="196"/>
      <c r="Q87" s="196"/>
      <c r="R87" s="196"/>
    </row>
    <row r="88" spans="1:20" ht="26.25" x14ac:dyDescent="0.2">
      <c r="A88" s="218"/>
      <c r="D88" s="194" t="s">
        <v>39</v>
      </c>
      <c r="E88" s="195"/>
      <c r="F88" s="229">
        <f t="shared" ref="F88" si="4">$F$6</f>
        <v>0</v>
      </c>
      <c r="G88" s="229"/>
      <c r="H88" s="229"/>
      <c r="I88" s="229"/>
      <c r="J88" s="229"/>
      <c r="K88" s="229">
        <f t="shared" ref="K88" si="5">$K$6</f>
        <v>0</v>
      </c>
      <c r="L88" s="229"/>
      <c r="M88" s="229"/>
      <c r="N88" s="229"/>
      <c r="O88" s="229"/>
      <c r="P88" s="190"/>
      <c r="Q88" s="190"/>
      <c r="R88" s="190"/>
    </row>
    <row r="89" spans="1:20" x14ac:dyDescent="0.2">
      <c r="A89" s="218"/>
    </row>
    <row r="90" spans="1:20" ht="19.5" customHeight="1" x14ac:dyDescent="0.3">
      <c r="A90" s="218"/>
      <c r="B90" s="9"/>
      <c r="C90" s="26"/>
      <c r="D90" s="115" t="s">
        <v>88</v>
      </c>
      <c r="E90" s="60"/>
      <c r="F90" s="219" t="s">
        <v>148</v>
      </c>
      <c r="G90" s="219"/>
      <c r="H90" s="219"/>
      <c r="I90" s="219"/>
      <c r="J90" s="219"/>
      <c r="K90" s="219"/>
      <c r="L90" s="219"/>
      <c r="M90" s="219"/>
      <c r="N90" s="219"/>
      <c r="O90" s="219"/>
      <c r="P90" s="9"/>
      <c r="Q90" s="189"/>
      <c r="R90" s="115" t="s">
        <v>4</v>
      </c>
      <c r="S90" s="45"/>
    </row>
    <row r="91" spans="1:20" s="191" customFormat="1" ht="20.100000000000001" customHeight="1" x14ac:dyDescent="0.2">
      <c r="A91" s="218"/>
      <c r="B91" s="9"/>
      <c r="C91" s="58">
        <v>1</v>
      </c>
      <c r="D91" s="131" t="s">
        <v>89</v>
      </c>
      <c r="E91" s="42" t="b">
        <v>0</v>
      </c>
      <c r="F91" s="38"/>
      <c r="G91" s="38"/>
      <c r="H91" s="38"/>
      <c r="I91" s="38"/>
      <c r="J91" s="38"/>
      <c r="K91" s="38"/>
      <c r="L91" s="38"/>
      <c r="M91" s="38"/>
      <c r="N91" s="38"/>
      <c r="O91" s="39"/>
      <c r="P91" s="9"/>
      <c r="Q91" s="58">
        <v>29</v>
      </c>
      <c r="R91" s="131" t="s">
        <v>117</v>
      </c>
      <c r="S91" s="104" t="b">
        <v>0</v>
      </c>
    </row>
    <row r="92" spans="1:20" s="191" customFormat="1" ht="20.100000000000001" customHeight="1" x14ac:dyDescent="0.2">
      <c r="A92" s="218"/>
      <c r="B92" s="9"/>
      <c r="C92" s="58">
        <v>2</v>
      </c>
      <c r="D92" s="131" t="s">
        <v>90</v>
      </c>
      <c r="E92" s="42" t="b">
        <v>0</v>
      </c>
      <c r="P92" s="9"/>
      <c r="Q92" s="58">
        <v>30</v>
      </c>
      <c r="R92" s="131" t="s">
        <v>118</v>
      </c>
      <c r="S92" s="104" t="b">
        <v>0</v>
      </c>
    </row>
    <row r="93" spans="1:20" s="191" customFormat="1" ht="20.100000000000001" customHeight="1" x14ac:dyDescent="0.2">
      <c r="A93" s="218"/>
      <c r="B93" s="9"/>
      <c r="C93" s="58">
        <v>3</v>
      </c>
      <c r="D93" s="131" t="s">
        <v>91</v>
      </c>
      <c r="E93" s="42" t="b">
        <v>0</v>
      </c>
      <c r="F93" s="222" t="s">
        <v>38</v>
      </c>
      <c r="G93" s="222"/>
      <c r="H93" s="222"/>
      <c r="I93" s="222"/>
      <c r="J93" s="222"/>
      <c r="K93" s="222"/>
      <c r="L93" s="222"/>
      <c r="M93" s="222"/>
      <c r="N93" s="222"/>
      <c r="O93" s="222"/>
      <c r="P93" s="9"/>
      <c r="Q93" s="58">
        <v>31</v>
      </c>
      <c r="R93" s="131" t="s">
        <v>119</v>
      </c>
      <c r="S93" s="104" t="b">
        <v>0</v>
      </c>
    </row>
    <row r="94" spans="1:20" s="191" customFormat="1" ht="20.100000000000001" customHeight="1" x14ac:dyDescent="0.2">
      <c r="A94" s="218"/>
      <c r="B94" s="9"/>
      <c r="C94" s="58">
        <v>4</v>
      </c>
      <c r="D94" s="131" t="s">
        <v>92</v>
      </c>
      <c r="E94" s="42" t="b">
        <v>0</v>
      </c>
      <c r="F94" s="38"/>
      <c r="G94" s="38"/>
      <c r="H94" s="38"/>
      <c r="I94" s="38"/>
      <c r="J94" s="38"/>
      <c r="K94" s="38"/>
      <c r="L94" s="38"/>
      <c r="M94" s="38"/>
      <c r="N94" s="38"/>
      <c r="O94" s="39"/>
      <c r="P94" s="9"/>
      <c r="Q94" s="58">
        <v>32</v>
      </c>
      <c r="R94" s="131" t="s">
        <v>120</v>
      </c>
      <c r="S94" s="104" t="b">
        <v>0</v>
      </c>
    </row>
    <row r="95" spans="1:20" s="191" customFormat="1" ht="20.100000000000001" customHeight="1" x14ac:dyDescent="0.2">
      <c r="A95" s="218"/>
      <c r="B95" s="9"/>
      <c r="C95" s="58">
        <v>5</v>
      </c>
      <c r="D95" s="131" t="s">
        <v>93</v>
      </c>
      <c r="E95" s="42" t="b">
        <v>0</v>
      </c>
      <c r="F95" s="38"/>
      <c r="G95" s="38"/>
      <c r="H95" s="38"/>
      <c r="I95" s="38"/>
      <c r="J95" s="38"/>
      <c r="K95" s="38"/>
      <c r="L95" s="38"/>
      <c r="M95" s="38"/>
      <c r="N95" s="38"/>
      <c r="O95" s="39"/>
      <c r="P95" s="9"/>
      <c r="Q95" s="58">
        <v>33</v>
      </c>
      <c r="R95" s="131" t="s">
        <v>121</v>
      </c>
      <c r="S95" s="104" t="b">
        <v>0</v>
      </c>
    </row>
    <row r="96" spans="1:20" s="191" customFormat="1" ht="20.100000000000001" customHeight="1" x14ac:dyDescent="0.2">
      <c r="A96" s="218"/>
      <c r="B96" s="9"/>
      <c r="C96" s="58">
        <v>6</v>
      </c>
      <c r="D96" s="131" t="s">
        <v>94</v>
      </c>
      <c r="E96" s="42" t="b">
        <v>0</v>
      </c>
      <c r="F96" s="38"/>
      <c r="G96" s="38"/>
      <c r="H96" s="38"/>
      <c r="I96" s="38"/>
      <c r="J96" s="38"/>
      <c r="K96" s="38"/>
      <c r="L96" s="38"/>
      <c r="M96" s="38"/>
      <c r="N96" s="38"/>
      <c r="O96" s="39"/>
      <c r="P96" s="9"/>
      <c r="Q96" s="58">
        <v>34</v>
      </c>
      <c r="R96" s="131" t="s">
        <v>122</v>
      </c>
      <c r="S96" s="104" t="b">
        <v>0</v>
      </c>
    </row>
    <row r="97" spans="1:19" s="191" customFormat="1" ht="20.100000000000001" customHeight="1" x14ac:dyDescent="0.2">
      <c r="A97" s="218"/>
      <c r="B97" s="9"/>
      <c r="C97" s="58">
        <v>7</v>
      </c>
      <c r="D97" s="131" t="s">
        <v>95</v>
      </c>
      <c r="E97" s="42" t="b">
        <v>0</v>
      </c>
      <c r="F97" s="38"/>
      <c r="G97" s="38"/>
      <c r="H97" s="38"/>
      <c r="I97" s="38"/>
      <c r="J97" s="38"/>
      <c r="K97" s="38"/>
      <c r="L97" s="38"/>
      <c r="M97" s="38"/>
      <c r="N97" s="38"/>
      <c r="O97" s="39"/>
      <c r="P97" s="9"/>
      <c r="Q97" s="58">
        <v>35</v>
      </c>
      <c r="R97" s="131" t="s">
        <v>123</v>
      </c>
      <c r="S97" s="104" t="b">
        <v>0</v>
      </c>
    </row>
    <row r="98" spans="1:19" s="191" customFormat="1" ht="20.100000000000001" customHeight="1" x14ac:dyDescent="0.2">
      <c r="A98" s="218"/>
      <c r="B98" s="9"/>
      <c r="C98" s="58">
        <v>8</v>
      </c>
      <c r="D98" s="131" t="s">
        <v>96</v>
      </c>
      <c r="E98" s="42" t="b">
        <v>0</v>
      </c>
      <c r="F98" s="38"/>
      <c r="G98" s="38"/>
      <c r="H98" s="38"/>
      <c r="I98" s="38"/>
      <c r="J98" s="38"/>
      <c r="K98" s="38"/>
      <c r="L98" s="38"/>
      <c r="M98" s="38"/>
      <c r="N98" s="38"/>
      <c r="O98" s="39"/>
      <c r="P98" s="9"/>
      <c r="Q98" s="58">
        <v>36</v>
      </c>
      <c r="R98" s="131" t="s">
        <v>124</v>
      </c>
      <c r="S98" s="104" t="b">
        <v>0</v>
      </c>
    </row>
    <row r="99" spans="1:19" s="191" customFormat="1" ht="20.100000000000001" customHeight="1" x14ac:dyDescent="0.2">
      <c r="A99" s="218"/>
      <c r="B99" s="9"/>
      <c r="C99" s="58">
        <v>9</v>
      </c>
      <c r="D99" s="131" t="s">
        <v>97</v>
      </c>
      <c r="E99" s="42" t="b">
        <v>0</v>
      </c>
      <c r="F99" s="38"/>
      <c r="G99" s="38"/>
      <c r="H99" s="38"/>
      <c r="I99" s="38"/>
      <c r="J99" s="38"/>
      <c r="K99" s="38"/>
      <c r="L99" s="38"/>
      <c r="M99" s="38"/>
      <c r="N99" s="38"/>
      <c r="O99" s="39"/>
      <c r="P99" s="9"/>
      <c r="Q99" s="58">
        <v>37</v>
      </c>
      <c r="R99" s="131" t="s">
        <v>125</v>
      </c>
      <c r="S99" s="105" t="b">
        <v>0</v>
      </c>
    </row>
    <row r="100" spans="1:19" s="191" customFormat="1" ht="20.100000000000001" customHeight="1" x14ac:dyDescent="0.2">
      <c r="A100" s="218"/>
      <c r="B100" s="9"/>
      <c r="C100" s="58">
        <v>10</v>
      </c>
      <c r="D100" s="131" t="s">
        <v>98</v>
      </c>
      <c r="E100" s="42" t="b">
        <v>0</v>
      </c>
      <c r="P100" s="9"/>
      <c r="Q100" s="58">
        <v>38</v>
      </c>
      <c r="R100" s="131" t="s">
        <v>126</v>
      </c>
      <c r="S100" s="106" t="b">
        <v>0</v>
      </c>
    </row>
    <row r="101" spans="1:19" s="191" customFormat="1" ht="20.100000000000001" customHeight="1" x14ac:dyDescent="0.2">
      <c r="A101" s="218"/>
      <c r="B101" s="9"/>
      <c r="C101" s="58">
        <v>11</v>
      </c>
      <c r="D101" s="131" t="s">
        <v>99</v>
      </c>
      <c r="E101" s="42" t="b">
        <v>0</v>
      </c>
      <c r="P101" s="9"/>
      <c r="Q101" s="58">
        <v>39</v>
      </c>
      <c r="R101" s="131" t="s">
        <v>127</v>
      </c>
      <c r="S101" s="106" t="b">
        <v>0</v>
      </c>
    </row>
    <row r="102" spans="1:19" s="191" customFormat="1" ht="20.100000000000001" customHeight="1" x14ac:dyDescent="0.2">
      <c r="A102" s="218"/>
      <c r="B102" s="9"/>
      <c r="C102" s="58">
        <v>12</v>
      </c>
      <c r="D102" s="131" t="s">
        <v>100</v>
      </c>
      <c r="E102" s="42" t="b">
        <v>0</v>
      </c>
      <c r="F102" s="84" t="s">
        <v>6</v>
      </c>
      <c r="G102" s="223" t="s">
        <v>37</v>
      </c>
      <c r="H102" s="224"/>
      <c r="I102" s="224"/>
      <c r="J102" s="225"/>
      <c r="K102" s="84" t="s">
        <v>7</v>
      </c>
      <c r="L102" s="226" t="s">
        <v>37</v>
      </c>
      <c r="M102" s="227"/>
      <c r="N102" s="227"/>
      <c r="O102" s="228"/>
      <c r="P102" s="9"/>
      <c r="Q102" s="189">
        <v>40</v>
      </c>
      <c r="R102" s="132" t="s">
        <v>128</v>
      </c>
      <c r="S102" s="106" t="b">
        <v>0</v>
      </c>
    </row>
    <row r="103" spans="1:19" s="191" customFormat="1" ht="20.100000000000001" customHeight="1" thickBot="1" x14ac:dyDescent="0.25">
      <c r="A103" s="218"/>
      <c r="B103" s="9"/>
      <c r="C103" s="58">
        <v>13</v>
      </c>
      <c r="D103" s="131" t="s">
        <v>101</v>
      </c>
      <c r="E103" s="42" t="b">
        <v>0</v>
      </c>
      <c r="F103" s="38"/>
      <c r="G103" s="55"/>
      <c r="H103" s="41"/>
      <c r="I103" s="41"/>
      <c r="J103" s="41"/>
      <c r="K103" s="38"/>
      <c r="L103" s="38"/>
      <c r="M103" s="38"/>
      <c r="N103" s="38"/>
      <c r="O103" s="39"/>
      <c r="P103" s="9"/>
      <c r="Q103" s="58">
        <v>41</v>
      </c>
      <c r="R103" s="132" t="s">
        <v>129</v>
      </c>
      <c r="S103" s="106" t="b">
        <v>0</v>
      </c>
    </row>
    <row r="104" spans="1:19" s="191" customFormat="1" ht="20.100000000000001" customHeight="1" x14ac:dyDescent="0.2">
      <c r="A104" s="218"/>
      <c r="B104" s="9"/>
      <c r="C104" s="58">
        <v>14</v>
      </c>
      <c r="D104" s="131" t="s">
        <v>102</v>
      </c>
      <c r="E104" s="42" t="b">
        <v>0</v>
      </c>
      <c r="F104" s="164" t="str">
        <f>BEGINBLAD!C9</f>
        <v>leerling 1</v>
      </c>
      <c r="G104" s="107"/>
      <c r="H104" s="107"/>
      <c r="I104" s="107"/>
      <c r="J104" s="107"/>
      <c r="K104" s="185">
        <f>BEGINBLAD!C24</f>
        <v>0</v>
      </c>
      <c r="L104" s="107"/>
      <c r="M104" s="174"/>
      <c r="N104" s="174"/>
      <c r="O104" s="166"/>
      <c r="P104" s="9"/>
      <c r="Q104" s="58">
        <v>42</v>
      </c>
      <c r="R104" s="132" t="s">
        <v>130</v>
      </c>
      <c r="S104" s="106" t="b">
        <v>0</v>
      </c>
    </row>
    <row r="105" spans="1:19" s="191" customFormat="1" ht="20.100000000000001" customHeight="1" x14ac:dyDescent="0.2">
      <c r="A105" s="218"/>
      <c r="B105" s="9"/>
      <c r="C105" s="58">
        <v>15</v>
      </c>
      <c r="D105" s="133" t="s">
        <v>103</v>
      </c>
      <c r="E105" s="42" t="b">
        <v>0</v>
      </c>
      <c r="F105" s="162" t="str">
        <f>BEGINBLAD!C10</f>
        <v>leerling 2</v>
      </c>
      <c r="G105" s="108"/>
      <c r="H105" s="108"/>
      <c r="I105" s="108"/>
      <c r="J105" s="108"/>
      <c r="K105" s="186">
        <f>BEGINBLAD!C25</f>
        <v>0</v>
      </c>
      <c r="L105" s="108"/>
      <c r="M105" s="175"/>
      <c r="N105" s="175"/>
      <c r="O105" s="167"/>
      <c r="P105" s="9"/>
      <c r="Q105" s="58">
        <v>43</v>
      </c>
      <c r="R105" s="132" t="s">
        <v>131</v>
      </c>
      <c r="S105" s="106" t="b">
        <v>0</v>
      </c>
    </row>
    <row r="106" spans="1:19" s="191" customFormat="1" ht="20.100000000000001" customHeight="1" x14ac:dyDescent="0.2">
      <c r="A106" s="218"/>
      <c r="B106" s="9"/>
      <c r="C106" s="36">
        <v>16</v>
      </c>
      <c r="D106" s="133" t="s">
        <v>104</v>
      </c>
      <c r="E106" s="42" t="b">
        <v>0</v>
      </c>
      <c r="F106" s="162" t="str">
        <f>BEGINBLAD!C11</f>
        <v>leerling 3</v>
      </c>
      <c r="G106" s="108"/>
      <c r="H106" s="108"/>
      <c r="I106" s="108"/>
      <c r="J106" s="108"/>
      <c r="K106" s="186">
        <f>BEGINBLAD!C26</f>
        <v>0</v>
      </c>
      <c r="L106" s="108"/>
      <c r="M106" s="175"/>
      <c r="N106" s="175"/>
      <c r="O106" s="167"/>
      <c r="P106" s="9"/>
      <c r="Q106" s="58">
        <v>44</v>
      </c>
      <c r="R106" s="132" t="s">
        <v>132</v>
      </c>
      <c r="S106" s="106" t="b">
        <v>0</v>
      </c>
    </row>
    <row r="107" spans="1:19" s="191" customFormat="1" ht="20.100000000000001" customHeight="1" x14ac:dyDescent="0.2">
      <c r="A107" s="218"/>
      <c r="B107" s="9"/>
      <c r="C107" s="36">
        <v>17</v>
      </c>
      <c r="D107" s="133" t="s">
        <v>105</v>
      </c>
      <c r="E107" s="42" t="b">
        <v>0</v>
      </c>
      <c r="F107" s="162" t="str">
        <f>BEGINBLAD!C12</f>
        <v>leerling 4</v>
      </c>
      <c r="G107" s="108"/>
      <c r="H107" s="108"/>
      <c r="I107" s="108"/>
      <c r="J107" s="108"/>
      <c r="K107" s="186">
        <f>BEGINBLAD!C27</f>
        <v>0</v>
      </c>
      <c r="L107" s="108"/>
      <c r="M107" s="175"/>
      <c r="N107" s="175"/>
      <c r="O107" s="167"/>
      <c r="P107" s="9"/>
      <c r="Q107" s="58">
        <v>45</v>
      </c>
      <c r="R107" s="132" t="s">
        <v>133</v>
      </c>
      <c r="S107" s="106" t="b">
        <v>0</v>
      </c>
    </row>
    <row r="108" spans="1:19" s="191" customFormat="1" ht="20.100000000000001" customHeight="1" x14ac:dyDescent="0.2">
      <c r="A108" s="218"/>
      <c r="B108" s="9"/>
      <c r="C108" s="36">
        <v>18</v>
      </c>
      <c r="D108" s="133" t="s">
        <v>106</v>
      </c>
      <c r="E108" s="42" t="b">
        <v>0</v>
      </c>
      <c r="F108" s="162" t="str">
        <f>BEGINBLAD!C13</f>
        <v>leerling 5</v>
      </c>
      <c r="G108" s="108"/>
      <c r="H108" s="108"/>
      <c r="I108" s="108"/>
      <c r="J108" s="108"/>
      <c r="K108" s="186">
        <f>BEGINBLAD!C28</f>
        <v>0</v>
      </c>
      <c r="L108" s="108"/>
      <c r="M108" s="175"/>
      <c r="N108" s="175"/>
      <c r="O108" s="167"/>
      <c r="P108" s="9"/>
      <c r="Q108" s="58">
        <v>46</v>
      </c>
      <c r="R108" s="132" t="s">
        <v>134</v>
      </c>
      <c r="S108" s="106" t="b">
        <v>0</v>
      </c>
    </row>
    <row r="109" spans="1:19" s="191" customFormat="1" ht="20.100000000000001" customHeight="1" x14ac:dyDescent="0.2">
      <c r="B109" s="9"/>
      <c r="C109" s="36">
        <v>19</v>
      </c>
      <c r="D109" s="133" t="s">
        <v>107</v>
      </c>
      <c r="E109" s="42" t="b">
        <v>0</v>
      </c>
      <c r="F109" s="162">
        <f>BEGINBLAD!C14</f>
        <v>0</v>
      </c>
      <c r="G109" s="108"/>
      <c r="H109" s="108"/>
      <c r="I109" s="108"/>
      <c r="J109" s="108"/>
      <c r="K109" s="186">
        <f>BEGINBLAD!C29</f>
        <v>0</v>
      </c>
      <c r="L109" s="108"/>
      <c r="M109" s="175"/>
      <c r="N109" s="175"/>
      <c r="O109" s="167"/>
      <c r="P109" s="9"/>
      <c r="Q109" s="58">
        <v>47</v>
      </c>
      <c r="R109" s="132" t="s">
        <v>135</v>
      </c>
      <c r="S109" s="106" t="b">
        <v>0</v>
      </c>
    </row>
    <row r="110" spans="1:19" s="191" customFormat="1" ht="20.100000000000001" customHeight="1" x14ac:dyDescent="0.2">
      <c r="B110" s="9"/>
      <c r="C110" s="36">
        <v>20</v>
      </c>
      <c r="D110" s="133" t="s">
        <v>108</v>
      </c>
      <c r="E110" s="42" t="b">
        <v>0</v>
      </c>
      <c r="F110" s="162">
        <f>BEGINBLAD!C15</f>
        <v>0</v>
      </c>
      <c r="G110" s="108"/>
      <c r="H110" s="108"/>
      <c r="I110" s="108"/>
      <c r="J110" s="108"/>
      <c r="K110" s="186">
        <f>BEGINBLAD!C30</f>
        <v>0</v>
      </c>
      <c r="L110" s="108"/>
      <c r="M110" s="175"/>
      <c r="N110" s="175"/>
      <c r="O110" s="167"/>
      <c r="P110" s="9"/>
      <c r="Q110" s="189">
        <v>48</v>
      </c>
      <c r="R110" s="132" t="s">
        <v>136</v>
      </c>
      <c r="S110" s="106" t="b">
        <v>0</v>
      </c>
    </row>
    <row r="111" spans="1:19" s="191" customFormat="1" ht="20.100000000000001" customHeight="1" x14ac:dyDescent="0.2">
      <c r="B111" s="9"/>
      <c r="C111" s="36">
        <v>21</v>
      </c>
      <c r="D111" s="133" t="s">
        <v>109</v>
      </c>
      <c r="E111" s="42" t="b">
        <v>0</v>
      </c>
      <c r="F111" s="162">
        <f>BEGINBLAD!C16</f>
        <v>0</v>
      </c>
      <c r="G111" s="108"/>
      <c r="H111" s="108"/>
      <c r="I111" s="108"/>
      <c r="J111" s="108"/>
      <c r="K111" s="186">
        <f>BEGINBLAD!C31</f>
        <v>0</v>
      </c>
      <c r="L111" s="108"/>
      <c r="M111" s="175"/>
      <c r="N111" s="175"/>
      <c r="O111" s="167"/>
      <c r="P111" s="9"/>
      <c r="Q111" s="189">
        <v>49</v>
      </c>
      <c r="R111" s="132" t="s">
        <v>137</v>
      </c>
      <c r="S111" s="106" t="b">
        <v>0</v>
      </c>
    </row>
    <row r="112" spans="1:19" s="191" customFormat="1" ht="20.100000000000001" customHeight="1" x14ac:dyDescent="0.2">
      <c r="B112" s="9"/>
      <c r="C112" s="36">
        <v>22</v>
      </c>
      <c r="D112" s="133" t="s">
        <v>110</v>
      </c>
      <c r="E112" s="42" t="b">
        <v>0</v>
      </c>
      <c r="F112" s="162">
        <f>BEGINBLAD!C17</f>
        <v>0</v>
      </c>
      <c r="G112" s="108"/>
      <c r="H112" s="108"/>
      <c r="I112" s="108"/>
      <c r="J112" s="108"/>
      <c r="K112" s="186">
        <f>BEGINBLAD!C32</f>
        <v>0</v>
      </c>
      <c r="L112" s="108"/>
      <c r="M112" s="175"/>
      <c r="N112" s="175"/>
      <c r="O112" s="167"/>
      <c r="P112" s="9"/>
      <c r="Q112" s="189">
        <v>50</v>
      </c>
      <c r="R112" s="132" t="s">
        <v>138</v>
      </c>
      <c r="S112" s="106" t="b">
        <v>0</v>
      </c>
    </row>
    <row r="113" spans="2:19" s="191" customFormat="1" ht="20.100000000000001" customHeight="1" x14ac:dyDescent="0.3">
      <c r="B113" s="9"/>
      <c r="C113" s="36">
        <v>23</v>
      </c>
      <c r="D113" s="133" t="s">
        <v>111</v>
      </c>
      <c r="E113" s="42" t="b">
        <v>0</v>
      </c>
      <c r="F113" s="162">
        <f>BEGINBLAD!C18</f>
        <v>0</v>
      </c>
      <c r="G113" s="108"/>
      <c r="H113" s="108"/>
      <c r="I113" s="108"/>
      <c r="J113" s="108"/>
      <c r="K113" s="186">
        <f>BEGINBLAD!C33</f>
        <v>0</v>
      </c>
      <c r="L113" s="108"/>
      <c r="M113" s="175"/>
      <c r="N113" s="175"/>
      <c r="O113" s="167"/>
      <c r="P113" s="9"/>
      <c r="Q113" s="189"/>
      <c r="R113" s="115"/>
      <c r="S113" s="106"/>
    </row>
    <row r="114" spans="2:19" s="191" customFormat="1" ht="20.100000000000001" customHeight="1" x14ac:dyDescent="0.2">
      <c r="B114" s="9"/>
      <c r="C114" s="36">
        <v>24</v>
      </c>
      <c r="D114" s="133" t="s">
        <v>112</v>
      </c>
      <c r="E114" s="42" t="b">
        <v>0</v>
      </c>
      <c r="F114" s="162">
        <f>BEGINBLAD!C19</f>
        <v>0</v>
      </c>
      <c r="G114" s="108"/>
      <c r="H114" s="108"/>
      <c r="I114" s="108"/>
      <c r="J114" s="108"/>
      <c r="K114" s="186">
        <f>BEGINBLAD!C34</f>
        <v>0</v>
      </c>
      <c r="L114" s="108"/>
      <c r="M114" s="175"/>
      <c r="N114" s="175"/>
      <c r="O114" s="167"/>
      <c r="P114" s="3"/>
      <c r="Q114" s="36"/>
      <c r="R114" s="43"/>
      <c r="S114" s="105"/>
    </row>
    <row r="115" spans="2:19" s="191" customFormat="1" ht="20.100000000000001" customHeight="1" x14ac:dyDescent="0.2">
      <c r="B115" s="9"/>
      <c r="C115" s="36">
        <v>25</v>
      </c>
      <c r="D115" s="133" t="s">
        <v>113</v>
      </c>
      <c r="E115" s="42" t="b">
        <v>0</v>
      </c>
      <c r="F115" s="181">
        <f>BEGINBLAD!C20</f>
        <v>0</v>
      </c>
      <c r="G115" s="108"/>
      <c r="H115" s="108"/>
      <c r="I115" s="108"/>
      <c r="J115" s="108"/>
      <c r="K115" s="187">
        <f>BEGINBLAD!C35</f>
        <v>0</v>
      </c>
      <c r="L115" s="108"/>
      <c r="M115" s="175"/>
      <c r="N115" s="175"/>
      <c r="O115" s="167"/>
      <c r="P115" s="3"/>
      <c r="Q115" s="36"/>
      <c r="R115" s="43"/>
      <c r="S115" s="105"/>
    </row>
    <row r="116" spans="2:19" s="191" customFormat="1" ht="20.100000000000001" customHeight="1" x14ac:dyDescent="0.2">
      <c r="B116" s="9"/>
      <c r="C116" s="36">
        <v>26</v>
      </c>
      <c r="D116" s="133" t="s">
        <v>114</v>
      </c>
      <c r="E116" s="42" t="b">
        <v>0</v>
      </c>
      <c r="F116" s="162">
        <f>BEGINBLAD!C21</f>
        <v>0</v>
      </c>
      <c r="G116" s="108"/>
      <c r="H116" s="108"/>
      <c r="I116" s="108"/>
      <c r="J116" s="108"/>
      <c r="K116" s="186">
        <f>BEGINBLAD!C36</f>
        <v>0</v>
      </c>
      <c r="L116" s="108"/>
      <c r="M116" s="175"/>
      <c r="N116" s="175"/>
      <c r="O116" s="167"/>
      <c r="P116" s="3"/>
      <c r="Q116" s="36"/>
      <c r="R116" s="43"/>
      <c r="S116" s="105"/>
    </row>
    <row r="117" spans="2:19" s="191" customFormat="1" ht="20.100000000000001" customHeight="1" x14ac:dyDescent="0.2">
      <c r="B117" s="9"/>
      <c r="C117" s="36">
        <v>27</v>
      </c>
      <c r="D117" s="133" t="s">
        <v>115</v>
      </c>
      <c r="E117" s="42" t="b">
        <v>0</v>
      </c>
      <c r="F117" s="162">
        <f>BEGINBLAD!C22</f>
        <v>0</v>
      </c>
      <c r="G117" s="108"/>
      <c r="H117" s="108"/>
      <c r="I117" s="108"/>
      <c r="J117" s="108"/>
      <c r="K117" s="186">
        <f>BEGINBLAD!C37</f>
        <v>0</v>
      </c>
      <c r="L117" s="108"/>
      <c r="M117" s="175"/>
      <c r="N117" s="175"/>
      <c r="O117" s="167"/>
      <c r="P117" s="3"/>
      <c r="Q117" s="36"/>
      <c r="R117" s="43"/>
      <c r="S117" s="105"/>
    </row>
    <row r="118" spans="2:19" s="191" customFormat="1" ht="20.100000000000001" customHeight="1" thickBot="1" x14ac:dyDescent="0.25">
      <c r="B118" s="9"/>
      <c r="C118" s="36">
        <v>28</v>
      </c>
      <c r="D118" s="133" t="s">
        <v>116</v>
      </c>
      <c r="E118" s="42" t="b">
        <v>0</v>
      </c>
      <c r="F118" s="163">
        <f>BEGINBLAD!C23</f>
        <v>0</v>
      </c>
      <c r="G118" s="109"/>
      <c r="H118" s="109"/>
      <c r="I118" s="109"/>
      <c r="J118" s="109"/>
      <c r="K118" s="188">
        <f>BEGINBLAD!C38</f>
        <v>0</v>
      </c>
      <c r="L118" s="109"/>
      <c r="M118" s="176"/>
      <c r="N118" s="176"/>
      <c r="O118" s="168"/>
      <c r="P118" s="3"/>
      <c r="Q118" s="36"/>
      <c r="R118" s="177"/>
      <c r="S118" s="105"/>
    </row>
    <row r="119" spans="2:19" s="191" customFormat="1" ht="20.100000000000001" customHeight="1" x14ac:dyDescent="0.3">
      <c r="B119" s="9"/>
      <c r="C119" s="36"/>
      <c r="D119" s="102" t="s">
        <v>85</v>
      </c>
      <c r="E119" s="61"/>
      <c r="F119" s="46"/>
      <c r="G119" s="128"/>
      <c r="H119" s="128"/>
      <c r="I119" s="128"/>
      <c r="J119" s="128"/>
      <c r="K119" s="46"/>
      <c r="L119" s="129"/>
      <c r="M119" s="129"/>
      <c r="N119" s="129"/>
      <c r="O119" s="130"/>
      <c r="P119" s="3"/>
      <c r="Q119" s="36"/>
      <c r="R119" s="43"/>
      <c r="S119" s="105"/>
    </row>
    <row r="120" spans="2:19" s="11" customFormat="1" ht="20.100000000000001" customHeight="1" x14ac:dyDescent="0.2">
      <c r="B120" s="9"/>
      <c r="C120" s="36"/>
      <c r="E120" s="61"/>
      <c r="F120" s="38"/>
      <c r="G120" s="41"/>
      <c r="H120" s="41"/>
      <c r="I120" s="41"/>
      <c r="J120" s="41"/>
      <c r="K120" s="38"/>
      <c r="L120" s="38"/>
      <c r="M120" s="38"/>
      <c r="N120" s="38"/>
      <c r="O120" s="49"/>
      <c r="P120" s="9"/>
      <c r="Q120" s="36"/>
      <c r="R120" s="180"/>
    </row>
    <row r="121" spans="2:19" s="11" customFormat="1" ht="20.100000000000001" customHeight="1" x14ac:dyDescent="0.2">
      <c r="B121" s="3"/>
      <c r="C121" s="36"/>
      <c r="D121" s="99"/>
      <c r="E121" s="61"/>
      <c r="F121" s="46"/>
      <c r="G121" s="38"/>
      <c r="H121" s="38"/>
      <c r="I121" s="38"/>
      <c r="J121" s="38"/>
      <c r="K121" s="46"/>
      <c r="L121" s="38"/>
      <c r="M121" s="38"/>
      <c r="N121" s="38"/>
      <c r="O121" s="49"/>
      <c r="P121" s="3"/>
      <c r="Q121" s="36"/>
      <c r="R121" s="180"/>
    </row>
    <row r="122" spans="2:19" s="11" customFormat="1" ht="20.100000000000001" customHeight="1" x14ac:dyDescent="0.2">
      <c r="B122" s="3"/>
      <c r="C122" s="36"/>
      <c r="D122" s="44"/>
      <c r="E122" s="61"/>
      <c r="F122" s="46"/>
      <c r="G122" s="38"/>
      <c r="H122" s="38"/>
      <c r="I122" s="38"/>
      <c r="J122" s="38"/>
      <c r="K122" s="46"/>
      <c r="L122" s="38"/>
      <c r="M122" s="38"/>
      <c r="N122" s="38"/>
      <c r="O122" s="49"/>
      <c r="P122" s="3"/>
      <c r="Q122" s="36"/>
      <c r="R122" s="43"/>
    </row>
    <row r="123" spans="2:19" s="11" customFormat="1" ht="20.100000000000001" customHeight="1" x14ac:dyDescent="0.2">
      <c r="B123" s="3"/>
      <c r="C123" s="36"/>
      <c r="D123" s="44"/>
      <c r="E123" s="61"/>
      <c r="F123" s="46"/>
      <c r="G123" s="38"/>
      <c r="H123" s="38"/>
      <c r="I123" s="38"/>
      <c r="J123" s="38"/>
      <c r="K123" s="46"/>
      <c r="L123" s="38"/>
      <c r="M123" s="38"/>
      <c r="N123" s="38"/>
      <c r="O123" s="49"/>
      <c r="P123" s="3"/>
      <c r="Q123" s="36"/>
      <c r="R123" s="44"/>
    </row>
    <row r="124" spans="2:19" s="11" customFormat="1" ht="20.100000000000001" customHeight="1" x14ac:dyDescent="0.2">
      <c r="B124" s="3"/>
      <c r="C124" s="36"/>
      <c r="D124" s="44"/>
      <c r="E124" s="61"/>
      <c r="F124" s="46"/>
      <c r="G124" s="38"/>
      <c r="H124" s="38"/>
      <c r="I124" s="38"/>
      <c r="J124" s="38"/>
      <c r="K124" s="46"/>
      <c r="L124" s="38"/>
      <c r="M124" s="38"/>
      <c r="N124" s="38"/>
      <c r="O124" s="49"/>
      <c r="P124" s="3"/>
      <c r="Q124" s="36"/>
      <c r="R124" s="45"/>
    </row>
    <row r="125" spans="2:19" s="11" customFormat="1" ht="20.100000000000001" customHeight="1" x14ac:dyDescent="0.2">
      <c r="B125" s="3"/>
      <c r="C125" s="36"/>
      <c r="D125" s="44"/>
      <c r="E125" s="61"/>
      <c r="F125" s="46"/>
      <c r="G125" s="38"/>
      <c r="H125" s="38"/>
      <c r="I125" s="38"/>
      <c r="J125" s="38"/>
      <c r="K125" s="46"/>
      <c r="L125" s="38"/>
      <c r="M125" s="38"/>
      <c r="N125" s="38"/>
      <c r="O125" s="49"/>
      <c r="P125" s="3"/>
      <c r="Q125" s="36"/>
      <c r="R125" s="43"/>
    </row>
    <row r="126" spans="2:19" s="11" customFormat="1" ht="20.100000000000001" customHeight="1" x14ac:dyDescent="0.2">
      <c r="B126" s="3"/>
      <c r="C126" s="36"/>
      <c r="D126" s="44"/>
      <c r="E126" s="61"/>
      <c r="F126" s="46"/>
      <c r="G126" s="38"/>
      <c r="H126" s="38"/>
      <c r="I126" s="38"/>
      <c r="J126" s="38"/>
      <c r="K126" s="46"/>
      <c r="L126" s="38"/>
      <c r="M126" s="38"/>
      <c r="N126" s="38"/>
      <c r="O126" s="49"/>
      <c r="P126" s="3"/>
      <c r="Q126" s="36"/>
      <c r="R126" s="43"/>
    </row>
    <row r="127" spans="2:19" s="11" customFormat="1" ht="20.100000000000001" customHeight="1" x14ac:dyDescent="0.2">
      <c r="B127" s="3"/>
      <c r="C127" s="36"/>
      <c r="D127" s="44"/>
      <c r="E127" s="61"/>
      <c r="F127" s="46"/>
      <c r="G127" s="38"/>
      <c r="H127" s="38"/>
      <c r="I127" s="38"/>
      <c r="J127" s="38"/>
      <c r="K127" s="46"/>
      <c r="L127" s="38"/>
      <c r="M127" s="38"/>
      <c r="N127" s="38"/>
      <c r="O127" s="49"/>
      <c r="P127" s="3"/>
      <c r="Q127" s="36"/>
      <c r="R127" s="43"/>
    </row>
    <row r="128" spans="2:19" s="11" customFormat="1" ht="20.100000000000001" customHeight="1" x14ac:dyDescent="0.25">
      <c r="B128" s="3"/>
      <c r="C128" s="36"/>
      <c r="D128" s="45"/>
      <c r="E128" s="220"/>
      <c r="F128" s="47"/>
      <c r="G128" s="48"/>
      <c r="H128" s="48"/>
      <c r="I128" s="48"/>
      <c r="J128" s="48"/>
      <c r="K128" s="47"/>
      <c r="L128" s="48"/>
      <c r="M128" s="48"/>
      <c r="N128" s="48"/>
      <c r="O128" s="49"/>
      <c r="P128" s="3"/>
      <c r="Q128" s="36"/>
      <c r="R128" s="43"/>
    </row>
    <row r="129" spans="3:18" s="11" customFormat="1" ht="20.100000000000001" customHeight="1" x14ac:dyDescent="0.25">
      <c r="C129" s="36"/>
      <c r="D129" s="43"/>
      <c r="E129" s="220"/>
      <c r="F129" s="47"/>
      <c r="G129" s="48"/>
      <c r="H129" s="48"/>
      <c r="I129" s="48"/>
      <c r="J129" s="48"/>
      <c r="K129" s="47"/>
      <c r="L129" s="48"/>
      <c r="M129" s="48"/>
      <c r="N129" s="48"/>
      <c r="O129" s="49"/>
      <c r="P129" s="3"/>
      <c r="Q129" s="36"/>
      <c r="R129" s="44"/>
    </row>
    <row r="130" spans="3:18" s="11" customFormat="1" ht="20.100000000000001" customHeight="1" x14ac:dyDescent="0.25">
      <c r="C130" s="36"/>
      <c r="D130" s="43"/>
      <c r="E130" s="220"/>
      <c r="F130" s="47"/>
      <c r="G130" s="48"/>
      <c r="H130" s="48"/>
      <c r="I130" s="48"/>
      <c r="J130" s="48"/>
      <c r="K130" s="47"/>
      <c r="L130" s="48"/>
      <c r="M130" s="48"/>
      <c r="N130" s="48"/>
      <c r="O130" s="49"/>
      <c r="P130" s="3"/>
      <c r="Q130" s="36"/>
      <c r="R130" s="44"/>
    </row>
    <row r="131" spans="3:18" s="3" customFormat="1" x14ac:dyDescent="0.2">
      <c r="C131" s="14"/>
      <c r="D131" s="180"/>
      <c r="E131" s="10"/>
      <c r="F131" s="18"/>
      <c r="G131" s="18"/>
      <c r="H131" s="18"/>
      <c r="I131" s="18"/>
      <c r="J131" s="18"/>
      <c r="K131" s="18"/>
      <c r="L131" s="18"/>
      <c r="M131" s="18"/>
      <c r="N131" s="18"/>
      <c r="O131" s="14"/>
      <c r="Q131" s="180"/>
      <c r="R131" s="180"/>
    </row>
  </sheetData>
  <sheetProtection sheet="1" objects="1" scenarios="1"/>
  <dataConsolidate/>
  <mergeCells count="35">
    <mergeCell ref="E128:E130"/>
    <mergeCell ref="A87:A108"/>
    <mergeCell ref="F87:O87"/>
    <mergeCell ref="F88:J88"/>
    <mergeCell ref="K88:O88"/>
    <mergeCell ref="F90:O90"/>
    <mergeCell ref="F93:O93"/>
    <mergeCell ref="G102:J102"/>
    <mergeCell ref="L102:O102"/>
    <mergeCell ref="F86:O86"/>
    <mergeCell ref="E39:E41"/>
    <mergeCell ref="F43:O43"/>
    <mergeCell ref="F44:O44"/>
    <mergeCell ref="F45:O45"/>
    <mergeCell ref="G61:J61"/>
    <mergeCell ref="L61:O61"/>
    <mergeCell ref="E80:E82"/>
    <mergeCell ref="F84:O84"/>
    <mergeCell ref="F85:O85"/>
    <mergeCell ref="A46:A67"/>
    <mergeCell ref="F46:O46"/>
    <mergeCell ref="F47:J47"/>
    <mergeCell ref="K47:O47"/>
    <mergeCell ref="F49:O49"/>
    <mergeCell ref="F52:O52"/>
    <mergeCell ref="F2:O2"/>
    <mergeCell ref="F3:O3"/>
    <mergeCell ref="A5:A29"/>
    <mergeCell ref="F5:O5"/>
    <mergeCell ref="F6:J6"/>
    <mergeCell ref="K6:O6"/>
    <mergeCell ref="F8:O8"/>
    <mergeCell ref="F11:O11"/>
    <mergeCell ref="G20:J20"/>
    <mergeCell ref="L20:O20"/>
  </mergeCells>
  <conditionalFormatting sqref="D79 D75 D38">
    <cfRule type="cellIs" dxfId="1895" priority="252" operator="equal">
      <formula>"+"</formula>
    </cfRule>
    <cfRule type="cellIs" dxfId="1894" priority="253" operator="equal">
      <formula>"0"</formula>
    </cfRule>
    <cfRule type="cellIs" dxfId="1893" priority="254" operator="equal">
      <formula>"-"</formula>
    </cfRule>
  </conditionalFormatting>
  <conditionalFormatting sqref="D77">
    <cfRule type="cellIs" dxfId="1892" priority="249" operator="equal">
      <formula>"+"</formula>
    </cfRule>
    <cfRule type="cellIs" dxfId="1891" priority="250" operator="equal">
      <formula>"0"</formula>
    </cfRule>
    <cfRule type="cellIs" dxfId="1890" priority="251" operator="equal">
      <formula>"-"</formula>
    </cfRule>
  </conditionalFormatting>
  <conditionalFormatting sqref="D72:D74">
    <cfRule type="cellIs" dxfId="1889" priority="246" operator="equal">
      <formula>"+"</formula>
    </cfRule>
    <cfRule type="cellIs" dxfId="1888" priority="247" operator="equal">
      <formula>"0"</formula>
    </cfRule>
    <cfRule type="cellIs" dxfId="1887" priority="248" operator="equal">
      <formula>"-"</formula>
    </cfRule>
  </conditionalFormatting>
  <conditionalFormatting sqref="D68:D70">
    <cfRule type="cellIs" dxfId="1886" priority="243" operator="equal">
      <formula>"+"</formula>
    </cfRule>
    <cfRule type="cellIs" dxfId="1885" priority="244" operator="equal">
      <formula>"0"</formula>
    </cfRule>
    <cfRule type="cellIs" dxfId="1884" priority="245" operator="equal">
      <formula>"-"</formula>
    </cfRule>
  </conditionalFormatting>
  <conditionalFormatting sqref="D67">
    <cfRule type="cellIs" dxfId="1883" priority="240" operator="equal">
      <formula>"+"</formula>
    </cfRule>
    <cfRule type="cellIs" dxfId="1882" priority="241" operator="equal">
      <formula>"0"</formula>
    </cfRule>
    <cfRule type="cellIs" dxfId="1881" priority="242" operator="equal">
      <formula>"-"</formula>
    </cfRule>
  </conditionalFormatting>
  <conditionalFormatting sqref="D82">
    <cfRule type="cellIs" dxfId="1880" priority="237" operator="equal">
      <formula>"+"</formula>
    </cfRule>
    <cfRule type="cellIs" dxfId="1879" priority="238" operator="equal">
      <formula>"0"</formula>
    </cfRule>
    <cfRule type="cellIs" dxfId="1878" priority="239" operator="equal">
      <formula>"-"</formula>
    </cfRule>
  </conditionalFormatting>
  <conditionalFormatting sqref="D81">
    <cfRule type="cellIs" dxfId="1877" priority="234" operator="equal">
      <formula>"+"</formula>
    </cfRule>
    <cfRule type="cellIs" dxfId="1876" priority="235" operator="equal">
      <formula>"0"</formula>
    </cfRule>
    <cfRule type="cellIs" dxfId="1875" priority="236" operator="equal">
      <formula>"-"</formula>
    </cfRule>
  </conditionalFormatting>
  <conditionalFormatting sqref="R76">
    <cfRule type="cellIs" dxfId="1874" priority="231" operator="equal">
      <formula>"+"</formula>
    </cfRule>
    <cfRule type="cellIs" dxfId="1873" priority="232" operator="equal">
      <formula>"0"</formula>
    </cfRule>
    <cfRule type="cellIs" dxfId="1872" priority="233" operator="equal">
      <formula>"-"</formula>
    </cfRule>
  </conditionalFormatting>
  <conditionalFormatting sqref="R75">
    <cfRule type="cellIs" dxfId="1871" priority="228" operator="equal">
      <formula>"+"</formula>
    </cfRule>
    <cfRule type="cellIs" dxfId="1870" priority="229" operator="equal">
      <formula>"0"</formula>
    </cfRule>
    <cfRule type="cellIs" dxfId="1869" priority="230" operator="equal">
      <formula>"-"</formula>
    </cfRule>
  </conditionalFormatting>
  <conditionalFormatting sqref="R74">
    <cfRule type="cellIs" dxfId="1868" priority="225" operator="equal">
      <formula>"+"</formula>
    </cfRule>
    <cfRule type="cellIs" dxfId="1867" priority="226" operator="equal">
      <formula>"0"</formula>
    </cfRule>
    <cfRule type="cellIs" dxfId="1866" priority="227" operator="equal">
      <formula>"-"</formula>
    </cfRule>
  </conditionalFormatting>
  <conditionalFormatting sqref="R73">
    <cfRule type="cellIs" dxfId="1865" priority="222" operator="equal">
      <formula>"+"</formula>
    </cfRule>
    <cfRule type="cellIs" dxfId="1864" priority="223" operator="equal">
      <formula>"0"</formula>
    </cfRule>
    <cfRule type="cellIs" dxfId="1863" priority="224" operator="equal">
      <formula>"-"</formula>
    </cfRule>
  </conditionalFormatting>
  <conditionalFormatting sqref="R78">
    <cfRule type="cellIs" dxfId="1862" priority="219" operator="equal">
      <formula>"+"</formula>
    </cfRule>
    <cfRule type="cellIs" dxfId="1861" priority="220" operator="equal">
      <formula>"0"</formula>
    </cfRule>
    <cfRule type="cellIs" dxfId="1860" priority="221" operator="equal">
      <formula>"-"</formula>
    </cfRule>
  </conditionalFormatting>
  <conditionalFormatting sqref="R79">
    <cfRule type="cellIs" dxfId="1859" priority="216" operator="equal">
      <formula>"+"</formula>
    </cfRule>
    <cfRule type="cellIs" dxfId="1858" priority="217" operator="equal">
      <formula>"0"</formula>
    </cfRule>
    <cfRule type="cellIs" dxfId="1857" priority="218" operator="equal">
      <formula>"-"</formula>
    </cfRule>
  </conditionalFormatting>
  <conditionalFormatting sqref="R80">
    <cfRule type="cellIs" dxfId="1856" priority="213" operator="equal">
      <formula>"+"</formula>
    </cfRule>
    <cfRule type="cellIs" dxfId="1855" priority="214" operator="equal">
      <formula>"0"</formula>
    </cfRule>
    <cfRule type="cellIs" dxfId="1854" priority="215" operator="equal">
      <formula>"-"</formula>
    </cfRule>
  </conditionalFormatting>
  <conditionalFormatting sqref="R81">
    <cfRule type="cellIs" dxfId="1853" priority="210" operator="equal">
      <formula>"+"</formula>
    </cfRule>
    <cfRule type="cellIs" dxfId="1852" priority="211" operator="equal">
      <formula>"0"</formula>
    </cfRule>
    <cfRule type="cellIs" dxfId="1851" priority="212" operator="equal">
      <formula>"-"</formula>
    </cfRule>
  </conditionalFormatting>
  <conditionalFormatting sqref="R82">
    <cfRule type="cellIs" dxfId="1850" priority="207" operator="equal">
      <formula>"+"</formula>
    </cfRule>
    <cfRule type="cellIs" dxfId="1849" priority="208" operator="equal">
      <formula>"0"</formula>
    </cfRule>
    <cfRule type="cellIs" dxfId="1848" priority="209" operator="equal">
      <formula>"-"</formula>
    </cfRule>
  </conditionalFormatting>
  <conditionalFormatting sqref="D51">
    <cfRule type="expression" dxfId="1847" priority="206">
      <formula>$E$51=TRUE</formula>
    </cfRule>
  </conditionalFormatting>
  <conditionalFormatting sqref="D52">
    <cfRule type="expression" dxfId="1846" priority="205">
      <formula>$E$52=TRUE</formula>
    </cfRule>
  </conditionalFormatting>
  <conditionalFormatting sqref="D53">
    <cfRule type="expression" dxfId="1845" priority="204">
      <formula>$E$53=TRUE</formula>
    </cfRule>
  </conditionalFormatting>
  <conditionalFormatting sqref="D54">
    <cfRule type="expression" dxfId="1844" priority="203">
      <formula>$E$54=TRUE</formula>
    </cfRule>
  </conditionalFormatting>
  <conditionalFormatting sqref="D55">
    <cfRule type="expression" dxfId="1843" priority="202">
      <formula>$E$55=TRUE</formula>
    </cfRule>
  </conditionalFormatting>
  <conditionalFormatting sqref="D56">
    <cfRule type="expression" dxfId="1842" priority="201">
      <formula>$E$56=TRUE</formula>
    </cfRule>
  </conditionalFormatting>
  <conditionalFormatting sqref="D57">
    <cfRule type="expression" dxfId="1841" priority="200">
      <formula>$E$57=TRUE</formula>
    </cfRule>
  </conditionalFormatting>
  <conditionalFormatting sqref="D50">
    <cfRule type="expression" dxfId="1840" priority="199">
      <formula>$E$50=TRUE</formula>
    </cfRule>
  </conditionalFormatting>
  <conditionalFormatting sqref="D59">
    <cfRule type="expression" dxfId="1839" priority="198">
      <formula>$E$59=TRUE</formula>
    </cfRule>
  </conditionalFormatting>
  <conditionalFormatting sqref="D60">
    <cfRule type="expression" dxfId="1838" priority="197">
      <formula>$E$60=TRUE</formula>
    </cfRule>
  </conditionalFormatting>
  <conditionalFormatting sqref="D61">
    <cfRule type="expression" dxfId="1837" priority="196">
      <formula>$E$61=TRUE</formula>
    </cfRule>
  </conditionalFormatting>
  <conditionalFormatting sqref="D62">
    <cfRule type="expression" dxfId="1836" priority="195">
      <formula>$E$62=TRUE</formula>
    </cfRule>
  </conditionalFormatting>
  <conditionalFormatting sqref="D63">
    <cfRule type="expression" dxfId="1835" priority="194">
      <formula>$E$63=TRUE</formula>
    </cfRule>
  </conditionalFormatting>
  <conditionalFormatting sqref="D64">
    <cfRule type="expression" dxfId="1834" priority="193">
      <formula>$E$64=TRUE</formula>
    </cfRule>
  </conditionalFormatting>
  <conditionalFormatting sqref="D65">
    <cfRule type="expression" dxfId="1833" priority="192">
      <formula>$E$65=TRUE</formula>
    </cfRule>
  </conditionalFormatting>
  <conditionalFormatting sqref="D66">
    <cfRule type="expression" dxfId="1832" priority="191">
      <formula>$E$66=TRUE</formula>
    </cfRule>
  </conditionalFormatting>
  <conditionalFormatting sqref="R50">
    <cfRule type="expression" dxfId="1831" priority="190">
      <formula>$S$50=TRUE</formula>
    </cfRule>
  </conditionalFormatting>
  <conditionalFormatting sqref="R51">
    <cfRule type="expression" dxfId="1830" priority="189">
      <formula>$S$51=TRUE</formula>
    </cfRule>
  </conditionalFormatting>
  <conditionalFormatting sqref="R52">
    <cfRule type="expression" dxfId="1829" priority="188">
      <formula>$S$52=TRUE</formula>
    </cfRule>
  </conditionalFormatting>
  <conditionalFormatting sqref="R53">
    <cfRule type="expression" dxfId="1828" priority="187">
      <formula>$S$53=TRUE</formula>
    </cfRule>
  </conditionalFormatting>
  <conditionalFormatting sqref="R54">
    <cfRule type="expression" dxfId="1827" priority="186">
      <formula>$S$54=TRUE</formula>
    </cfRule>
  </conditionalFormatting>
  <conditionalFormatting sqref="R55">
    <cfRule type="expression" dxfId="1826" priority="185">
      <formula>$S$55</formula>
    </cfRule>
  </conditionalFormatting>
  <conditionalFormatting sqref="R57">
    <cfRule type="expression" dxfId="1825" priority="184">
      <formula>$S$57=TRUE</formula>
    </cfRule>
  </conditionalFormatting>
  <conditionalFormatting sqref="R58">
    <cfRule type="expression" dxfId="1824" priority="183">
      <formula>$S$58=TRUE</formula>
    </cfRule>
  </conditionalFormatting>
  <conditionalFormatting sqref="R59">
    <cfRule type="expression" dxfId="1823" priority="182">
      <formula>$S$59=TRUE</formula>
    </cfRule>
  </conditionalFormatting>
  <conditionalFormatting sqref="R60">
    <cfRule type="expression" dxfId="1822" priority="181">
      <formula>$S$60=TRUE</formula>
    </cfRule>
  </conditionalFormatting>
  <conditionalFormatting sqref="D36">
    <cfRule type="cellIs" dxfId="1821" priority="178" operator="equal">
      <formula>"+"</formula>
    </cfRule>
    <cfRule type="cellIs" dxfId="1820" priority="179" operator="equal">
      <formula>"0"</formula>
    </cfRule>
    <cfRule type="cellIs" dxfId="1819" priority="180" operator="equal">
      <formula>"-"</formula>
    </cfRule>
  </conditionalFormatting>
  <conditionalFormatting sqref="D32 D34">
    <cfRule type="cellIs" dxfId="1818" priority="175" operator="equal">
      <formula>"+"</formula>
    </cfRule>
    <cfRule type="cellIs" dxfId="1817" priority="176" operator="equal">
      <formula>"0"</formula>
    </cfRule>
    <cfRule type="cellIs" dxfId="1816" priority="177" operator="equal">
      <formula>"-"</formula>
    </cfRule>
  </conditionalFormatting>
  <conditionalFormatting sqref="D28:D30">
    <cfRule type="cellIs" dxfId="1815" priority="172" operator="equal">
      <formula>"+"</formula>
    </cfRule>
    <cfRule type="cellIs" dxfId="1814" priority="173" operator="equal">
      <formula>"0"</formula>
    </cfRule>
    <cfRule type="cellIs" dxfId="1813" priority="174" operator="equal">
      <formula>"-"</formula>
    </cfRule>
  </conditionalFormatting>
  <conditionalFormatting sqref="D41">
    <cfRule type="cellIs" dxfId="1812" priority="169" operator="equal">
      <formula>"+"</formula>
    </cfRule>
    <cfRule type="cellIs" dxfId="1811" priority="170" operator="equal">
      <formula>"0"</formula>
    </cfRule>
    <cfRule type="cellIs" dxfId="1810" priority="171" operator="equal">
      <formula>"-"</formula>
    </cfRule>
  </conditionalFormatting>
  <conditionalFormatting sqref="D40">
    <cfRule type="cellIs" dxfId="1809" priority="166" operator="equal">
      <formula>"+"</formula>
    </cfRule>
    <cfRule type="cellIs" dxfId="1808" priority="167" operator="equal">
      <formula>"0"</formula>
    </cfRule>
    <cfRule type="cellIs" dxfId="1807" priority="168" operator="equal">
      <formula>"-"</formula>
    </cfRule>
  </conditionalFormatting>
  <conditionalFormatting sqref="R36">
    <cfRule type="cellIs" dxfId="1806" priority="163" operator="equal">
      <formula>"+"</formula>
    </cfRule>
    <cfRule type="cellIs" dxfId="1805" priority="164" operator="equal">
      <formula>"0"</formula>
    </cfRule>
    <cfRule type="cellIs" dxfId="1804" priority="165" operator="equal">
      <formula>"-"</formula>
    </cfRule>
  </conditionalFormatting>
  <conditionalFormatting sqref="R35">
    <cfRule type="cellIs" dxfId="1803" priority="160" operator="equal">
      <formula>"+"</formula>
    </cfRule>
    <cfRule type="cellIs" dxfId="1802" priority="161" operator="equal">
      <formula>"0"</formula>
    </cfRule>
    <cfRule type="cellIs" dxfId="1801" priority="162" operator="equal">
      <formula>"-"</formula>
    </cfRule>
  </conditionalFormatting>
  <conditionalFormatting sqref="R34">
    <cfRule type="cellIs" dxfId="1800" priority="157" operator="equal">
      <formula>"+"</formula>
    </cfRule>
    <cfRule type="cellIs" dxfId="1799" priority="158" operator="equal">
      <formula>"0"</formula>
    </cfRule>
    <cfRule type="cellIs" dxfId="1798" priority="159" operator="equal">
      <formula>"-"</formula>
    </cfRule>
  </conditionalFormatting>
  <conditionalFormatting sqref="R33">
    <cfRule type="cellIs" dxfId="1797" priority="154" operator="equal">
      <formula>"+"</formula>
    </cfRule>
    <cfRule type="cellIs" dxfId="1796" priority="155" operator="equal">
      <formula>"0"</formula>
    </cfRule>
    <cfRule type="cellIs" dxfId="1795" priority="156" operator="equal">
      <formula>"-"</formula>
    </cfRule>
  </conditionalFormatting>
  <conditionalFormatting sqref="R38">
    <cfRule type="cellIs" dxfId="1794" priority="151" operator="equal">
      <formula>"+"</formula>
    </cfRule>
    <cfRule type="cellIs" dxfId="1793" priority="152" operator="equal">
      <formula>"0"</formula>
    </cfRule>
    <cfRule type="cellIs" dxfId="1792" priority="153" operator="equal">
      <formula>"-"</formula>
    </cfRule>
  </conditionalFormatting>
  <conditionalFormatting sqref="R39">
    <cfRule type="cellIs" dxfId="1791" priority="148" operator="equal">
      <formula>"+"</formula>
    </cfRule>
    <cfRule type="cellIs" dxfId="1790" priority="149" operator="equal">
      <formula>"0"</formula>
    </cfRule>
    <cfRule type="cellIs" dxfId="1789" priority="150" operator="equal">
      <formula>"-"</formula>
    </cfRule>
  </conditionalFormatting>
  <conditionalFormatting sqref="R40">
    <cfRule type="cellIs" dxfId="1788" priority="145" operator="equal">
      <formula>"+"</formula>
    </cfRule>
    <cfRule type="cellIs" dxfId="1787" priority="146" operator="equal">
      <formula>"0"</formula>
    </cfRule>
    <cfRule type="cellIs" dxfId="1786" priority="147" operator="equal">
      <formula>"-"</formula>
    </cfRule>
  </conditionalFormatting>
  <conditionalFormatting sqref="R41">
    <cfRule type="cellIs" dxfId="1785" priority="142" operator="equal">
      <formula>"+"</formula>
    </cfRule>
    <cfRule type="cellIs" dxfId="1784" priority="143" operator="equal">
      <formula>"0"</formula>
    </cfRule>
    <cfRule type="cellIs" dxfId="1783" priority="144" operator="equal">
      <formula>"-"</formula>
    </cfRule>
  </conditionalFormatting>
  <conditionalFormatting sqref="R31">
    <cfRule type="cellIs" dxfId="1782" priority="139" operator="equal">
      <formula>"+"</formula>
    </cfRule>
    <cfRule type="cellIs" dxfId="1781" priority="140" operator="equal">
      <formula>"0"</formula>
    </cfRule>
    <cfRule type="cellIs" dxfId="1780" priority="141" operator="equal">
      <formula>"-"</formula>
    </cfRule>
  </conditionalFormatting>
  <conditionalFormatting sqref="D9">
    <cfRule type="expression" dxfId="1779" priority="138">
      <formula>$E$9</formula>
    </cfRule>
  </conditionalFormatting>
  <conditionalFormatting sqref="D10">
    <cfRule type="expression" dxfId="1778" priority="137">
      <formula>$E$10</formula>
    </cfRule>
  </conditionalFormatting>
  <conditionalFormatting sqref="D11">
    <cfRule type="expression" dxfId="1777" priority="136">
      <formula>$E$11</formula>
    </cfRule>
  </conditionalFormatting>
  <conditionalFormatting sqref="D12">
    <cfRule type="expression" dxfId="1776" priority="135">
      <formula>$E$12</formula>
    </cfRule>
  </conditionalFormatting>
  <conditionalFormatting sqref="D13">
    <cfRule type="expression" dxfId="1775" priority="134">
      <formula>$E$13</formula>
    </cfRule>
  </conditionalFormatting>
  <conditionalFormatting sqref="D14">
    <cfRule type="expression" dxfId="1774" priority="133">
      <formula>$E$14</formula>
    </cfRule>
  </conditionalFormatting>
  <conditionalFormatting sqref="D15">
    <cfRule type="expression" dxfId="1773" priority="132">
      <formula>$E$15</formula>
    </cfRule>
  </conditionalFormatting>
  <conditionalFormatting sqref="D16">
    <cfRule type="expression" dxfId="1772" priority="131">
      <formula>$E$16</formula>
    </cfRule>
  </conditionalFormatting>
  <conditionalFormatting sqref="D17">
    <cfRule type="expression" dxfId="1771" priority="130">
      <formula>$E$17</formula>
    </cfRule>
  </conditionalFormatting>
  <conditionalFormatting sqref="D18">
    <cfRule type="expression" dxfId="1770" priority="129">
      <formula>$E$18</formula>
    </cfRule>
  </conditionalFormatting>
  <conditionalFormatting sqref="D20">
    <cfRule type="expression" dxfId="1769" priority="128">
      <formula>$E$20</formula>
    </cfRule>
  </conditionalFormatting>
  <conditionalFormatting sqref="D21">
    <cfRule type="expression" dxfId="1768" priority="127">
      <formula>$E$21</formula>
    </cfRule>
  </conditionalFormatting>
  <conditionalFormatting sqref="D22">
    <cfRule type="expression" dxfId="1767" priority="126">
      <formula>$E$22</formula>
    </cfRule>
  </conditionalFormatting>
  <conditionalFormatting sqref="D23">
    <cfRule type="expression" dxfId="1766" priority="125">
      <formula>$E$23</formula>
    </cfRule>
  </conditionalFormatting>
  <conditionalFormatting sqref="D24">
    <cfRule type="expression" dxfId="1765" priority="124">
      <formula>$E$24</formula>
    </cfRule>
  </conditionalFormatting>
  <conditionalFormatting sqref="D25">
    <cfRule type="expression" dxfId="1764" priority="123">
      <formula>$E$25</formula>
    </cfRule>
  </conditionalFormatting>
  <conditionalFormatting sqref="D26">
    <cfRule type="expression" dxfId="1763" priority="122">
      <formula>$E$26</formula>
    </cfRule>
  </conditionalFormatting>
  <conditionalFormatting sqref="D27">
    <cfRule type="expression" dxfId="1762" priority="121">
      <formula>$E$27</formula>
    </cfRule>
  </conditionalFormatting>
  <conditionalFormatting sqref="R9">
    <cfRule type="expression" dxfId="1761" priority="120">
      <formula>$S$9</formula>
    </cfRule>
  </conditionalFormatting>
  <conditionalFormatting sqref="R10">
    <cfRule type="expression" dxfId="1760" priority="119">
      <formula>$S$10</formula>
    </cfRule>
  </conditionalFormatting>
  <conditionalFormatting sqref="R11">
    <cfRule type="expression" dxfId="1759" priority="118">
      <formula>$S$11</formula>
    </cfRule>
  </conditionalFormatting>
  <conditionalFormatting sqref="R12">
    <cfRule type="expression" dxfId="1758" priority="117">
      <formula>$S$12</formula>
    </cfRule>
  </conditionalFormatting>
  <conditionalFormatting sqref="R13">
    <cfRule type="expression" dxfId="1757" priority="116">
      <formula>$S$13</formula>
    </cfRule>
  </conditionalFormatting>
  <conditionalFormatting sqref="R14">
    <cfRule type="expression" dxfId="1756" priority="115">
      <formula>$S$14</formula>
    </cfRule>
  </conditionalFormatting>
  <conditionalFormatting sqref="R16">
    <cfRule type="expression" dxfId="1755" priority="114">
      <formula>$S$16</formula>
    </cfRule>
  </conditionalFormatting>
  <conditionalFormatting sqref="R17">
    <cfRule type="expression" dxfId="1754" priority="113">
      <formula>$S$17</formula>
    </cfRule>
  </conditionalFormatting>
  <conditionalFormatting sqref="R18">
    <cfRule type="expression" dxfId="1753" priority="112">
      <formula>$S$18</formula>
    </cfRule>
  </conditionalFormatting>
  <conditionalFormatting sqref="R19">
    <cfRule type="expression" dxfId="1752" priority="111">
      <formula>$S$19</formula>
    </cfRule>
  </conditionalFormatting>
  <conditionalFormatting sqref="R20">
    <cfRule type="expression" dxfId="1751" priority="110">
      <formula>$S$20</formula>
    </cfRule>
  </conditionalFormatting>
  <conditionalFormatting sqref="R21">
    <cfRule type="expression" dxfId="1750" priority="109">
      <formula>$S$21</formula>
    </cfRule>
  </conditionalFormatting>
  <conditionalFormatting sqref="R22">
    <cfRule type="expression" dxfId="1749" priority="108">
      <formula>$S$22</formula>
    </cfRule>
  </conditionalFormatting>
  <conditionalFormatting sqref="R23">
    <cfRule type="expression" dxfId="1748" priority="107">
      <formula>$S$23</formula>
    </cfRule>
  </conditionalFormatting>
  <conditionalFormatting sqref="R24">
    <cfRule type="expression" dxfId="1747" priority="106">
      <formula>$S$24</formula>
    </cfRule>
  </conditionalFormatting>
  <conditionalFormatting sqref="R25">
    <cfRule type="expression" dxfId="1746" priority="105">
      <formula>$S$25</formula>
    </cfRule>
  </conditionalFormatting>
  <conditionalFormatting sqref="R27">
    <cfRule type="expression" dxfId="1745" priority="104">
      <formula>$S$27</formula>
    </cfRule>
  </conditionalFormatting>
  <conditionalFormatting sqref="R28">
    <cfRule type="expression" dxfId="1744" priority="103">
      <formula>$S$28</formula>
    </cfRule>
  </conditionalFormatting>
  <conditionalFormatting sqref="R29">
    <cfRule type="expression" dxfId="1743" priority="102">
      <formula>$S$29</formula>
    </cfRule>
  </conditionalFormatting>
  <conditionalFormatting sqref="R30">
    <cfRule type="expression" dxfId="1742" priority="101">
      <formula>$S$30</formula>
    </cfRule>
  </conditionalFormatting>
  <conditionalFormatting sqref="D125:D127">
    <cfRule type="cellIs" dxfId="1741" priority="98" operator="equal">
      <formula>"+"</formula>
    </cfRule>
    <cfRule type="cellIs" dxfId="1740" priority="99" operator="equal">
      <formula>"0"</formula>
    </cfRule>
    <cfRule type="cellIs" dxfId="1739" priority="100" operator="equal">
      <formula>"-"</formula>
    </cfRule>
  </conditionalFormatting>
  <conditionalFormatting sqref="D123:D124">
    <cfRule type="cellIs" dxfId="1738" priority="95" operator="equal">
      <formula>"+"</formula>
    </cfRule>
    <cfRule type="cellIs" dxfId="1737" priority="96" operator="equal">
      <formula>"0"</formula>
    </cfRule>
    <cfRule type="cellIs" dxfId="1736" priority="97" operator="equal">
      <formula>"-"</formula>
    </cfRule>
  </conditionalFormatting>
  <conditionalFormatting sqref="D121:D122">
    <cfRule type="cellIs" dxfId="1735" priority="92" operator="equal">
      <formula>"+"</formula>
    </cfRule>
    <cfRule type="cellIs" dxfId="1734" priority="93" operator="equal">
      <formula>"0"</formula>
    </cfRule>
    <cfRule type="cellIs" dxfId="1733" priority="94" operator="equal">
      <formula>"-"</formula>
    </cfRule>
  </conditionalFormatting>
  <conditionalFormatting sqref="D130">
    <cfRule type="cellIs" dxfId="1732" priority="89" operator="equal">
      <formula>"+"</formula>
    </cfRule>
    <cfRule type="cellIs" dxfId="1731" priority="90" operator="equal">
      <formula>"0"</formula>
    </cfRule>
    <cfRule type="cellIs" dxfId="1730" priority="91" operator="equal">
      <formula>"-"</formula>
    </cfRule>
  </conditionalFormatting>
  <conditionalFormatting sqref="D129">
    <cfRule type="cellIs" dxfId="1729" priority="86" operator="equal">
      <formula>"+"</formula>
    </cfRule>
    <cfRule type="cellIs" dxfId="1728" priority="87" operator="equal">
      <formula>"0"</formula>
    </cfRule>
    <cfRule type="cellIs" dxfId="1727" priority="88" operator="equal">
      <formula>"-"</formula>
    </cfRule>
  </conditionalFormatting>
  <conditionalFormatting sqref="R123">
    <cfRule type="cellIs" dxfId="1726" priority="83" operator="equal">
      <formula>"+"</formula>
    </cfRule>
    <cfRule type="cellIs" dxfId="1725" priority="84" operator="equal">
      <formula>"0"</formula>
    </cfRule>
    <cfRule type="cellIs" dxfId="1724" priority="85" operator="equal">
      <formula>"-"</formula>
    </cfRule>
  </conditionalFormatting>
  <conditionalFormatting sqref="R122">
    <cfRule type="cellIs" dxfId="1723" priority="80" operator="equal">
      <formula>"+"</formula>
    </cfRule>
    <cfRule type="cellIs" dxfId="1722" priority="81" operator="equal">
      <formula>"0"</formula>
    </cfRule>
    <cfRule type="cellIs" dxfId="1721" priority="82" operator="equal">
      <formula>"-"</formula>
    </cfRule>
  </conditionalFormatting>
  <conditionalFormatting sqref="R125">
    <cfRule type="cellIs" dxfId="1720" priority="77" operator="equal">
      <formula>"+"</formula>
    </cfRule>
    <cfRule type="cellIs" dxfId="1719" priority="78" operator="equal">
      <formula>"0"</formula>
    </cfRule>
    <cfRule type="cellIs" dxfId="1718" priority="79" operator="equal">
      <formula>"-"</formula>
    </cfRule>
  </conditionalFormatting>
  <conditionalFormatting sqref="R126">
    <cfRule type="cellIs" dxfId="1717" priority="74" operator="equal">
      <formula>"+"</formula>
    </cfRule>
    <cfRule type="cellIs" dxfId="1716" priority="75" operator="equal">
      <formula>"0"</formula>
    </cfRule>
    <cfRule type="cellIs" dxfId="1715" priority="76" operator="equal">
      <formula>"-"</formula>
    </cfRule>
  </conditionalFormatting>
  <conditionalFormatting sqref="R127">
    <cfRule type="cellIs" dxfId="1714" priority="71" operator="equal">
      <formula>"+"</formula>
    </cfRule>
    <cfRule type="cellIs" dxfId="1713" priority="72" operator="equal">
      <formula>"0"</formula>
    </cfRule>
    <cfRule type="cellIs" dxfId="1712" priority="73" operator="equal">
      <formula>"-"</formula>
    </cfRule>
  </conditionalFormatting>
  <conditionalFormatting sqref="R128">
    <cfRule type="cellIs" dxfId="1711" priority="68" operator="equal">
      <formula>"+"</formula>
    </cfRule>
    <cfRule type="cellIs" dxfId="1710" priority="69" operator="equal">
      <formula>"0"</formula>
    </cfRule>
    <cfRule type="cellIs" dxfId="1709" priority="70" operator="equal">
      <formula>"-"</formula>
    </cfRule>
  </conditionalFormatting>
  <conditionalFormatting sqref="R129">
    <cfRule type="cellIs" dxfId="1708" priority="65" operator="equal">
      <formula>"+"</formula>
    </cfRule>
    <cfRule type="cellIs" dxfId="1707" priority="66" operator="equal">
      <formula>"0"</formula>
    </cfRule>
    <cfRule type="cellIs" dxfId="1706" priority="67" operator="equal">
      <formula>"-"</formula>
    </cfRule>
  </conditionalFormatting>
  <conditionalFormatting sqref="R130">
    <cfRule type="cellIs" dxfId="1705" priority="62" operator="equal">
      <formula>"+"</formula>
    </cfRule>
    <cfRule type="cellIs" dxfId="1704" priority="63" operator="equal">
      <formula>"0"</formula>
    </cfRule>
    <cfRule type="cellIs" dxfId="1703" priority="64" operator="equal">
      <formula>"-"</formula>
    </cfRule>
  </conditionalFormatting>
  <conditionalFormatting sqref="F121:O130">
    <cfRule type="cellIs" dxfId="1702" priority="61" operator="equal">
      <formula>0</formula>
    </cfRule>
  </conditionalFormatting>
  <conditionalFormatting sqref="D91">
    <cfRule type="expression" dxfId="1701" priority="60">
      <formula>$E$91</formula>
    </cfRule>
  </conditionalFormatting>
  <conditionalFormatting sqref="D92">
    <cfRule type="expression" dxfId="1700" priority="59">
      <formula>$E$92</formula>
    </cfRule>
  </conditionalFormatting>
  <conditionalFormatting sqref="D93">
    <cfRule type="expression" dxfId="1699" priority="58">
      <formula>$E$93</formula>
    </cfRule>
  </conditionalFormatting>
  <conditionalFormatting sqref="D94">
    <cfRule type="expression" dxfId="1698" priority="57">
      <formula>$E$94</formula>
    </cfRule>
  </conditionalFormatting>
  <conditionalFormatting sqref="D95">
    <cfRule type="expression" dxfId="1697" priority="56">
      <formula>$E$95</formula>
    </cfRule>
  </conditionalFormatting>
  <conditionalFormatting sqref="D96">
    <cfRule type="expression" dxfId="1696" priority="55">
      <formula>$E$96</formula>
    </cfRule>
  </conditionalFormatting>
  <conditionalFormatting sqref="D97">
    <cfRule type="expression" dxfId="1695" priority="54">
      <formula>$E$97</formula>
    </cfRule>
  </conditionalFormatting>
  <conditionalFormatting sqref="D98">
    <cfRule type="expression" dxfId="1694" priority="53">
      <formula>$E$98</formula>
    </cfRule>
  </conditionalFormatting>
  <conditionalFormatting sqref="D99">
    <cfRule type="expression" dxfId="1693" priority="52">
      <formula>$E$99</formula>
    </cfRule>
  </conditionalFormatting>
  <conditionalFormatting sqref="D100">
    <cfRule type="expression" dxfId="1692" priority="51">
      <formula>$E$100</formula>
    </cfRule>
  </conditionalFormatting>
  <conditionalFormatting sqref="D101">
    <cfRule type="expression" dxfId="1691" priority="50">
      <formula>$E$101</formula>
    </cfRule>
  </conditionalFormatting>
  <conditionalFormatting sqref="D102">
    <cfRule type="expression" dxfId="1690" priority="49">
      <formula>$E$102</formula>
    </cfRule>
  </conditionalFormatting>
  <conditionalFormatting sqref="D103">
    <cfRule type="expression" dxfId="1689" priority="48">
      <formula>$E$103</formula>
    </cfRule>
  </conditionalFormatting>
  <conditionalFormatting sqref="D104">
    <cfRule type="expression" dxfId="1688" priority="47">
      <formula>$E$104</formula>
    </cfRule>
  </conditionalFormatting>
  <conditionalFormatting sqref="D105">
    <cfRule type="expression" dxfId="1687" priority="46">
      <formula>$E$105</formula>
    </cfRule>
  </conditionalFormatting>
  <conditionalFormatting sqref="D106">
    <cfRule type="expression" dxfId="1686" priority="45">
      <formula>$E$106</formula>
    </cfRule>
  </conditionalFormatting>
  <conditionalFormatting sqref="D107">
    <cfRule type="expression" dxfId="1685" priority="44">
      <formula>$E$107</formula>
    </cfRule>
  </conditionalFormatting>
  <conditionalFormatting sqref="D108">
    <cfRule type="expression" dxfId="1684" priority="43">
      <formula>$E$108</formula>
    </cfRule>
  </conditionalFormatting>
  <conditionalFormatting sqref="D109">
    <cfRule type="expression" dxfId="1683" priority="42">
      <formula>$E$109</formula>
    </cfRule>
  </conditionalFormatting>
  <conditionalFormatting sqref="D110">
    <cfRule type="expression" dxfId="1682" priority="41">
      <formula>$E$110</formula>
    </cfRule>
  </conditionalFormatting>
  <conditionalFormatting sqref="D111">
    <cfRule type="expression" dxfId="1681" priority="40">
      <formula>$E$111</formula>
    </cfRule>
  </conditionalFormatting>
  <conditionalFormatting sqref="D112">
    <cfRule type="expression" dxfId="1680" priority="39">
      <formula>$E$112</formula>
    </cfRule>
  </conditionalFormatting>
  <conditionalFormatting sqref="D113">
    <cfRule type="expression" dxfId="1679" priority="38">
      <formula>$E$113</formula>
    </cfRule>
  </conditionalFormatting>
  <conditionalFormatting sqref="D114">
    <cfRule type="expression" dxfId="1678" priority="37">
      <formula>$E$114</formula>
    </cfRule>
  </conditionalFormatting>
  <conditionalFormatting sqref="D115">
    <cfRule type="expression" dxfId="1677" priority="36">
      <formula>$E$115</formula>
    </cfRule>
  </conditionalFormatting>
  <conditionalFormatting sqref="D116">
    <cfRule type="expression" dxfId="1676" priority="35">
      <formula>$E$116</formula>
    </cfRule>
  </conditionalFormatting>
  <conditionalFormatting sqref="D117">
    <cfRule type="expression" dxfId="1675" priority="34">
      <formula>$E$117</formula>
    </cfRule>
  </conditionalFormatting>
  <conditionalFormatting sqref="D118">
    <cfRule type="expression" dxfId="1674" priority="33">
      <formula>$E$118</formula>
    </cfRule>
  </conditionalFormatting>
  <conditionalFormatting sqref="R91">
    <cfRule type="expression" dxfId="1673" priority="32">
      <formula>$S$91</formula>
    </cfRule>
  </conditionalFormatting>
  <conditionalFormatting sqref="R92">
    <cfRule type="expression" dxfId="1672" priority="31">
      <formula>$S$92</formula>
    </cfRule>
  </conditionalFormatting>
  <conditionalFormatting sqref="R93">
    <cfRule type="expression" dxfId="1671" priority="30">
      <formula>$S$93</formula>
    </cfRule>
  </conditionalFormatting>
  <conditionalFormatting sqref="R94">
    <cfRule type="expression" dxfId="1670" priority="29">
      <formula>$S$94</formula>
    </cfRule>
  </conditionalFormatting>
  <conditionalFormatting sqref="R95">
    <cfRule type="expression" dxfId="1669" priority="28">
      <formula>$S$95</formula>
    </cfRule>
  </conditionalFormatting>
  <conditionalFormatting sqref="R96">
    <cfRule type="expression" dxfId="1668" priority="27">
      <formula>$S$96</formula>
    </cfRule>
  </conditionalFormatting>
  <conditionalFormatting sqref="R97">
    <cfRule type="expression" dxfId="1667" priority="26">
      <formula>$S$97</formula>
    </cfRule>
  </conditionalFormatting>
  <conditionalFormatting sqref="R98">
    <cfRule type="expression" dxfId="1666" priority="25">
      <formula>$S$98</formula>
    </cfRule>
  </conditionalFormatting>
  <conditionalFormatting sqref="R99">
    <cfRule type="expression" dxfId="1665" priority="24">
      <formula>$S$99</formula>
    </cfRule>
  </conditionalFormatting>
  <conditionalFormatting sqref="R100">
    <cfRule type="expression" dxfId="1664" priority="23">
      <formula>$S$100</formula>
    </cfRule>
  </conditionalFormatting>
  <conditionalFormatting sqref="R101">
    <cfRule type="expression" dxfId="1663" priority="22">
      <formula>$S$101</formula>
    </cfRule>
  </conditionalFormatting>
  <conditionalFormatting sqref="R102">
    <cfRule type="expression" dxfId="1662" priority="21">
      <formula>$S$102</formula>
    </cfRule>
  </conditionalFormatting>
  <conditionalFormatting sqref="R103">
    <cfRule type="expression" dxfId="1661" priority="20">
      <formula>$S$103</formula>
    </cfRule>
  </conditionalFormatting>
  <conditionalFormatting sqref="R104">
    <cfRule type="expression" dxfId="1660" priority="19">
      <formula>$S$104</formula>
    </cfRule>
  </conditionalFormatting>
  <conditionalFormatting sqref="R105:R112">
    <cfRule type="expression" dxfId="1659" priority="18">
      <formula>$S105</formula>
    </cfRule>
  </conditionalFormatting>
  <conditionalFormatting sqref="F22:F36 K22:K36">
    <cfRule type="cellIs" dxfId="1658" priority="17" operator="equal">
      <formula>0</formula>
    </cfRule>
  </conditionalFormatting>
  <conditionalFormatting sqref="F104:F118">
    <cfRule type="cellIs" dxfId="1657" priority="4" operator="equal">
      <formula>0</formula>
    </cfRule>
  </conditionalFormatting>
  <conditionalFormatting sqref="K104:K118">
    <cfRule type="cellIs" dxfId="1656" priority="3" operator="equal">
      <formula>0</formula>
    </cfRule>
  </conditionalFormatting>
  <conditionalFormatting sqref="F63:F77">
    <cfRule type="cellIs" dxfId="1655" priority="2" operator="equal">
      <formula>0</formula>
    </cfRule>
  </conditionalFormatting>
  <conditionalFormatting sqref="K63:K77">
    <cfRule type="cellIs" dxfId="1654" priority="1" operator="equal">
      <formula>0</formula>
    </cfRule>
  </conditionalFormatting>
  <pageMargins left="0.25" right="0.25" top="0.75" bottom="0.75" header="0.3" footer="0.3"/>
  <pageSetup paperSize="9" scale="61" orientation="landscape" horizontalDpi="4294967293" r:id="rId1"/>
  <headerFooter alignWithMargins="0">
    <oddHeader>&amp;C&amp;"-,Standaard"&amp;14&amp;F&amp;A</oddHeader>
    <oddFooter>&amp;Cwww.meesterharrie.nl</oddFooter>
  </headerFooter>
  <rowBreaks count="2" manualBreakCount="2">
    <brk id="42" min="1" max="17" man="1"/>
    <brk id="83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4" name="Check Box 1">
              <controlPr defaultSize="0" autoFill="0" autoLine="0" autoPict="0">
                <anchor moveWithCells="1">
                  <from>
                    <xdr:col>1</xdr:col>
                    <xdr:colOff>66675</xdr:colOff>
                    <xdr:row>49</xdr:row>
                    <xdr:rowOff>19050</xdr:rowOff>
                  </from>
                  <to>
                    <xdr:col>1</xdr:col>
                    <xdr:colOff>276225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4" r:id="rId5" name="Check Box 2">
              <controlPr defaultSize="0" autoFill="0" autoLine="0" autoPict="0">
                <anchor moveWithCells="1">
                  <from>
                    <xdr:col>1</xdr:col>
                    <xdr:colOff>66675</xdr:colOff>
                    <xdr:row>50</xdr:row>
                    <xdr:rowOff>19050</xdr:rowOff>
                  </from>
                  <to>
                    <xdr:col>1</xdr:col>
                    <xdr:colOff>276225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5" r:id="rId6" name="Check Box 3">
              <controlPr defaultSize="0" autoFill="0" autoLine="0" autoPict="0">
                <anchor moveWithCells="1">
                  <from>
                    <xdr:col>1</xdr:col>
                    <xdr:colOff>66675</xdr:colOff>
                    <xdr:row>51</xdr:row>
                    <xdr:rowOff>19050</xdr:rowOff>
                  </from>
                  <to>
                    <xdr:col>1</xdr:col>
                    <xdr:colOff>276225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6" r:id="rId7" name="Check Box 4">
              <controlPr defaultSize="0" autoFill="0" autoLine="0" autoPict="0">
                <anchor moveWithCells="1">
                  <from>
                    <xdr:col>1</xdr:col>
                    <xdr:colOff>66675</xdr:colOff>
                    <xdr:row>52</xdr:row>
                    <xdr:rowOff>19050</xdr:rowOff>
                  </from>
                  <to>
                    <xdr:col>1</xdr:col>
                    <xdr:colOff>276225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7" r:id="rId8" name="Check Box 5">
              <controlPr defaultSize="0" autoFill="0" autoLine="0" autoPict="0">
                <anchor moveWithCells="1">
                  <from>
                    <xdr:col>1</xdr:col>
                    <xdr:colOff>66675</xdr:colOff>
                    <xdr:row>53</xdr:row>
                    <xdr:rowOff>19050</xdr:rowOff>
                  </from>
                  <to>
                    <xdr:col>1</xdr:col>
                    <xdr:colOff>276225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8" r:id="rId9" name="Check Box 6">
              <controlPr defaultSize="0" autoFill="0" autoLine="0" autoPict="0">
                <anchor moveWithCells="1">
                  <from>
                    <xdr:col>1</xdr:col>
                    <xdr:colOff>66675</xdr:colOff>
                    <xdr:row>54</xdr:row>
                    <xdr:rowOff>19050</xdr:rowOff>
                  </from>
                  <to>
                    <xdr:col>1</xdr:col>
                    <xdr:colOff>276225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9" r:id="rId10" name="Check Box 7">
              <controlPr defaultSize="0" autoFill="0" autoLine="0" autoPict="0">
                <anchor moveWithCells="1">
                  <from>
                    <xdr:col>1</xdr:col>
                    <xdr:colOff>66675</xdr:colOff>
                    <xdr:row>55</xdr:row>
                    <xdr:rowOff>19050</xdr:rowOff>
                  </from>
                  <to>
                    <xdr:col>1</xdr:col>
                    <xdr:colOff>276225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0" r:id="rId11" name="Check Box 8">
              <controlPr defaultSize="0" autoFill="0" autoLine="0" autoPict="0">
                <anchor moveWithCells="1">
                  <from>
                    <xdr:col>1</xdr:col>
                    <xdr:colOff>66675</xdr:colOff>
                    <xdr:row>56</xdr:row>
                    <xdr:rowOff>19050</xdr:rowOff>
                  </from>
                  <to>
                    <xdr:col>1</xdr:col>
                    <xdr:colOff>276225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1" r:id="rId12" name="Check Box 9">
              <controlPr defaultSize="0" autoFill="0" autoLine="0" autoPict="0">
                <anchor moveWithCells="1">
                  <from>
                    <xdr:col>1</xdr:col>
                    <xdr:colOff>66675</xdr:colOff>
                    <xdr:row>58</xdr:row>
                    <xdr:rowOff>19050</xdr:rowOff>
                  </from>
                  <to>
                    <xdr:col>1</xdr:col>
                    <xdr:colOff>276225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2" r:id="rId13" name="Check Box 10">
              <controlPr defaultSize="0" autoFill="0" autoLine="0" autoPict="0">
                <anchor moveWithCells="1">
                  <from>
                    <xdr:col>1</xdr:col>
                    <xdr:colOff>66675</xdr:colOff>
                    <xdr:row>59</xdr:row>
                    <xdr:rowOff>19050</xdr:rowOff>
                  </from>
                  <to>
                    <xdr:col>1</xdr:col>
                    <xdr:colOff>276225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3" r:id="rId14" name="Check Box 11">
              <controlPr defaultSize="0" autoFill="0" autoLine="0" autoPict="0">
                <anchor moveWithCells="1">
                  <from>
                    <xdr:col>1</xdr:col>
                    <xdr:colOff>66675</xdr:colOff>
                    <xdr:row>60</xdr:row>
                    <xdr:rowOff>19050</xdr:rowOff>
                  </from>
                  <to>
                    <xdr:col>1</xdr:col>
                    <xdr:colOff>276225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4" r:id="rId15" name="Check Box 12">
              <controlPr defaultSize="0" autoFill="0" autoLine="0" autoPict="0">
                <anchor moveWithCells="1">
                  <from>
                    <xdr:col>1</xdr:col>
                    <xdr:colOff>66675</xdr:colOff>
                    <xdr:row>61</xdr:row>
                    <xdr:rowOff>19050</xdr:rowOff>
                  </from>
                  <to>
                    <xdr:col>1</xdr:col>
                    <xdr:colOff>276225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5" r:id="rId16" name="Check Box 13">
              <controlPr defaultSize="0" autoFill="0" autoLine="0" autoPict="0">
                <anchor moveWithCells="1">
                  <from>
                    <xdr:col>1</xdr:col>
                    <xdr:colOff>66675</xdr:colOff>
                    <xdr:row>62</xdr:row>
                    <xdr:rowOff>19050</xdr:rowOff>
                  </from>
                  <to>
                    <xdr:col>1</xdr:col>
                    <xdr:colOff>276225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6" r:id="rId17" name="Check Box 14">
              <controlPr defaultSize="0" autoFill="0" autoLine="0" autoPict="0">
                <anchor moveWithCells="1">
                  <from>
                    <xdr:col>1</xdr:col>
                    <xdr:colOff>66675</xdr:colOff>
                    <xdr:row>63</xdr:row>
                    <xdr:rowOff>19050</xdr:rowOff>
                  </from>
                  <to>
                    <xdr:col>1</xdr:col>
                    <xdr:colOff>276225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7" r:id="rId18" name="Check Box 15">
              <controlPr defaultSize="0" autoFill="0" autoLine="0" autoPict="0">
                <anchor moveWithCells="1">
                  <from>
                    <xdr:col>1</xdr:col>
                    <xdr:colOff>66675</xdr:colOff>
                    <xdr:row>64</xdr:row>
                    <xdr:rowOff>19050</xdr:rowOff>
                  </from>
                  <to>
                    <xdr:col>1</xdr:col>
                    <xdr:colOff>276225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8" r:id="rId19" name="Check Box 16">
              <controlPr defaultSize="0" autoFill="0" autoLine="0" autoPict="0">
                <anchor moveWithCells="1">
                  <from>
                    <xdr:col>1</xdr:col>
                    <xdr:colOff>66675</xdr:colOff>
                    <xdr:row>65</xdr:row>
                    <xdr:rowOff>19050</xdr:rowOff>
                  </from>
                  <to>
                    <xdr:col>1</xdr:col>
                    <xdr:colOff>276225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9" r:id="rId20" name="Check Box 17">
              <controlPr defaultSize="0" autoFill="0" autoLine="0" autoPict="0">
                <anchor moveWithCells="1">
                  <from>
                    <xdr:col>15</xdr:col>
                    <xdr:colOff>66675</xdr:colOff>
                    <xdr:row>49</xdr:row>
                    <xdr:rowOff>19050</xdr:rowOff>
                  </from>
                  <to>
                    <xdr:col>15</xdr:col>
                    <xdr:colOff>276225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0" r:id="rId21" name="Check Box 18">
              <controlPr defaultSize="0" autoFill="0" autoLine="0" autoPict="0">
                <anchor moveWithCells="1">
                  <from>
                    <xdr:col>15</xdr:col>
                    <xdr:colOff>66675</xdr:colOff>
                    <xdr:row>50</xdr:row>
                    <xdr:rowOff>19050</xdr:rowOff>
                  </from>
                  <to>
                    <xdr:col>15</xdr:col>
                    <xdr:colOff>276225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1" r:id="rId22" name="Check Box 19">
              <controlPr defaultSize="0" autoFill="0" autoLine="0" autoPict="0">
                <anchor moveWithCells="1">
                  <from>
                    <xdr:col>15</xdr:col>
                    <xdr:colOff>66675</xdr:colOff>
                    <xdr:row>51</xdr:row>
                    <xdr:rowOff>19050</xdr:rowOff>
                  </from>
                  <to>
                    <xdr:col>15</xdr:col>
                    <xdr:colOff>276225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2" r:id="rId23" name="Check Box 20">
              <controlPr defaultSize="0" autoFill="0" autoLine="0" autoPict="0">
                <anchor moveWithCells="1">
                  <from>
                    <xdr:col>15</xdr:col>
                    <xdr:colOff>66675</xdr:colOff>
                    <xdr:row>52</xdr:row>
                    <xdr:rowOff>19050</xdr:rowOff>
                  </from>
                  <to>
                    <xdr:col>15</xdr:col>
                    <xdr:colOff>276225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3" r:id="rId24" name="Check Box 21">
              <controlPr defaultSize="0" autoFill="0" autoLine="0" autoPict="0">
                <anchor moveWithCells="1">
                  <from>
                    <xdr:col>15</xdr:col>
                    <xdr:colOff>66675</xdr:colOff>
                    <xdr:row>53</xdr:row>
                    <xdr:rowOff>19050</xdr:rowOff>
                  </from>
                  <to>
                    <xdr:col>15</xdr:col>
                    <xdr:colOff>276225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4" r:id="rId25" name="Check Box 22">
              <controlPr defaultSize="0" autoFill="0" autoLine="0" autoPict="0">
                <anchor moveWithCells="1">
                  <from>
                    <xdr:col>15</xdr:col>
                    <xdr:colOff>66675</xdr:colOff>
                    <xdr:row>54</xdr:row>
                    <xdr:rowOff>19050</xdr:rowOff>
                  </from>
                  <to>
                    <xdr:col>15</xdr:col>
                    <xdr:colOff>276225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5" r:id="rId26" name="Check Box 23">
              <controlPr defaultSize="0" autoFill="0" autoLine="0" autoPict="0">
                <anchor moveWithCells="1">
                  <from>
                    <xdr:col>15</xdr:col>
                    <xdr:colOff>66675</xdr:colOff>
                    <xdr:row>56</xdr:row>
                    <xdr:rowOff>19050</xdr:rowOff>
                  </from>
                  <to>
                    <xdr:col>15</xdr:col>
                    <xdr:colOff>276225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6" r:id="rId27" name="Check Box 24">
              <controlPr defaultSize="0" autoFill="0" autoLine="0" autoPict="0">
                <anchor moveWithCells="1">
                  <from>
                    <xdr:col>15</xdr:col>
                    <xdr:colOff>66675</xdr:colOff>
                    <xdr:row>57</xdr:row>
                    <xdr:rowOff>19050</xdr:rowOff>
                  </from>
                  <to>
                    <xdr:col>15</xdr:col>
                    <xdr:colOff>276225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7" r:id="rId28" name="Check Box 25">
              <controlPr defaultSize="0" autoFill="0" autoLine="0" autoPict="0">
                <anchor moveWithCells="1">
                  <from>
                    <xdr:col>15</xdr:col>
                    <xdr:colOff>66675</xdr:colOff>
                    <xdr:row>58</xdr:row>
                    <xdr:rowOff>19050</xdr:rowOff>
                  </from>
                  <to>
                    <xdr:col>15</xdr:col>
                    <xdr:colOff>276225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8" r:id="rId29" name="Check Box 26">
              <controlPr defaultSize="0" autoFill="0" autoLine="0" autoPict="0">
                <anchor moveWithCells="1">
                  <from>
                    <xdr:col>15</xdr:col>
                    <xdr:colOff>66675</xdr:colOff>
                    <xdr:row>59</xdr:row>
                    <xdr:rowOff>19050</xdr:rowOff>
                  </from>
                  <to>
                    <xdr:col>15</xdr:col>
                    <xdr:colOff>276225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9" r:id="rId30" name="Check Box 27">
              <controlPr defaultSize="0" autoFill="0" autoLine="0" autoPict="0">
                <anchor moveWithCells="1">
                  <from>
                    <xdr:col>1</xdr:col>
                    <xdr:colOff>66675</xdr:colOff>
                    <xdr:row>8</xdr:row>
                    <xdr:rowOff>19050</xdr:rowOff>
                  </from>
                  <to>
                    <xdr:col>1</xdr:col>
                    <xdr:colOff>276225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0" r:id="rId31" name="Check Box 28">
              <controlPr defaultSize="0" autoFill="0" autoLine="0" autoPict="0">
                <anchor moveWithCells="1">
                  <from>
                    <xdr:col>1</xdr:col>
                    <xdr:colOff>66675</xdr:colOff>
                    <xdr:row>9</xdr:row>
                    <xdr:rowOff>19050</xdr:rowOff>
                  </from>
                  <to>
                    <xdr:col>1</xdr:col>
                    <xdr:colOff>276225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1" r:id="rId32" name="Check Box 29">
              <controlPr defaultSize="0" autoFill="0" autoLine="0" autoPict="0">
                <anchor moveWithCells="1">
                  <from>
                    <xdr:col>1</xdr:col>
                    <xdr:colOff>66675</xdr:colOff>
                    <xdr:row>10</xdr:row>
                    <xdr:rowOff>19050</xdr:rowOff>
                  </from>
                  <to>
                    <xdr:col>1</xdr:col>
                    <xdr:colOff>276225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2" r:id="rId33" name="Check Box 30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19050</xdr:rowOff>
                  </from>
                  <to>
                    <xdr:col>1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3" r:id="rId34" name="Check Box 31">
              <controlPr defaultSize="0" autoFill="0" autoLine="0" autoPict="0">
                <anchor moveWithCells="1">
                  <from>
                    <xdr:col>1</xdr:col>
                    <xdr:colOff>66675</xdr:colOff>
                    <xdr:row>12</xdr:row>
                    <xdr:rowOff>19050</xdr:rowOff>
                  </from>
                  <to>
                    <xdr:col>1</xdr:col>
                    <xdr:colOff>276225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4" r:id="rId35" name="Check Box 32">
              <controlPr defaultSize="0" autoFill="0" autoLine="0" autoPict="0">
                <anchor moveWithCells="1">
                  <from>
                    <xdr:col>1</xdr:col>
                    <xdr:colOff>66675</xdr:colOff>
                    <xdr:row>13</xdr:row>
                    <xdr:rowOff>19050</xdr:rowOff>
                  </from>
                  <to>
                    <xdr:col>1</xdr:col>
                    <xdr:colOff>276225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5" r:id="rId36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14</xdr:row>
                    <xdr:rowOff>19050</xdr:rowOff>
                  </from>
                  <to>
                    <xdr:col>1</xdr:col>
                    <xdr:colOff>276225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6" r:id="rId37" name="Check Box 34">
              <controlPr defaultSize="0" autoFill="0" autoLine="0" autoPict="0">
                <anchor moveWithCells="1">
                  <from>
                    <xdr:col>1</xdr:col>
                    <xdr:colOff>66675</xdr:colOff>
                    <xdr:row>15</xdr:row>
                    <xdr:rowOff>19050</xdr:rowOff>
                  </from>
                  <to>
                    <xdr:col>1</xdr:col>
                    <xdr:colOff>276225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7" r:id="rId38" name="Check Box 35">
              <controlPr defaultSize="0" autoFill="0" autoLine="0" autoPict="0">
                <anchor moveWithCells="1">
                  <from>
                    <xdr:col>1</xdr:col>
                    <xdr:colOff>66675</xdr:colOff>
                    <xdr:row>17</xdr:row>
                    <xdr:rowOff>19050</xdr:rowOff>
                  </from>
                  <to>
                    <xdr:col>1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8" r:id="rId39" name="Check Box 36">
              <controlPr defaultSize="0" autoFill="0" autoLine="0" autoPict="0">
                <anchor moveWithCells="1">
                  <from>
                    <xdr:col>1</xdr:col>
                    <xdr:colOff>66675</xdr:colOff>
                    <xdr:row>19</xdr:row>
                    <xdr:rowOff>19050</xdr:rowOff>
                  </from>
                  <to>
                    <xdr:col>1</xdr:col>
                    <xdr:colOff>276225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9" r:id="rId40" name="Check Box 37">
              <controlPr defaultSize="0" autoFill="0" autoLine="0" autoPict="0">
                <anchor moveWithCells="1">
                  <from>
                    <xdr:col>1</xdr:col>
                    <xdr:colOff>66675</xdr:colOff>
                    <xdr:row>20</xdr:row>
                    <xdr:rowOff>19050</xdr:rowOff>
                  </from>
                  <to>
                    <xdr:col>1</xdr:col>
                    <xdr:colOff>276225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0" r:id="rId41" name="Check Box 38">
              <controlPr defaultSize="0" autoFill="0" autoLine="0" autoPict="0">
                <anchor moveWithCells="1">
                  <from>
                    <xdr:col>1</xdr:col>
                    <xdr:colOff>66675</xdr:colOff>
                    <xdr:row>21</xdr:row>
                    <xdr:rowOff>19050</xdr:rowOff>
                  </from>
                  <to>
                    <xdr:col>1</xdr:col>
                    <xdr:colOff>276225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1" r:id="rId42" name="Check Box 39">
              <controlPr defaultSize="0" autoFill="0" autoLine="0" autoPict="0">
                <anchor moveWithCells="1">
                  <from>
                    <xdr:col>1</xdr:col>
                    <xdr:colOff>66675</xdr:colOff>
                    <xdr:row>22</xdr:row>
                    <xdr:rowOff>19050</xdr:rowOff>
                  </from>
                  <to>
                    <xdr:col>1</xdr:col>
                    <xdr:colOff>276225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2" r:id="rId43" name="Check Box 40">
              <controlPr defaultSize="0" autoFill="0" autoLine="0" autoPict="0">
                <anchor moveWithCells="1">
                  <from>
                    <xdr:col>1</xdr:col>
                    <xdr:colOff>66675</xdr:colOff>
                    <xdr:row>23</xdr:row>
                    <xdr:rowOff>19050</xdr:rowOff>
                  </from>
                  <to>
                    <xdr:col>1</xdr:col>
                    <xdr:colOff>276225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3" r:id="rId44" name="Check Box 41">
              <controlPr defaultSize="0" autoFill="0" autoLine="0" autoPict="0">
                <anchor moveWithCells="1">
                  <from>
                    <xdr:col>1</xdr:col>
                    <xdr:colOff>66675</xdr:colOff>
                    <xdr:row>24</xdr:row>
                    <xdr:rowOff>19050</xdr:rowOff>
                  </from>
                  <to>
                    <xdr:col>1</xdr:col>
                    <xdr:colOff>276225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4" r:id="rId45" name="Check Box 42">
              <controlPr defaultSize="0" autoFill="0" autoLine="0" autoPict="0">
                <anchor moveWithCells="1">
                  <from>
                    <xdr:col>15</xdr:col>
                    <xdr:colOff>66675</xdr:colOff>
                    <xdr:row>8</xdr:row>
                    <xdr:rowOff>19050</xdr:rowOff>
                  </from>
                  <to>
                    <xdr:col>15</xdr:col>
                    <xdr:colOff>276225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5" r:id="rId46" name="Check Box 43">
              <controlPr defaultSize="0" autoFill="0" autoLine="0" autoPict="0">
                <anchor moveWithCells="1">
                  <from>
                    <xdr:col>15</xdr:col>
                    <xdr:colOff>66675</xdr:colOff>
                    <xdr:row>9</xdr:row>
                    <xdr:rowOff>19050</xdr:rowOff>
                  </from>
                  <to>
                    <xdr:col>15</xdr:col>
                    <xdr:colOff>276225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6" r:id="rId47" name="Check Box 44">
              <controlPr defaultSize="0" autoFill="0" autoLine="0" autoPict="0">
                <anchor moveWithCells="1">
                  <from>
                    <xdr:col>15</xdr:col>
                    <xdr:colOff>66675</xdr:colOff>
                    <xdr:row>10</xdr:row>
                    <xdr:rowOff>19050</xdr:rowOff>
                  </from>
                  <to>
                    <xdr:col>15</xdr:col>
                    <xdr:colOff>276225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7" r:id="rId48" name="Check Box 45">
              <controlPr defaultSize="0" autoFill="0" autoLine="0" autoPict="0">
                <anchor moveWithCells="1">
                  <from>
                    <xdr:col>15</xdr:col>
                    <xdr:colOff>66675</xdr:colOff>
                    <xdr:row>11</xdr:row>
                    <xdr:rowOff>19050</xdr:rowOff>
                  </from>
                  <to>
                    <xdr:col>15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8" r:id="rId49" name="Check Box 46">
              <controlPr defaultSize="0" autoFill="0" autoLine="0" autoPict="0">
                <anchor moveWithCells="1">
                  <from>
                    <xdr:col>15</xdr:col>
                    <xdr:colOff>66675</xdr:colOff>
                    <xdr:row>12</xdr:row>
                    <xdr:rowOff>19050</xdr:rowOff>
                  </from>
                  <to>
                    <xdr:col>15</xdr:col>
                    <xdr:colOff>276225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9" r:id="rId50" name="Check Box 47">
              <controlPr defaultSize="0" autoFill="0" autoLine="0" autoPict="0">
                <anchor moveWithCells="1">
                  <from>
                    <xdr:col>15</xdr:col>
                    <xdr:colOff>66675</xdr:colOff>
                    <xdr:row>13</xdr:row>
                    <xdr:rowOff>19050</xdr:rowOff>
                  </from>
                  <to>
                    <xdr:col>15</xdr:col>
                    <xdr:colOff>276225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0" r:id="rId51" name="Check Box 48">
              <controlPr defaultSize="0" autoFill="0" autoLine="0" autoPict="0">
                <anchor moveWithCells="1">
                  <from>
                    <xdr:col>15</xdr:col>
                    <xdr:colOff>66675</xdr:colOff>
                    <xdr:row>15</xdr:row>
                    <xdr:rowOff>19050</xdr:rowOff>
                  </from>
                  <to>
                    <xdr:col>15</xdr:col>
                    <xdr:colOff>276225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1" r:id="rId52" name="Check Box 49">
              <controlPr defaultSize="0" autoFill="0" autoLine="0" autoPict="0">
                <anchor moveWithCells="1">
                  <from>
                    <xdr:col>15</xdr:col>
                    <xdr:colOff>66675</xdr:colOff>
                    <xdr:row>16</xdr:row>
                    <xdr:rowOff>19050</xdr:rowOff>
                  </from>
                  <to>
                    <xdr:col>15</xdr:col>
                    <xdr:colOff>276225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2" r:id="rId53" name="Check Box 50">
              <controlPr defaultSize="0" autoFill="0" autoLine="0" autoPict="0">
                <anchor moveWithCells="1">
                  <from>
                    <xdr:col>15</xdr:col>
                    <xdr:colOff>66675</xdr:colOff>
                    <xdr:row>17</xdr:row>
                    <xdr:rowOff>19050</xdr:rowOff>
                  </from>
                  <to>
                    <xdr:col>15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3" r:id="rId54" name="Check Box 51">
              <controlPr defaultSize="0" autoFill="0" autoLine="0" autoPict="0">
                <anchor moveWithCells="1">
                  <from>
                    <xdr:col>15</xdr:col>
                    <xdr:colOff>66675</xdr:colOff>
                    <xdr:row>18</xdr:row>
                    <xdr:rowOff>19050</xdr:rowOff>
                  </from>
                  <to>
                    <xdr:col>15</xdr:col>
                    <xdr:colOff>276225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4" r:id="rId55" name="Check Box 52">
              <controlPr defaultSize="0" autoFill="0" autoLine="0" autoPict="0">
                <anchor moveWithCells="1">
                  <from>
                    <xdr:col>1</xdr:col>
                    <xdr:colOff>66675</xdr:colOff>
                    <xdr:row>16</xdr:row>
                    <xdr:rowOff>19050</xdr:rowOff>
                  </from>
                  <to>
                    <xdr:col>1</xdr:col>
                    <xdr:colOff>276225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5" r:id="rId56" name="Check Box 53">
              <controlPr defaultSize="0" autoFill="0" autoLine="0" autoPict="0">
                <anchor moveWithCells="1">
                  <from>
                    <xdr:col>1</xdr:col>
                    <xdr:colOff>66675</xdr:colOff>
                    <xdr:row>25</xdr:row>
                    <xdr:rowOff>19050</xdr:rowOff>
                  </from>
                  <to>
                    <xdr:col>1</xdr:col>
                    <xdr:colOff>276225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6" r:id="rId57" name="Check Box 54">
              <controlPr defaultSize="0" autoFill="0" autoLine="0" autoPict="0">
                <anchor moveWithCells="1">
                  <from>
                    <xdr:col>1</xdr:col>
                    <xdr:colOff>66675</xdr:colOff>
                    <xdr:row>26</xdr:row>
                    <xdr:rowOff>19050</xdr:rowOff>
                  </from>
                  <to>
                    <xdr:col>1</xdr:col>
                    <xdr:colOff>276225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7" r:id="rId58" name="Check Box 55">
              <controlPr defaultSize="0" autoFill="0" autoLine="0" autoPict="0">
                <anchor moveWithCells="1">
                  <from>
                    <xdr:col>15</xdr:col>
                    <xdr:colOff>66675</xdr:colOff>
                    <xdr:row>19</xdr:row>
                    <xdr:rowOff>19050</xdr:rowOff>
                  </from>
                  <to>
                    <xdr:col>15</xdr:col>
                    <xdr:colOff>276225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8" r:id="rId59" name="Check Box 56">
              <controlPr defaultSize="0" autoFill="0" autoLine="0" autoPict="0">
                <anchor moveWithCells="1">
                  <from>
                    <xdr:col>15</xdr:col>
                    <xdr:colOff>66675</xdr:colOff>
                    <xdr:row>20</xdr:row>
                    <xdr:rowOff>19050</xdr:rowOff>
                  </from>
                  <to>
                    <xdr:col>15</xdr:col>
                    <xdr:colOff>276225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9" r:id="rId60" name="Check Box 57">
              <controlPr defaultSize="0" autoFill="0" autoLine="0" autoPict="0">
                <anchor moveWithCells="1">
                  <from>
                    <xdr:col>15</xdr:col>
                    <xdr:colOff>66675</xdr:colOff>
                    <xdr:row>21</xdr:row>
                    <xdr:rowOff>19050</xdr:rowOff>
                  </from>
                  <to>
                    <xdr:col>15</xdr:col>
                    <xdr:colOff>276225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0" r:id="rId61" name="Check Box 58">
              <controlPr defaultSize="0" autoFill="0" autoLine="0" autoPict="0">
                <anchor moveWithCells="1">
                  <from>
                    <xdr:col>15</xdr:col>
                    <xdr:colOff>66675</xdr:colOff>
                    <xdr:row>22</xdr:row>
                    <xdr:rowOff>19050</xdr:rowOff>
                  </from>
                  <to>
                    <xdr:col>15</xdr:col>
                    <xdr:colOff>276225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1" r:id="rId62" name="Check Box 59">
              <controlPr defaultSize="0" autoFill="0" autoLine="0" autoPict="0">
                <anchor moveWithCells="1">
                  <from>
                    <xdr:col>15</xdr:col>
                    <xdr:colOff>66675</xdr:colOff>
                    <xdr:row>23</xdr:row>
                    <xdr:rowOff>19050</xdr:rowOff>
                  </from>
                  <to>
                    <xdr:col>15</xdr:col>
                    <xdr:colOff>276225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2" r:id="rId63" name="Check Box 60">
              <controlPr defaultSize="0" autoFill="0" autoLine="0" autoPict="0">
                <anchor moveWithCells="1">
                  <from>
                    <xdr:col>15</xdr:col>
                    <xdr:colOff>66675</xdr:colOff>
                    <xdr:row>24</xdr:row>
                    <xdr:rowOff>19050</xdr:rowOff>
                  </from>
                  <to>
                    <xdr:col>15</xdr:col>
                    <xdr:colOff>276225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3" r:id="rId64" name="Check Box 61">
              <controlPr defaultSize="0" autoFill="0" autoLine="0" autoPict="0">
                <anchor moveWithCells="1">
                  <from>
                    <xdr:col>15</xdr:col>
                    <xdr:colOff>66675</xdr:colOff>
                    <xdr:row>26</xdr:row>
                    <xdr:rowOff>19050</xdr:rowOff>
                  </from>
                  <to>
                    <xdr:col>15</xdr:col>
                    <xdr:colOff>276225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4" r:id="rId65" name="Check Box 62">
              <controlPr defaultSize="0" autoFill="0" autoLine="0" autoPict="0">
                <anchor moveWithCells="1">
                  <from>
                    <xdr:col>15</xdr:col>
                    <xdr:colOff>66675</xdr:colOff>
                    <xdr:row>27</xdr:row>
                    <xdr:rowOff>19050</xdr:rowOff>
                  </from>
                  <to>
                    <xdr:col>15</xdr:col>
                    <xdr:colOff>276225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5" r:id="rId66" name="Check Box 63">
              <controlPr defaultSize="0" autoFill="0" autoLine="0" autoPict="0">
                <anchor moveWithCells="1">
                  <from>
                    <xdr:col>15</xdr:col>
                    <xdr:colOff>66675</xdr:colOff>
                    <xdr:row>28</xdr:row>
                    <xdr:rowOff>19050</xdr:rowOff>
                  </from>
                  <to>
                    <xdr:col>15</xdr:col>
                    <xdr:colOff>276225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6" r:id="rId67" name="Check Box 64">
              <controlPr defaultSize="0" autoFill="0" autoLine="0" autoPict="0">
                <anchor moveWithCells="1">
                  <from>
                    <xdr:col>15</xdr:col>
                    <xdr:colOff>66675</xdr:colOff>
                    <xdr:row>29</xdr:row>
                    <xdr:rowOff>19050</xdr:rowOff>
                  </from>
                  <to>
                    <xdr:col>15</xdr:col>
                    <xdr:colOff>276225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7" r:id="rId68" name="Check Box 65">
              <controlPr defaultSize="0" autoFill="0" autoLine="0" autoPict="0">
                <anchor moveWithCells="1">
                  <from>
                    <xdr:col>1</xdr:col>
                    <xdr:colOff>66675</xdr:colOff>
                    <xdr:row>90</xdr:row>
                    <xdr:rowOff>19050</xdr:rowOff>
                  </from>
                  <to>
                    <xdr:col>1</xdr:col>
                    <xdr:colOff>266700</xdr:colOff>
                    <xdr:row>90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8" r:id="rId69" name="Check Box 66">
              <controlPr defaultSize="0" autoFill="0" autoLine="0" autoPict="0">
                <anchor moveWithCells="1">
                  <from>
                    <xdr:col>1</xdr:col>
                    <xdr:colOff>66675</xdr:colOff>
                    <xdr:row>91</xdr:row>
                    <xdr:rowOff>19050</xdr:rowOff>
                  </from>
                  <to>
                    <xdr:col>1</xdr:col>
                    <xdr:colOff>266700</xdr:colOff>
                    <xdr:row>91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9" r:id="rId70" name="Check Box 67">
              <controlPr defaultSize="0" autoFill="0" autoLine="0" autoPict="0">
                <anchor moveWithCells="1">
                  <from>
                    <xdr:col>1</xdr:col>
                    <xdr:colOff>66675</xdr:colOff>
                    <xdr:row>92</xdr:row>
                    <xdr:rowOff>19050</xdr:rowOff>
                  </from>
                  <to>
                    <xdr:col>1</xdr:col>
                    <xdr:colOff>266700</xdr:colOff>
                    <xdr:row>92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0" r:id="rId71" name="Check Box 68">
              <controlPr defaultSize="0" autoFill="0" autoLine="0" autoPict="0">
                <anchor moveWithCells="1">
                  <from>
                    <xdr:col>1</xdr:col>
                    <xdr:colOff>66675</xdr:colOff>
                    <xdr:row>93</xdr:row>
                    <xdr:rowOff>19050</xdr:rowOff>
                  </from>
                  <to>
                    <xdr:col>1</xdr:col>
                    <xdr:colOff>266700</xdr:colOff>
                    <xdr:row>93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1" r:id="rId72" name="Check Box 69">
              <controlPr defaultSize="0" autoFill="0" autoLine="0" autoPict="0">
                <anchor moveWithCells="1">
                  <from>
                    <xdr:col>1</xdr:col>
                    <xdr:colOff>66675</xdr:colOff>
                    <xdr:row>94</xdr:row>
                    <xdr:rowOff>19050</xdr:rowOff>
                  </from>
                  <to>
                    <xdr:col>1</xdr:col>
                    <xdr:colOff>266700</xdr:colOff>
                    <xdr:row>94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2" r:id="rId73" name="Check Box 70">
              <controlPr defaultSize="0" autoFill="0" autoLine="0" autoPict="0">
                <anchor moveWithCells="1">
                  <from>
                    <xdr:col>1</xdr:col>
                    <xdr:colOff>66675</xdr:colOff>
                    <xdr:row>95</xdr:row>
                    <xdr:rowOff>19050</xdr:rowOff>
                  </from>
                  <to>
                    <xdr:col>1</xdr:col>
                    <xdr:colOff>266700</xdr:colOff>
                    <xdr:row>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3" r:id="rId74" name="Check Box 71">
              <controlPr defaultSize="0" autoFill="0" autoLine="0" autoPict="0">
                <anchor moveWithCells="1">
                  <from>
                    <xdr:col>1</xdr:col>
                    <xdr:colOff>66675</xdr:colOff>
                    <xdr:row>96</xdr:row>
                    <xdr:rowOff>19050</xdr:rowOff>
                  </from>
                  <to>
                    <xdr:col>1</xdr:col>
                    <xdr:colOff>266700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4" r:id="rId75" name="Check Box 72">
              <controlPr defaultSize="0" autoFill="0" autoLine="0" autoPict="0">
                <anchor moveWithCells="1">
                  <from>
                    <xdr:col>1</xdr:col>
                    <xdr:colOff>66675</xdr:colOff>
                    <xdr:row>97</xdr:row>
                    <xdr:rowOff>19050</xdr:rowOff>
                  </from>
                  <to>
                    <xdr:col>1</xdr:col>
                    <xdr:colOff>266700</xdr:colOff>
                    <xdr:row>97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5" r:id="rId76" name="Check Box 73">
              <controlPr defaultSize="0" autoFill="0" autoLine="0" autoPict="0">
                <anchor moveWithCells="1">
                  <from>
                    <xdr:col>1</xdr:col>
                    <xdr:colOff>66675</xdr:colOff>
                    <xdr:row>99</xdr:row>
                    <xdr:rowOff>19050</xdr:rowOff>
                  </from>
                  <to>
                    <xdr:col>1</xdr:col>
                    <xdr:colOff>266700</xdr:colOff>
                    <xdr:row>99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6" r:id="rId77" name="Check Box 74">
              <controlPr defaultSize="0" autoFill="0" autoLine="0" autoPict="0">
                <anchor moveWithCells="1">
                  <from>
                    <xdr:col>15</xdr:col>
                    <xdr:colOff>66675</xdr:colOff>
                    <xdr:row>90</xdr:row>
                    <xdr:rowOff>19050</xdr:rowOff>
                  </from>
                  <to>
                    <xdr:col>15</xdr:col>
                    <xdr:colOff>266700</xdr:colOff>
                    <xdr:row>90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7" r:id="rId78" name="Check Box 75">
              <controlPr defaultSize="0" autoFill="0" autoLine="0" autoPict="0">
                <anchor moveWithCells="1">
                  <from>
                    <xdr:col>15</xdr:col>
                    <xdr:colOff>66675</xdr:colOff>
                    <xdr:row>91</xdr:row>
                    <xdr:rowOff>19050</xdr:rowOff>
                  </from>
                  <to>
                    <xdr:col>15</xdr:col>
                    <xdr:colOff>266700</xdr:colOff>
                    <xdr:row>91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8" r:id="rId79" name="Check Box 76">
              <controlPr defaultSize="0" autoFill="0" autoLine="0" autoPict="0">
                <anchor moveWithCells="1">
                  <from>
                    <xdr:col>15</xdr:col>
                    <xdr:colOff>66675</xdr:colOff>
                    <xdr:row>92</xdr:row>
                    <xdr:rowOff>19050</xdr:rowOff>
                  </from>
                  <to>
                    <xdr:col>15</xdr:col>
                    <xdr:colOff>266700</xdr:colOff>
                    <xdr:row>92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9" r:id="rId80" name="Check Box 77">
              <controlPr defaultSize="0" autoFill="0" autoLine="0" autoPict="0">
                <anchor moveWithCells="1">
                  <from>
                    <xdr:col>15</xdr:col>
                    <xdr:colOff>66675</xdr:colOff>
                    <xdr:row>93</xdr:row>
                    <xdr:rowOff>19050</xdr:rowOff>
                  </from>
                  <to>
                    <xdr:col>15</xdr:col>
                    <xdr:colOff>266700</xdr:colOff>
                    <xdr:row>93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0" r:id="rId81" name="Check Box 78">
              <controlPr defaultSize="0" autoFill="0" autoLine="0" autoPict="0">
                <anchor moveWithCells="1">
                  <from>
                    <xdr:col>15</xdr:col>
                    <xdr:colOff>66675</xdr:colOff>
                    <xdr:row>94</xdr:row>
                    <xdr:rowOff>19050</xdr:rowOff>
                  </from>
                  <to>
                    <xdr:col>15</xdr:col>
                    <xdr:colOff>266700</xdr:colOff>
                    <xdr:row>94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1" r:id="rId82" name="Check Box 79">
              <controlPr defaultSize="0" autoFill="0" autoLine="0" autoPict="0">
                <anchor moveWithCells="1">
                  <from>
                    <xdr:col>15</xdr:col>
                    <xdr:colOff>66675</xdr:colOff>
                    <xdr:row>95</xdr:row>
                    <xdr:rowOff>19050</xdr:rowOff>
                  </from>
                  <to>
                    <xdr:col>15</xdr:col>
                    <xdr:colOff>266700</xdr:colOff>
                    <xdr:row>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2" r:id="rId83" name="Check Box 80">
              <controlPr defaultSize="0" autoFill="0" autoLine="0" autoPict="0">
                <anchor moveWithCells="1">
                  <from>
                    <xdr:col>15</xdr:col>
                    <xdr:colOff>66675</xdr:colOff>
                    <xdr:row>97</xdr:row>
                    <xdr:rowOff>19050</xdr:rowOff>
                  </from>
                  <to>
                    <xdr:col>15</xdr:col>
                    <xdr:colOff>266700</xdr:colOff>
                    <xdr:row>97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3" r:id="rId84" name="Check Box 81">
              <controlPr defaultSize="0" autoFill="0" autoLine="0" autoPict="0">
                <anchor moveWithCells="1">
                  <from>
                    <xdr:col>15</xdr:col>
                    <xdr:colOff>66675</xdr:colOff>
                    <xdr:row>98</xdr:row>
                    <xdr:rowOff>19050</xdr:rowOff>
                  </from>
                  <to>
                    <xdr:col>15</xdr:col>
                    <xdr:colOff>266700</xdr:colOff>
                    <xdr:row>98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4" r:id="rId85" name="Check Box 82">
              <controlPr defaultSize="0" autoFill="0" autoLine="0" autoPict="0">
                <anchor moveWithCells="1">
                  <from>
                    <xdr:col>15</xdr:col>
                    <xdr:colOff>66675</xdr:colOff>
                    <xdr:row>99</xdr:row>
                    <xdr:rowOff>19050</xdr:rowOff>
                  </from>
                  <to>
                    <xdr:col>15</xdr:col>
                    <xdr:colOff>266700</xdr:colOff>
                    <xdr:row>99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5" r:id="rId86" name="Check Box 83">
              <controlPr defaultSize="0" autoFill="0" autoLine="0" autoPict="0">
                <anchor moveWithCells="1">
                  <from>
                    <xdr:col>1</xdr:col>
                    <xdr:colOff>66675</xdr:colOff>
                    <xdr:row>98</xdr:row>
                    <xdr:rowOff>19050</xdr:rowOff>
                  </from>
                  <to>
                    <xdr:col>1</xdr:col>
                    <xdr:colOff>266700</xdr:colOff>
                    <xdr:row>98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6" r:id="rId87" name="Check Box 84">
              <controlPr defaultSize="0" autoFill="0" autoLine="0" autoPict="0">
                <anchor moveWithCells="1">
                  <from>
                    <xdr:col>15</xdr:col>
                    <xdr:colOff>66675</xdr:colOff>
                    <xdr:row>96</xdr:row>
                    <xdr:rowOff>19050</xdr:rowOff>
                  </from>
                  <to>
                    <xdr:col>15</xdr:col>
                    <xdr:colOff>266700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7" r:id="rId88" name="Check Box 85">
              <controlPr defaultSize="0" autoFill="0" autoLine="0" autoPict="0">
                <anchor moveWithCells="1">
                  <from>
                    <xdr:col>1</xdr:col>
                    <xdr:colOff>66675</xdr:colOff>
                    <xdr:row>100</xdr:row>
                    <xdr:rowOff>19050</xdr:rowOff>
                  </from>
                  <to>
                    <xdr:col>1</xdr:col>
                    <xdr:colOff>266700</xdr:colOff>
                    <xdr:row>100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8" r:id="rId89" name="Check Box 86">
              <controlPr defaultSize="0" autoFill="0" autoLine="0" autoPict="0">
                <anchor moveWithCells="1">
                  <from>
                    <xdr:col>1</xdr:col>
                    <xdr:colOff>66675</xdr:colOff>
                    <xdr:row>101</xdr:row>
                    <xdr:rowOff>19050</xdr:rowOff>
                  </from>
                  <to>
                    <xdr:col>1</xdr:col>
                    <xdr:colOff>266700</xdr:colOff>
                    <xdr:row>101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9" r:id="rId90" name="Check Box 87">
              <controlPr defaultSize="0" autoFill="0" autoLine="0" autoPict="0">
                <anchor moveWithCells="1">
                  <from>
                    <xdr:col>1</xdr:col>
                    <xdr:colOff>66675</xdr:colOff>
                    <xdr:row>102</xdr:row>
                    <xdr:rowOff>19050</xdr:rowOff>
                  </from>
                  <to>
                    <xdr:col>1</xdr:col>
                    <xdr:colOff>266700</xdr:colOff>
                    <xdr:row>102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0" r:id="rId91" name="Check Box 88">
              <controlPr defaultSize="0" autoFill="0" autoLine="0" autoPict="0">
                <anchor moveWithCells="1">
                  <from>
                    <xdr:col>1</xdr:col>
                    <xdr:colOff>66675</xdr:colOff>
                    <xdr:row>103</xdr:row>
                    <xdr:rowOff>19050</xdr:rowOff>
                  </from>
                  <to>
                    <xdr:col>1</xdr:col>
                    <xdr:colOff>266700</xdr:colOff>
                    <xdr:row>103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1" r:id="rId92" name="Check Box 89">
              <controlPr defaultSize="0" autoFill="0" autoLine="0" autoPict="0">
                <anchor moveWithCells="1">
                  <from>
                    <xdr:col>1</xdr:col>
                    <xdr:colOff>66675</xdr:colOff>
                    <xdr:row>104</xdr:row>
                    <xdr:rowOff>19050</xdr:rowOff>
                  </from>
                  <to>
                    <xdr:col>1</xdr:col>
                    <xdr:colOff>266700</xdr:colOff>
                    <xdr:row>104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2" r:id="rId93" name="Check Box 90">
              <controlPr defaultSize="0" autoFill="0" autoLine="0" autoPict="0">
                <anchor moveWithCells="1">
                  <from>
                    <xdr:col>1</xdr:col>
                    <xdr:colOff>66675</xdr:colOff>
                    <xdr:row>105</xdr:row>
                    <xdr:rowOff>19050</xdr:rowOff>
                  </from>
                  <to>
                    <xdr:col>1</xdr:col>
                    <xdr:colOff>266700</xdr:colOff>
                    <xdr:row>105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3" r:id="rId94" name="Check Box 91">
              <controlPr defaultSize="0" autoFill="0" autoLine="0" autoPict="0">
                <anchor moveWithCells="1">
                  <from>
                    <xdr:col>1</xdr:col>
                    <xdr:colOff>66675</xdr:colOff>
                    <xdr:row>106</xdr:row>
                    <xdr:rowOff>19050</xdr:rowOff>
                  </from>
                  <to>
                    <xdr:col>1</xdr:col>
                    <xdr:colOff>266700</xdr:colOff>
                    <xdr:row>106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4" r:id="rId95" name="Check Box 92">
              <controlPr defaultSize="0" autoFill="0" autoLine="0" autoPict="0">
                <anchor moveWithCells="1">
                  <from>
                    <xdr:col>1</xdr:col>
                    <xdr:colOff>66675</xdr:colOff>
                    <xdr:row>107</xdr:row>
                    <xdr:rowOff>19050</xdr:rowOff>
                  </from>
                  <to>
                    <xdr:col>1</xdr:col>
                    <xdr:colOff>266700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5" r:id="rId96" name="Check Box 93">
              <controlPr defaultSize="0" autoFill="0" autoLine="0" autoPict="0">
                <anchor moveWithCells="1">
                  <from>
                    <xdr:col>1</xdr:col>
                    <xdr:colOff>66675</xdr:colOff>
                    <xdr:row>109</xdr:row>
                    <xdr:rowOff>19050</xdr:rowOff>
                  </from>
                  <to>
                    <xdr:col>1</xdr:col>
                    <xdr:colOff>266700</xdr:colOff>
                    <xdr:row>109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6" r:id="rId97" name="Check Box 94">
              <controlPr defaultSize="0" autoFill="0" autoLine="0" autoPict="0">
                <anchor moveWithCells="1">
                  <from>
                    <xdr:col>1</xdr:col>
                    <xdr:colOff>66675</xdr:colOff>
                    <xdr:row>108</xdr:row>
                    <xdr:rowOff>19050</xdr:rowOff>
                  </from>
                  <to>
                    <xdr:col>1</xdr:col>
                    <xdr:colOff>266700</xdr:colOff>
                    <xdr:row>108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7" r:id="rId98" name="Check Box 95">
              <controlPr defaultSize="0" autoFill="0" autoLine="0" autoPict="0">
                <anchor moveWithCells="1">
                  <from>
                    <xdr:col>1</xdr:col>
                    <xdr:colOff>66675</xdr:colOff>
                    <xdr:row>110</xdr:row>
                    <xdr:rowOff>19050</xdr:rowOff>
                  </from>
                  <to>
                    <xdr:col>1</xdr:col>
                    <xdr:colOff>266700</xdr:colOff>
                    <xdr:row>110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8" r:id="rId99" name="Check Box 96">
              <controlPr defaultSize="0" autoFill="0" autoLine="0" autoPict="0">
                <anchor moveWithCells="1">
                  <from>
                    <xdr:col>1</xdr:col>
                    <xdr:colOff>66675</xdr:colOff>
                    <xdr:row>111</xdr:row>
                    <xdr:rowOff>19050</xdr:rowOff>
                  </from>
                  <to>
                    <xdr:col>1</xdr:col>
                    <xdr:colOff>266700</xdr:colOff>
                    <xdr:row>111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9" r:id="rId100" name="Check Box 97">
              <controlPr defaultSize="0" autoFill="0" autoLine="0" autoPict="0">
                <anchor moveWithCells="1">
                  <from>
                    <xdr:col>1</xdr:col>
                    <xdr:colOff>66675</xdr:colOff>
                    <xdr:row>112</xdr:row>
                    <xdr:rowOff>19050</xdr:rowOff>
                  </from>
                  <to>
                    <xdr:col>1</xdr:col>
                    <xdr:colOff>266700</xdr:colOff>
                    <xdr:row>112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0" r:id="rId101" name="Check Box 98">
              <controlPr defaultSize="0" autoFill="0" autoLine="0" autoPict="0">
                <anchor moveWithCells="1">
                  <from>
                    <xdr:col>1</xdr:col>
                    <xdr:colOff>66675</xdr:colOff>
                    <xdr:row>113</xdr:row>
                    <xdr:rowOff>19050</xdr:rowOff>
                  </from>
                  <to>
                    <xdr:col>1</xdr:col>
                    <xdr:colOff>266700</xdr:colOff>
                    <xdr:row>113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1" r:id="rId102" name="Check Box 99">
              <controlPr defaultSize="0" autoFill="0" autoLine="0" autoPict="0">
                <anchor moveWithCells="1">
                  <from>
                    <xdr:col>1</xdr:col>
                    <xdr:colOff>66675</xdr:colOff>
                    <xdr:row>114</xdr:row>
                    <xdr:rowOff>19050</xdr:rowOff>
                  </from>
                  <to>
                    <xdr:col>1</xdr:col>
                    <xdr:colOff>266700</xdr:colOff>
                    <xdr:row>114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2" r:id="rId103" name="Check Box 100">
              <controlPr defaultSize="0" autoFill="0" autoLine="0" autoPict="0">
                <anchor moveWithCells="1">
                  <from>
                    <xdr:col>1</xdr:col>
                    <xdr:colOff>66675</xdr:colOff>
                    <xdr:row>115</xdr:row>
                    <xdr:rowOff>19050</xdr:rowOff>
                  </from>
                  <to>
                    <xdr:col>1</xdr:col>
                    <xdr:colOff>266700</xdr:colOff>
                    <xdr:row>115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3" r:id="rId104" name="Check Box 101">
              <controlPr defaultSize="0" autoFill="0" autoLine="0" autoPict="0">
                <anchor moveWithCells="1">
                  <from>
                    <xdr:col>1</xdr:col>
                    <xdr:colOff>66675</xdr:colOff>
                    <xdr:row>116</xdr:row>
                    <xdr:rowOff>19050</xdr:rowOff>
                  </from>
                  <to>
                    <xdr:col>1</xdr:col>
                    <xdr:colOff>266700</xdr:colOff>
                    <xdr:row>116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4" r:id="rId105" name="Check Box 102">
              <controlPr defaultSize="0" autoFill="0" autoLine="0" autoPict="0">
                <anchor moveWithCells="1">
                  <from>
                    <xdr:col>1</xdr:col>
                    <xdr:colOff>66675</xdr:colOff>
                    <xdr:row>117</xdr:row>
                    <xdr:rowOff>19050</xdr:rowOff>
                  </from>
                  <to>
                    <xdr:col>1</xdr:col>
                    <xdr:colOff>266700</xdr:colOff>
                    <xdr:row>117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5" r:id="rId106" name="Check Box 103">
              <controlPr defaultSize="0" autoFill="0" autoLine="0" autoPict="0">
                <anchor moveWithCells="1">
                  <from>
                    <xdr:col>15</xdr:col>
                    <xdr:colOff>66675</xdr:colOff>
                    <xdr:row>100</xdr:row>
                    <xdr:rowOff>19050</xdr:rowOff>
                  </from>
                  <to>
                    <xdr:col>15</xdr:col>
                    <xdr:colOff>266700</xdr:colOff>
                    <xdr:row>100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6" r:id="rId107" name="Check Box 104">
              <controlPr defaultSize="0" autoFill="0" autoLine="0" autoPict="0">
                <anchor moveWithCells="1">
                  <from>
                    <xdr:col>15</xdr:col>
                    <xdr:colOff>66675</xdr:colOff>
                    <xdr:row>101</xdr:row>
                    <xdr:rowOff>19050</xdr:rowOff>
                  </from>
                  <to>
                    <xdr:col>15</xdr:col>
                    <xdr:colOff>266700</xdr:colOff>
                    <xdr:row>101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7" r:id="rId108" name="Check Box 105">
              <controlPr defaultSize="0" autoFill="0" autoLine="0" autoPict="0">
                <anchor moveWithCells="1">
                  <from>
                    <xdr:col>15</xdr:col>
                    <xdr:colOff>66675</xdr:colOff>
                    <xdr:row>102</xdr:row>
                    <xdr:rowOff>19050</xdr:rowOff>
                  </from>
                  <to>
                    <xdr:col>15</xdr:col>
                    <xdr:colOff>266700</xdr:colOff>
                    <xdr:row>102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8" r:id="rId109" name="Check Box 106">
              <controlPr defaultSize="0" autoFill="0" autoLine="0" autoPict="0">
                <anchor moveWithCells="1">
                  <from>
                    <xdr:col>15</xdr:col>
                    <xdr:colOff>66675</xdr:colOff>
                    <xdr:row>103</xdr:row>
                    <xdr:rowOff>19050</xdr:rowOff>
                  </from>
                  <to>
                    <xdr:col>15</xdr:col>
                    <xdr:colOff>266700</xdr:colOff>
                    <xdr:row>103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9" r:id="rId110" name="Check Box 107">
              <controlPr defaultSize="0" autoFill="0" autoLine="0" autoPict="0">
                <anchor moveWithCells="1">
                  <from>
                    <xdr:col>15</xdr:col>
                    <xdr:colOff>66675</xdr:colOff>
                    <xdr:row>104</xdr:row>
                    <xdr:rowOff>19050</xdr:rowOff>
                  </from>
                  <to>
                    <xdr:col>15</xdr:col>
                    <xdr:colOff>266700</xdr:colOff>
                    <xdr:row>104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0" r:id="rId111" name="Check Box 108">
              <controlPr defaultSize="0" autoFill="0" autoLine="0" autoPict="0">
                <anchor moveWithCells="1">
                  <from>
                    <xdr:col>15</xdr:col>
                    <xdr:colOff>66675</xdr:colOff>
                    <xdr:row>105</xdr:row>
                    <xdr:rowOff>19050</xdr:rowOff>
                  </from>
                  <to>
                    <xdr:col>15</xdr:col>
                    <xdr:colOff>266700</xdr:colOff>
                    <xdr:row>105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1" r:id="rId112" name="Check Box 109">
              <controlPr defaultSize="0" autoFill="0" autoLine="0" autoPict="0">
                <anchor moveWithCells="1">
                  <from>
                    <xdr:col>15</xdr:col>
                    <xdr:colOff>66675</xdr:colOff>
                    <xdr:row>106</xdr:row>
                    <xdr:rowOff>19050</xdr:rowOff>
                  </from>
                  <to>
                    <xdr:col>15</xdr:col>
                    <xdr:colOff>266700</xdr:colOff>
                    <xdr:row>106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2" r:id="rId113" name="Check Box 110">
              <controlPr defaultSize="0" autoFill="0" autoLine="0" autoPict="0">
                <anchor moveWithCells="1">
                  <from>
                    <xdr:col>15</xdr:col>
                    <xdr:colOff>66675</xdr:colOff>
                    <xdr:row>107</xdr:row>
                    <xdr:rowOff>19050</xdr:rowOff>
                  </from>
                  <to>
                    <xdr:col>15</xdr:col>
                    <xdr:colOff>266700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3" r:id="rId114" name="Check Box 111">
              <controlPr defaultSize="0" autoFill="0" autoLine="0" autoPict="0">
                <anchor moveWithCells="1">
                  <from>
                    <xdr:col>15</xdr:col>
                    <xdr:colOff>66675</xdr:colOff>
                    <xdr:row>109</xdr:row>
                    <xdr:rowOff>19050</xdr:rowOff>
                  </from>
                  <to>
                    <xdr:col>15</xdr:col>
                    <xdr:colOff>266700</xdr:colOff>
                    <xdr:row>109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4" r:id="rId115" name="Check Box 112">
              <controlPr defaultSize="0" autoFill="0" autoLine="0" autoPict="0">
                <anchor moveWithCells="1">
                  <from>
                    <xdr:col>15</xdr:col>
                    <xdr:colOff>66675</xdr:colOff>
                    <xdr:row>108</xdr:row>
                    <xdr:rowOff>19050</xdr:rowOff>
                  </from>
                  <to>
                    <xdr:col>15</xdr:col>
                    <xdr:colOff>266700</xdr:colOff>
                    <xdr:row>108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5" r:id="rId116" name="Check Box 113">
              <controlPr defaultSize="0" autoFill="0" autoLine="0" autoPict="0">
                <anchor moveWithCells="1">
                  <from>
                    <xdr:col>15</xdr:col>
                    <xdr:colOff>66675</xdr:colOff>
                    <xdr:row>110</xdr:row>
                    <xdr:rowOff>19050</xdr:rowOff>
                  </from>
                  <to>
                    <xdr:col>15</xdr:col>
                    <xdr:colOff>266700</xdr:colOff>
                    <xdr:row>110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6" r:id="rId117" name="Check Box 114">
              <controlPr defaultSize="0" autoFill="0" autoLine="0" autoPict="0">
                <anchor moveWithCells="1">
                  <from>
                    <xdr:col>15</xdr:col>
                    <xdr:colOff>66675</xdr:colOff>
                    <xdr:row>111</xdr:row>
                    <xdr:rowOff>19050</xdr:rowOff>
                  </from>
                  <to>
                    <xdr:col>15</xdr:col>
                    <xdr:colOff>266700</xdr:colOff>
                    <xdr:row>111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24311AE6-7B8B-4427-A8DF-258BBBEEC1A8}">
            <xm:f>BEGINBLAD!$D24=2</xm:f>
            <x14:dxf>
              <fill>
                <patternFill>
                  <bgColor rgb="FFFFFF00"/>
                </patternFill>
              </fill>
            </x14:dxf>
          </x14:cfRule>
          <x14:cfRule type="expression" priority="16" id="{BED99FFF-85AC-400B-BC90-7FAA2398DABF}">
            <xm:f>BEGINBLAD!$D24=1</xm:f>
            <x14:dxf>
              <fill>
                <patternFill>
                  <bgColor rgb="FFFFC000"/>
                </patternFill>
              </fill>
            </x14:dxf>
          </x14:cfRule>
          <xm:sqref>L22:O36</xm:sqref>
        </x14:conditionalFormatting>
        <x14:conditionalFormatting xmlns:xm="http://schemas.microsoft.com/office/excel/2006/main">
          <x14:cfRule type="expression" priority="13" id="{3449FF55-56D8-47A7-9685-A6772BF9D94B}">
            <xm:f>BEGINBLAD!$D9=2</xm:f>
            <x14:dxf>
              <fill>
                <patternFill>
                  <bgColor rgb="FFFFFF00"/>
                </patternFill>
              </fill>
            </x14:dxf>
          </x14:cfRule>
          <x14:cfRule type="expression" priority="15" id="{B449BE11-04A5-48AE-A41F-C66BBD5331C6}">
            <xm:f>BEGINBLAD!$D9=1</xm:f>
            <x14:dxf>
              <fill>
                <patternFill>
                  <bgColor rgb="FFFFC000"/>
                </patternFill>
              </fill>
            </x14:dxf>
          </x14:cfRule>
          <xm:sqref>G22:J36</xm:sqref>
        </x14:conditionalFormatting>
        <x14:conditionalFormatting xmlns:xm="http://schemas.microsoft.com/office/excel/2006/main">
          <x14:cfRule type="expression" priority="11" id="{F4BB996D-F01F-4701-A718-DE346974C0CA}">
            <xm:f>BEGINBLAD!$D9=2</xm:f>
            <x14:dxf>
              <fill>
                <patternFill>
                  <bgColor rgb="FFFFFF00"/>
                </patternFill>
              </fill>
            </x14:dxf>
          </x14:cfRule>
          <x14:cfRule type="expression" priority="12" id="{FC6EAE05-547D-4668-89DC-0AF5160895AB}">
            <xm:f>BEGINBLAD!$D9=1</xm:f>
            <x14:dxf>
              <fill>
                <patternFill>
                  <bgColor rgb="FFFFC000"/>
                </patternFill>
              </fill>
            </x14:dxf>
          </x14:cfRule>
          <xm:sqref>G63:J77</xm:sqref>
        </x14:conditionalFormatting>
        <x14:conditionalFormatting xmlns:xm="http://schemas.microsoft.com/office/excel/2006/main">
          <x14:cfRule type="expression" priority="9" id="{F76E8544-30A6-4BEF-8A98-F5EF93B166B9}">
            <xm:f>BEGINBLAD!$D24=2</xm:f>
            <x14:dxf>
              <fill>
                <patternFill>
                  <bgColor rgb="FFFFFF00"/>
                </patternFill>
              </fill>
            </x14:dxf>
          </x14:cfRule>
          <x14:cfRule type="expression" priority="10" id="{A539B186-00DD-4F29-B723-9D36377F146E}">
            <xm:f>BEGINBLAD!$D24=1</xm:f>
            <x14:dxf>
              <fill>
                <patternFill>
                  <bgColor rgb="FFFFC000"/>
                </patternFill>
              </fill>
            </x14:dxf>
          </x14:cfRule>
          <xm:sqref>L63:O77</xm:sqref>
        </x14:conditionalFormatting>
        <x14:conditionalFormatting xmlns:xm="http://schemas.microsoft.com/office/excel/2006/main">
          <x14:cfRule type="expression" priority="7" id="{E2739DE3-C5ED-4E83-8E29-86A866961FB1}">
            <xm:f>BEGINBLAD!$D9=2</xm:f>
            <x14:dxf>
              <fill>
                <patternFill>
                  <bgColor rgb="FFFFFF00"/>
                </patternFill>
              </fill>
            </x14:dxf>
          </x14:cfRule>
          <x14:cfRule type="expression" priority="8" id="{514F6EA1-43A3-4984-B3C5-024C3425CE2E}">
            <xm:f>BEGINBLAD!$D9=1</xm:f>
            <x14:dxf>
              <fill>
                <patternFill>
                  <bgColor rgb="FFFFC000"/>
                </patternFill>
              </fill>
            </x14:dxf>
          </x14:cfRule>
          <xm:sqref>G104:J118</xm:sqref>
        </x14:conditionalFormatting>
        <x14:conditionalFormatting xmlns:xm="http://schemas.microsoft.com/office/excel/2006/main">
          <x14:cfRule type="expression" priority="5" id="{465EAC9A-F28D-45A0-A6D2-E1630D4C252A}">
            <xm:f>BEGINBLAD!$D24=2</xm:f>
            <x14:dxf>
              <fill>
                <patternFill>
                  <bgColor rgb="FFFFFF00"/>
                </patternFill>
              </fill>
            </x14:dxf>
          </x14:cfRule>
          <x14:cfRule type="expression" priority="6" id="{B0CC59D5-78BD-4E6B-91B8-1F2A7038BF63}">
            <xm:f>BEGINBLAD!$D24=1</xm:f>
            <x14:dxf>
              <fill>
                <patternFill>
                  <bgColor rgb="FFFFC000"/>
                </patternFill>
              </fill>
            </x14:dxf>
          </x14:cfRule>
          <xm:sqref>L104:O118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FF"/>
  </sheetPr>
  <dimension ref="A2:T131"/>
  <sheetViews>
    <sheetView showGridLines="0" showRowColHeaders="0" topLeftCell="A86" zoomScaleNormal="100" workbookViewId="0">
      <selection activeCell="A87" sqref="A87:A108"/>
    </sheetView>
  </sheetViews>
  <sheetFormatPr defaultColWidth="9.140625" defaultRowHeight="12.75" x14ac:dyDescent="0.2"/>
  <cols>
    <col min="1" max="1" width="2.7109375" style="1" customWidth="1"/>
    <col min="2" max="2" width="5.42578125" style="1" customWidth="1"/>
    <col min="3" max="3" width="5.7109375" style="6" customWidth="1"/>
    <col min="4" max="4" width="65.7109375" style="91" customWidth="1"/>
    <col min="5" max="5" width="3.140625" style="15" customWidth="1"/>
    <col min="6" max="6" width="20.7109375" style="37" customWidth="1"/>
    <col min="7" max="10" width="3.7109375" style="37" customWidth="1"/>
    <col min="11" max="11" width="20.7109375" style="37" customWidth="1"/>
    <col min="12" max="14" width="3.7109375" style="37" customWidth="1"/>
    <col min="15" max="15" width="3.7109375" style="14" customWidth="1"/>
    <col min="16" max="16" width="5.42578125" style="1" customWidth="1"/>
    <col min="17" max="17" width="4.7109375" style="91" customWidth="1"/>
    <col min="18" max="18" width="65.7109375" style="91" customWidth="1"/>
    <col min="19" max="19" width="9.42578125" style="1" bestFit="1" customWidth="1"/>
    <col min="20" max="16384" width="9.140625" style="1"/>
  </cols>
  <sheetData>
    <row r="2" spans="1:19" x14ac:dyDescent="0.2">
      <c r="F2" s="235" t="s">
        <v>153</v>
      </c>
      <c r="G2" s="235"/>
      <c r="H2" s="235"/>
      <c r="I2" s="235"/>
      <c r="J2" s="235"/>
      <c r="K2" s="235"/>
      <c r="L2" s="235"/>
      <c r="M2" s="235"/>
      <c r="N2" s="235"/>
      <c r="O2" s="235"/>
    </row>
    <row r="3" spans="1:19" ht="26.25" x14ac:dyDescent="0.4">
      <c r="F3" s="234">
        <f>BEGINBLAD!$R$3</f>
        <v>0</v>
      </c>
      <c r="G3" s="234"/>
      <c r="H3" s="234"/>
      <c r="I3" s="234"/>
      <c r="J3" s="234"/>
      <c r="K3" s="234"/>
      <c r="L3" s="234"/>
      <c r="M3" s="234"/>
      <c r="N3" s="234"/>
      <c r="O3" s="234"/>
    </row>
    <row r="4" spans="1:19" ht="12.75" customHeight="1" x14ac:dyDescent="0.4">
      <c r="F4" s="197"/>
      <c r="G4" s="197"/>
      <c r="H4" s="197"/>
      <c r="I4" s="197"/>
      <c r="J4" s="197"/>
      <c r="K4" s="197"/>
      <c r="L4" s="197"/>
      <c r="M4" s="197"/>
      <c r="N4" s="197"/>
      <c r="O4" s="197"/>
    </row>
    <row r="5" spans="1:19" ht="18.75" x14ac:dyDescent="0.2">
      <c r="A5" s="218"/>
      <c r="B5" s="196"/>
      <c r="C5" s="196"/>
      <c r="D5" s="196"/>
      <c r="E5" s="196"/>
      <c r="F5" s="233" t="s">
        <v>152</v>
      </c>
      <c r="G5" s="233"/>
      <c r="H5" s="233"/>
      <c r="I5" s="233"/>
      <c r="J5" s="233"/>
      <c r="K5" s="233"/>
      <c r="L5" s="233"/>
      <c r="M5" s="233"/>
      <c r="N5" s="233"/>
      <c r="O5" s="233"/>
      <c r="P5" s="196"/>
      <c r="Q5" s="196"/>
      <c r="R5" s="196"/>
    </row>
    <row r="6" spans="1:19" ht="26.25" x14ac:dyDescent="0.2">
      <c r="A6" s="218"/>
      <c r="D6" s="194" t="s">
        <v>39</v>
      </c>
      <c r="E6" s="190"/>
      <c r="F6" s="221">
        <f>BEGINBLAD!$U$9</f>
        <v>0</v>
      </c>
      <c r="G6" s="221"/>
      <c r="H6" s="221"/>
      <c r="I6" s="221"/>
      <c r="J6" s="221"/>
      <c r="K6" s="221"/>
      <c r="L6" s="221"/>
      <c r="M6" s="221"/>
      <c r="N6" s="221"/>
      <c r="O6" s="221"/>
      <c r="P6" s="190"/>
      <c r="Q6" s="190"/>
      <c r="R6" s="193"/>
    </row>
    <row r="7" spans="1:19" x14ac:dyDescent="0.2">
      <c r="A7" s="218"/>
    </row>
    <row r="8" spans="1:19" ht="19.5" customHeight="1" x14ac:dyDescent="0.3">
      <c r="A8" s="218"/>
      <c r="B8" s="9"/>
      <c r="C8" s="26"/>
      <c r="D8" s="95" t="s">
        <v>41</v>
      </c>
      <c r="E8" s="60"/>
      <c r="F8" s="219" t="s">
        <v>148</v>
      </c>
      <c r="G8" s="219"/>
      <c r="H8" s="219"/>
      <c r="I8" s="219"/>
      <c r="J8" s="219"/>
      <c r="K8" s="219"/>
      <c r="L8" s="219"/>
      <c r="M8" s="219"/>
      <c r="N8" s="219"/>
      <c r="O8" s="219"/>
      <c r="P8" s="9"/>
      <c r="Q8" s="189"/>
      <c r="R8" s="31" t="s">
        <v>61</v>
      </c>
      <c r="S8" s="169"/>
    </row>
    <row r="9" spans="1:19" s="191" customFormat="1" ht="20.100000000000001" customHeight="1" x14ac:dyDescent="0.2">
      <c r="A9" s="218"/>
      <c r="B9" s="9"/>
      <c r="C9" s="58">
        <v>1</v>
      </c>
      <c r="D9" s="93" t="s">
        <v>42</v>
      </c>
      <c r="E9" s="42" t="b">
        <v>0</v>
      </c>
      <c r="F9" s="38"/>
      <c r="G9" s="38"/>
      <c r="H9" s="38"/>
      <c r="I9" s="38"/>
      <c r="J9" s="38"/>
      <c r="K9" s="38"/>
      <c r="L9" s="38"/>
      <c r="M9" s="38"/>
      <c r="N9" s="38"/>
      <c r="O9" s="39"/>
      <c r="P9" s="9"/>
      <c r="Q9" s="58">
        <v>19</v>
      </c>
      <c r="R9" s="93" t="s">
        <v>62</v>
      </c>
      <c r="S9" s="104" t="b">
        <v>0</v>
      </c>
    </row>
    <row r="10" spans="1:19" s="191" customFormat="1" ht="20.100000000000001" customHeight="1" x14ac:dyDescent="0.2">
      <c r="A10" s="218"/>
      <c r="B10" s="9"/>
      <c r="C10" s="58">
        <v>2</v>
      </c>
      <c r="D10" s="93" t="s">
        <v>43</v>
      </c>
      <c r="E10" s="42" t="b">
        <v>0</v>
      </c>
      <c r="P10" s="9"/>
      <c r="Q10" s="58">
        <v>20</v>
      </c>
      <c r="R10" s="93" t="s">
        <v>63</v>
      </c>
      <c r="S10" s="104" t="b">
        <v>0</v>
      </c>
    </row>
    <row r="11" spans="1:19" s="191" customFormat="1" ht="20.100000000000001" customHeight="1" x14ac:dyDescent="0.2">
      <c r="A11" s="218"/>
      <c r="B11" s="9"/>
      <c r="C11" s="58">
        <v>3</v>
      </c>
      <c r="D11" s="93" t="s">
        <v>44</v>
      </c>
      <c r="E11" s="42" t="b">
        <v>0</v>
      </c>
      <c r="F11" s="222" t="s">
        <v>38</v>
      </c>
      <c r="G11" s="222"/>
      <c r="H11" s="222"/>
      <c r="I11" s="222"/>
      <c r="J11" s="222"/>
      <c r="K11" s="222"/>
      <c r="L11" s="222"/>
      <c r="M11" s="222"/>
      <c r="N11" s="222"/>
      <c r="O11" s="222"/>
      <c r="P11" s="9"/>
      <c r="Q11" s="58">
        <v>21</v>
      </c>
      <c r="R11" s="93" t="s">
        <v>64</v>
      </c>
      <c r="S11" s="104" t="b">
        <v>0</v>
      </c>
    </row>
    <row r="12" spans="1:19" s="191" customFormat="1" ht="20.100000000000001" customHeight="1" x14ac:dyDescent="0.2">
      <c r="A12" s="218"/>
      <c r="B12" s="9"/>
      <c r="C12" s="58">
        <v>4</v>
      </c>
      <c r="D12" s="93" t="s">
        <v>51</v>
      </c>
      <c r="E12" s="42" t="b">
        <v>0</v>
      </c>
      <c r="F12" s="38"/>
      <c r="G12" s="38"/>
      <c r="H12" s="38"/>
      <c r="I12" s="38"/>
      <c r="J12" s="38"/>
      <c r="K12" s="38"/>
      <c r="L12" s="38"/>
      <c r="M12" s="38"/>
      <c r="N12" s="38"/>
      <c r="O12" s="39"/>
      <c r="P12" s="9"/>
      <c r="Q12" s="58">
        <v>22</v>
      </c>
      <c r="R12" s="94" t="s">
        <v>65</v>
      </c>
      <c r="S12" s="104" t="b">
        <v>0</v>
      </c>
    </row>
    <row r="13" spans="1:19" s="191" customFormat="1" ht="20.100000000000001" customHeight="1" x14ac:dyDescent="0.2">
      <c r="A13" s="218"/>
      <c r="B13" s="9"/>
      <c r="C13" s="58">
        <v>5</v>
      </c>
      <c r="D13" s="93" t="s">
        <v>45</v>
      </c>
      <c r="E13" s="42" t="b">
        <v>0</v>
      </c>
      <c r="F13" s="38"/>
      <c r="G13" s="38"/>
      <c r="H13" s="38"/>
      <c r="I13" s="38"/>
      <c r="J13" s="38"/>
      <c r="K13" s="38"/>
      <c r="L13" s="38"/>
      <c r="M13" s="38"/>
      <c r="N13" s="38"/>
      <c r="O13" s="39"/>
      <c r="P13" s="9"/>
      <c r="Q13" s="58">
        <v>23</v>
      </c>
      <c r="R13" s="94" t="s">
        <v>66</v>
      </c>
      <c r="S13" s="104" t="b">
        <v>0</v>
      </c>
    </row>
    <row r="14" spans="1:19" s="191" customFormat="1" ht="20.100000000000001" customHeight="1" x14ac:dyDescent="0.2">
      <c r="A14" s="218"/>
      <c r="B14" s="9"/>
      <c r="C14" s="58">
        <v>6</v>
      </c>
      <c r="D14" s="94" t="s">
        <v>46</v>
      </c>
      <c r="E14" s="42" t="b">
        <v>0</v>
      </c>
      <c r="F14" s="38"/>
      <c r="G14" s="38"/>
      <c r="H14" s="38"/>
      <c r="I14" s="38"/>
      <c r="J14" s="38"/>
      <c r="K14" s="38"/>
      <c r="L14" s="38"/>
      <c r="M14" s="38"/>
      <c r="N14" s="38"/>
      <c r="O14" s="39"/>
      <c r="P14" s="9"/>
      <c r="Q14" s="58">
        <v>24</v>
      </c>
      <c r="R14" s="94" t="s">
        <v>67</v>
      </c>
      <c r="S14" s="104" t="b">
        <v>0</v>
      </c>
    </row>
    <row r="15" spans="1:19" s="191" customFormat="1" ht="20.100000000000001" customHeight="1" x14ac:dyDescent="0.3">
      <c r="A15" s="218"/>
      <c r="B15" s="9"/>
      <c r="C15" s="58">
        <v>7</v>
      </c>
      <c r="D15" s="94" t="s">
        <v>47</v>
      </c>
      <c r="E15" s="42" t="b">
        <v>0</v>
      </c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9"/>
      <c r="Q15" s="58"/>
      <c r="R15" s="31" t="s">
        <v>68</v>
      </c>
      <c r="S15" s="104"/>
    </row>
    <row r="16" spans="1:19" s="191" customFormat="1" ht="20.100000000000001" customHeight="1" x14ac:dyDescent="0.2">
      <c r="A16" s="218"/>
      <c r="B16" s="9"/>
      <c r="C16" s="58">
        <v>8</v>
      </c>
      <c r="D16" s="94" t="s">
        <v>48</v>
      </c>
      <c r="E16" s="42" t="b">
        <v>0</v>
      </c>
      <c r="F16" s="38"/>
      <c r="G16" s="38"/>
      <c r="H16" s="38"/>
      <c r="I16" s="38"/>
      <c r="J16" s="38"/>
      <c r="K16" s="38"/>
      <c r="L16" s="38"/>
      <c r="M16" s="38"/>
      <c r="N16" s="38"/>
      <c r="O16" s="39"/>
      <c r="P16" s="9"/>
      <c r="Q16" s="58">
        <v>25</v>
      </c>
      <c r="R16" s="93" t="s">
        <v>69</v>
      </c>
      <c r="S16" s="104" t="b">
        <v>0</v>
      </c>
    </row>
    <row r="17" spans="1:19" s="191" customFormat="1" ht="20.100000000000001" customHeight="1" x14ac:dyDescent="0.2">
      <c r="A17" s="218"/>
      <c r="B17" s="9"/>
      <c r="C17" s="58">
        <v>9</v>
      </c>
      <c r="D17" s="94" t="s">
        <v>49</v>
      </c>
      <c r="E17" s="42" t="b">
        <v>0</v>
      </c>
      <c r="F17" s="38"/>
      <c r="G17" s="38"/>
      <c r="H17" s="38"/>
      <c r="I17" s="38"/>
      <c r="J17" s="38"/>
      <c r="K17" s="38"/>
      <c r="L17" s="38"/>
      <c r="M17" s="38"/>
      <c r="N17" s="38"/>
      <c r="O17" s="39"/>
      <c r="P17" s="9"/>
      <c r="Q17" s="58">
        <v>26</v>
      </c>
      <c r="R17" s="93" t="s">
        <v>70</v>
      </c>
      <c r="S17" s="105" t="b">
        <v>0</v>
      </c>
    </row>
    <row r="18" spans="1:19" s="191" customFormat="1" ht="20.100000000000001" customHeight="1" x14ac:dyDescent="0.2">
      <c r="A18" s="218"/>
      <c r="B18" s="9"/>
      <c r="C18" s="58">
        <v>10</v>
      </c>
      <c r="D18" s="94" t="s">
        <v>50</v>
      </c>
      <c r="E18" s="42" t="b">
        <v>0</v>
      </c>
      <c r="P18" s="9"/>
      <c r="Q18" s="58">
        <v>27</v>
      </c>
      <c r="R18" s="93" t="s">
        <v>71</v>
      </c>
      <c r="S18" s="106" t="b">
        <v>0</v>
      </c>
    </row>
    <row r="19" spans="1:19" s="191" customFormat="1" ht="20.100000000000001" customHeight="1" x14ac:dyDescent="0.3">
      <c r="A19" s="218"/>
      <c r="B19" s="9"/>
      <c r="C19" s="58"/>
      <c r="D19" s="31" t="s">
        <v>52</v>
      </c>
      <c r="E19" s="42"/>
      <c r="P19" s="9"/>
      <c r="Q19" s="58">
        <v>28</v>
      </c>
      <c r="R19" s="93" t="s">
        <v>72</v>
      </c>
      <c r="S19" s="106" t="b">
        <v>0</v>
      </c>
    </row>
    <row r="20" spans="1:19" s="191" customFormat="1" ht="20.100000000000001" customHeight="1" x14ac:dyDescent="0.2">
      <c r="A20" s="218"/>
      <c r="B20" s="9"/>
      <c r="C20" s="58">
        <v>11</v>
      </c>
      <c r="D20" s="93" t="s">
        <v>53</v>
      </c>
      <c r="E20" s="42" t="b">
        <v>0</v>
      </c>
      <c r="F20" s="84" t="s">
        <v>6</v>
      </c>
      <c r="G20" s="223" t="s">
        <v>37</v>
      </c>
      <c r="H20" s="224"/>
      <c r="I20" s="224"/>
      <c r="J20" s="225"/>
      <c r="K20" s="84" t="s">
        <v>7</v>
      </c>
      <c r="L20" s="226" t="s">
        <v>37</v>
      </c>
      <c r="M20" s="227"/>
      <c r="N20" s="227"/>
      <c r="O20" s="228"/>
      <c r="P20" s="9"/>
      <c r="Q20" s="189">
        <v>29</v>
      </c>
      <c r="R20" s="93" t="s">
        <v>73</v>
      </c>
      <c r="S20" s="106" t="b">
        <v>0</v>
      </c>
    </row>
    <row r="21" spans="1:19" s="191" customFormat="1" ht="20.100000000000001" customHeight="1" thickBot="1" x14ac:dyDescent="0.25">
      <c r="A21" s="218"/>
      <c r="B21" s="9"/>
      <c r="C21" s="58">
        <v>12</v>
      </c>
      <c r="D21" s="93" t="s">
        <v>54</v>
      </c>
      <c r="E21" s="42" t="b">
        <v>0</v>
      </c>
      <c r="F21" s="38"/>
      <c r="G21" s="55"/>
      <c r="H21" s="41"/>
      <c r="I21" s="41"/>
      <c r="J21" s="41"/>
      <c r="K21" s="38"/>
      <c r="L21" s="38"/>
      <c r="M21" s="38"/>
      <c r="N21" s="38"/>
      <c r="O21" s="39"/>
      <c r="P21" s="9"/>
      <c r="Q21" s="58">
        <v>30</v>
      </c>
      <c r="R21" s="94" t="s">
        <v>74</v>
      </c>
      <c r="S21" s="106" t="b">
        <v>0</v>
      </c>
    </row>
    <row r="22" spans="1:19" s="191" customFormat="1" ht="20.100000000000001" customHeight="1" x14ac:dyDescent="0.2">
      <c r="A22" s="218"/>
      <c r="B22" s="9"/>
      <c r="C22" s="58">
        <v>13</v>
      </c>
      <c r="D22" s="93" t="s">
        <v>55</v>
      </c>
      <c r="E22" s="42" t="b">
        <v>0</v>
      </c>
      <c r="F22" s="164" t="str">
        <f>BEGINBLAD!C9</f>
        <v>leerling 1</v>
      </c>
      <c r="G22" s="107"/>
      <c r="H22" s="107"/>
      <c r="I22" s="107"/>
      <c r="J22" s="107"/>
      <c r="K22" s="56">
        <f>BEGINBLAD!C24</f>
        <v>0</v>
      </c>
      <c r="L22" s="107"/>
      <c r="M22" s="174"/>
      <c r="N22" s="174"/>
      <c r="O22" s="166"/>
      <c r="P22" s="9"/>
      <c r="Q22" s="58">
        <v>31</v>
      </c>
      <c r="R22" s="94" t="s">
        <v>75</v>
      </c>
      <c r="S22" s="106" t="b">
        <v>0</v>
      </c>
    </row>
    <row r="23" spans="1:19" s="191" customFormat="1" ht="20.100000000000001" customHeight="1" x14ac:dyDescent="0.2">
      <c r="A23" s="218"/>
      <c r="B23" s="9"/>
      <c r="C23" s="58">
        <v>14</v>
      </c>
      <c r="D23" s="93" t="s">
        <v>56</v>
      </c>
      <c r="E23" s="42" t="b">
        <v>0</v>
      </c>
      <c r="F23" s="162" t="str">
        <f>BEGINBLAD!C10</f>
        <v>leerling 2</v>
      </c>
      <c r="G23" s="108"/>
      <c r="H23" s="108"/>
      <c r="I23" s="108"/>
      <c r="J23" s="108"/>
      <c r="K23" s="40">
        <f>BEGINBLAD!C25</f>
        <v>0</v>
      </c>
      <c r="L23" s="108"/>
      <c r="M23" s="175"/>
      <c r="N23" s="175"/>
      <c r="O23" s="167"/>
      <c r="P23" s="9"/>
      <c r="Q23" s="58">
        <v>32</v>
      </c>
      <c r="R23" s="94" t="s">
        <v>76</v>
      </c>
      <c r="S23" s="106" t="b">
        <v>0</v>
      </c>
    </row>
    <row r="24" spans="1:19" s="191" customFormat="1" ht="20.100000000000001" customHeight="1" x14ac:dyDescent="0.2">
      <c r="A24" s="218"/>
      <c r="B24" s="9"/>
      <c r="C24" s="36">
        <v>15</v>
      </c>
      <c r="D24" s="94" t="s">
        <v>57</v>
      </c>
      <c r="E24" s="42" t="b">
        <v>0</v>
      </c>
      <c r="F24" s="162" t="str">
        <f>BEGINBLAD!C11</f>
        <v>leerling 3</v>
      </c>
      <c r="G24" s="108"/>
      <c r="H24" s="108"/>
      <c r="I24" s="108"/>
      <c r="J24" s="108"/>
      <c r="K24" s="40">
        <f>BEGINBLAD!C26</f>
        <v>0</v>
      </c>
      <c r="L24" s="108"/>
      <c r="M24" s="175"/>
      <c r="N24" s="175"/>
      <c r="O24" s="167"/>
      <c r="P24" s="9"/>
      <c r="Q24" s="58">
        <v>33</v>
      </c>
      <c r="R24" s="94" t="s">
        <v>77</v>
      </c>
      <c r="S24" s="106" t="b">
        <v>0</v>
      </c>
    </row>
    <row r="25" spans="1:19" s="191" customFormat="1" ht="20.100000000000001" customHeight="1" x14ac:dyDescent="0.2">
      <c r="A25" s="218"/>
      <c r="B25" s="9"/>
      <c r="C25" s="36">
        <v>16</v>
      </c>
      <c r="D25" s="94" t="s">
        <v>58</v>
      </c>
      <c r="E25" s="42" t="b">
        <v>0</v>
      </c>
      <c r="F25" s="162" t="str">
        <f>BEGINBLAD!C12</f>
        <v>leerling 4</v>
      </c>
      <c r="G25" s="108"/>
      <c r="H25" s="108"/>
      <c r="I25" s="108"/>
      <c r="J25" s="108"/>
      <c r="K25" s="40">
        <f>BEGINBLAD!C27</f>
        <v>0</v>
      </c>
      <c r="L25" s="108"/>
      <c r="M25" s="175"/>
      <c r="N25" s="175"/>
      <c r="O25" s="167"/>
      <c r="P25" s="9"/>
      <c r="Q25" s="58">
        <v>34</v>
      </c>
      <c r="R25" s="94" t="s">
        <v>78</v>
      </c>
      <c r="S25" s="106" t="b">
        <v>0</v>
      </c>
    </row>
    <row r="26" spans="1:19" s="191" customFormat="1" ht="20.100000000000001" customHeight="1" x14ac:dyDescent="0.3">
      <c r="A26" s="218"/>
      <c r="B26" s="9"/>
      <c r="C26" s="36">
        <v>17</v>
      </c>
      <c r="D26" s="94" t="s">
        <v>59</v>
      </c>
      <c r="E26" s="42" t="b">
        <v>0</v>
      </c>
      <c r="F26" s="162" t="str">
        <f>BEGINBLAD!C13</f>
        <v>leerling 5</v>
      </c>
      <c r="G26" s="108"/>
      <c r="H26" s="108"/>
      <c r="I26" s="108"/>
      <c r="J26" s="108"/>
      <c r="K26" s="40">
        <f>BEGINBLAD!C28</f>
        <v>0</v>
      </c>
      <c r="L26" s="108"/>
      <c r="M26" s="175"/>
      <c r="N26" s="175"/>
      <c r="O26" s="167"/>
      <c r="P26" s="9"/>
      <c r="Q26" s="58"/>
      <c r="R26" s="31" t="s">
        <v>79</v>
      </c>
      <c r="S26" s="106"/>
    </row>
    <row r="27" spans="1:19" s="191" customFormat="1" ht="20.100000000000001" customHeight="1" x14ac:dyDescent="0.2">
      <c r="A27" s="218"/>
      <c r="B27" s="9"/>
      <c r="C27" s="36">
        <v>18</v>
      </c>
      <c r="D27" s="94" t="s">
        <v>60</v>
      </c>
      <c r="E27" s="42" t="b">
        <v>0</v>
      </c>
      <c r="F27" s="162">
        <f>BEGINBLAD!C14</f>
        <v>0</v>
      </c>
      <c r="G27" s="108"/>
      <c r="H27" s="108"/>
      <c r="I27" s="108"/>
      <c r="J27" s="108"/>
      <c r="K27" s="40">
        <f>BEGINBLAD!C29</f>
        <v>0</v>
      </c>
      <c r="L27" s="108"/>
      <c r="M27" s="175"/>
      <c r="N27" s="175"/>
      <c r="O27" s="167"/>
      <c r="P27" s="9"/>
      <c r="Q27" s="58">
        <v>35</v>
      </c>
      <c r="R27" s="93" t="s">
        <v>80</v>
      </c>
      <c r="S27" s="106" t="b">
        <v>0</v>
      </c>
    </row>
    <row r="28" spans="1:19" s="191" customFormat="1" ht="20.100000000000001" customHeight="1" x14ac:dyDescent="0.2">
      <c r="A28" s="218"/>
      <c r="B28" s="9"/>
      <c r="C28" s="36"/>
      <c r="D28" s="43"/>
      <c r="E28" s="61"/>
      <c r="F28" s="162">
        <f>BEGINBLAD!C15</f>
        <v>0</v>
      </c>
      <c r="G28" s="108"/>
      <c r="H28" s="108"/>
      <c r="I28" s="108"/>
      <c r="J28" s="108"/>
      <c r="K28" s="40">
        <f>BEGINBLAD!C30</f>
        <v>0</v>
      </c>
      <c r="L28" s="108"/>
      <c r="M28" s="175"/>
      <c r="N28" s="175"/>
      <c r="O28" s="167"/>
      <c r="P28" s="9"/>
      <c r="Q28" s="189">
        <v>36</v>
      </c>
      <c r="R28" s="93" t="s">
        <v>81</v>
      </c>
      <c r="S28" s="106" t="b">
        <v>0</v>
      </c>
    </row>
    <row r="29" spans="1:19" s="191" customFormat="1" ht="20.100000000000001" customHeight="1" x14ac:dyDescent="0.2">
      <c r="A29" s="218"/>
      <c r="B29" s="9"/>
      <c r="C29" s="36"/>
      <c r="D29" s="43"/>
      <c r="E29" s="61"/>
      <c r="F29" s="162">
        <f>BEGINBLAD!C16</f>
        <v>0</v>
      </c>
      <c r="G29" s="108"/>
      <c r="H29" s="108"/>
      <c r="I29" s="108"/>
      <c r="J29" s="108"/>
      <c r="K29" s="40">
        <f>BEGINBLAD!C31</f>
        <v>0</v>
      </c>
      <c r="L29" s="108"/>
      <c r="M29" s="175"/>
      <c r="N29" s="175"/>
      <c r="O29" s="167"/>
      <c r="P29" s="9"/>
      <c r="Q29" s="189">
        <v>37</v>
      </c>
      <c r="R29" s="94" t="s">
        <v>82</v>
      </c>
      <c r="S29" s="106" t="b">
        <v>0</v>
      </c>
    </row>
    <row r="30" spans="1:19" s="191" customFormat="1" ht="20.100000000000001" customHeight="1" x14ac:dyDescent="0.2">
      <c r="B30" s="9"/>
      <c r="C30" s="36"/>
      <c r="D30" s="43"/>
      <c r="E30" s="61"/>
      <c r="F30" s="162">
        <f>BEGINBLAD!C17</f>
        <v>0</v>
      </c>
      <c r="G30" s="108"/>
      <c r="H30" s="108"/>
      <c r="I30" s="108"/>
      <c r="J30" s="108"/>
      <c r="K30" s="40">
        <f>BEGINBLAD!C32</f>
        <v>0</v>
      </c>
      <c r="L30" s="108"/>
      <c r="M30" s="175"/>
      <c r="N30" s="175"/>
      <c r="O30" s="167"/>
      <c r="P30" s="9"/>
      <c r="Q30" s="189">
        <v>38</v>
      </c>
      <c r="R30" s="101" t="s">
        <v>83</v>
      </c>
      <c r="S30" s="106" t="b">
        <v>0</v>
      </c>
    </row>
    <row r="31" spans="1:19" s="11" customFormat="1" ht="20.100000000000001" customHeight="1" x14ac:dyDescent="0.3">
      <c r="B31" s="3"/>
      <c r="C31" s="36"/>
      <c r="D31" s="102"/>
      <c r="E31" s="61"/>
      <c r="F31" s="162">
        <f>BEGINBLAD!C18</f>
        <v>0</v>
      </c>
      <c r="G31" s="108"/>
      <c r="H31" s="108"/>
      <c r="I31" s="108"/>
      <c r="J31" s="108"/>
      <c r="K31" s="40">
        <f>BEGINBLAD!C33</f>
        <v>0</v>
      </c>
      <c r="L31" s="108"/>
      <c r="M31" s="175"/>
      <c r="N31" s="175"/>
      <c r="O31" s="167"/>
      <c r="P31" s="3"/>
      <c r="Q31" s="36"/>
      <c r="R31" s="103"/>
    </row>
    <row r="32" spans="1:19" s="11" customFormat="1" ht="20.100000000000001" customHeight="1" x14ac:dyDescent="0.2">
      <c r="B32" s="3"/>
      <c r="C32" s="36"/>
      <c r="D32" s="99"/>
      <c r="E32" s="61"/>
      <c r="F32" s="162">
        <f>BEGINBLAD!C19</f>
        <v>0</v>
      </c>
      <c r="G32" s="108"/>
      <c r="H32" s="108"/>
      <c r="I32" s="108"/>
      <c r="J32" s="108"/>
      <c r="K32" s="40">
        <f>BEGINBLAD!C34</f>
        <v>0</v>
      </c>
      <c r="L32" s="108"/>
      <c r="M32" s="175"/>
      <c r="N32" s="175"/>
      <c r="O32" s="167"/>
      <c r="P32" s="3"/>
      <c r="Q32" s="36"/>
      <c r="R32" s="180"/>
    </row>
    <row r="33" spans="1:18" s="11" customFormat="1" ht="20.100000000000001" customHeight="1" x14ac:dyDescent="0.2">
      <c r="B33" s="3"/>
      <c r="C33" s="36"/>
      <c r="E33" s="61"/>
      <c r="F33" s="181">
        <f>BEGINBLAD!C20</f>
        <v>0</v>
      </c>
      <c r="G33" s="108"/>
      <c r="H33" s="108"/>
      <c r="I33" s="108"/>
      <c r="J33" s="108"/>
      <c r="K33" s="40">
        <f>BEGINBLAD!C35</f>
        <v>0</v>
      </c>
      <c r="L33" s="108"/>
      <c r="M33" s="175"/>
      <c r="N33" s="175"/>
      <c r="O33" s="167"/>
      <c r="P33" s="3"/>
      <c r="Q33" s="36"/>
      <c r="R33" s="43"/>
    </row>
    <row r="34" spans="1:18" s="11" customFormat="1" ht="20.100000000000001" customHeight="1" x14ac:dyDescent="0.2">
      <c r="B34" s="3"/>
      <c r="C34" s="36"/>
      <c r="D34" s="44"/>
      <c r="E34" s="61"/>
      <c r="F34" s="162">
        <f>BEGINBLAD!C21</f>
        <v>0</v>
      </c>
      <c r="G34" s="108"/>
      <c r="H34" s="108"/>
      <c r="I34" s="108"/>
      <c r="J34" s="108"/>
      <c r="K34" s="40">
        <f>BEGINBLAD!C36</f>
        <v>0</v>
      </c>
      <c r="L34" s="108"/>
      <c r="M34" s="175"/>
      <c r="N34" s="175"/>
      <c r="O34" s="167"/>
      <c r="P34" s="3"/>
      <c r="Q34" s="36"/>
      <c r="R34" s="43"/>
    </row>
    <row r="35" spans="1:18" s="11" customFormat="1" ht="20.100000000000001" customHeight="1" x14ac:dyDescent="0.2">
      <c r="B35" s="3"/>
      <c r="C35" s="36"/>
      <c r="E35" s="61"/>
      <c r="F35" s="162">
        <f>BEGINBLAD!C22</f>
        <v>0</v>
      </c>
      <c r="G35" s="108"/>
      <c r="H35" s="108"/>
      <c r="I35" s="108"/>
      <c r="J35" s="108"/>
      <c r="K35" s="40">
        <f>BEGINBLAD!C37</f>
        <v>0</v>
      </c>
      <c r="L35" s="108"/>
      <c r="M35" s="175"/>
      <c r="N35" s="175"/>
      <c r="O35" s="167"/>
      <c r="P35" s="3"/>
      <c r="Q35" s="36"/>
      <c r="R35" s="44"/>
    </row>
    <row r="36" spans="1:18" s="11" customFormat="1" ht="20.100000000000001" customHeight="1" thickBot="1" x14ac:dyDescent="0.25">
      <c r="B36" s="3"/>
      <c r="C36" s="36"/>
      <c r="D36" s="44"/>
      <c r="E36" s="61"/>
      <c r="F36" s="163">
        <f>BEGINBLAD!C23</f>
        <v>0</v>
      </c>
      <c r="G36" s="109"/>
      <c r="H36" s="109"/>
      <c r="I36" s="109"/>
      <c r="J36" s="109"/>
      <c r="K36" s="57">
        <f>BEGINBLAD!C38</f>
        <v>0</v>
      </c>
      <c r="L36" s="109"/>
      <c r="M36" s="176"/>
      <c r="N36" s="176"/>
      <c r="O36" s="168"/>
      <c r="P36" s="3"/>
      <c r="Q36" s="36"/>
      <c r="R36" s="44"/>
    </row>
    <row r="37" spans="1:18" s="11" customFormat="1" ht="20.100000000000001" customHeight="1" x14ac:dyDescent="0.3">
      <c r="B37" s="3"/>
      <c r="C37" s="36"/>
      <c r="D37" s="102" t="s">
        <v>85</v>
      </c>
      <c r="E37" s="61"/>
      <c r="F37" s="46"/>
      <c r="G37" s="38"/>
      <c r="H37" s="38"/>
      <c r="I37" s="38"/>
      <c r="J37" s="38"/>
      <c r="K37" s="46"/>
      <c r="L37" s="38"/>
      <c r="M37" s="38"/>
      <c r="N37" s="38"/>
      <c r="O37" s="49"/>
      <c r="P37" s="3"/>
      <c r="Q37" s="36"/>
      <c r="R37" s="45"/>
    </row>
    <row r="38" spans="1:18" s="11" customFormat="1" ht="20.100000000000001" customHeight="1" x14ac:dyDescent="0.2">
      <c r="B38" s="3"/>
      <c r="C38" s="36"/>
      <c r="D38" s="44"/>
      <c r="E38" s="61"/>
      <c r="F38" s="46"/>
      <c r="G38" s="38"/>
      <c r="H38" s="38"/>
      <c r="I38" s="38"/>
      <c r="J38" s="38"/>
      <c r="K38" s="46"/>
      <c r="L38" s="38"/>
      <c r="M38" s="38"/>
      <c r="N38" s="38"/>
      <c r="O38" s="49"/>
      <c r="P38" s="3"/>
      <c r="Q38" s="36"/>
      <c r="R38" s="43"/>
    </row>
    <row r="39" spans="1:18" s="11" customFormat="1" ht="20.100000000000001" customHeight="1" x14ac:dyDescent="0.25">
      <c r="B39" s="3"/>
      <c r="C39" s="36"/>
      <c r="D39" s="45"/>
      <c r="E39" s="220"/>
      <c r="F39" s="47"/>
      <c r="G39" s="48"/>
      <c r="H39" s="48"/>
      <c r="I39" s="48"/>
      <c r="J39" s="48"/>
      <c r="K39" s="47"/>
      <c r="L39" s="48"/>
      <c r="M39" s="48"/>
      <c r="N39" s="48"/>
      <c r="O39" s="49"/>
      <c r="P39" s="3"/>
      <c r="Q39" s="36"/>
      <c r="R39" s="43"/>
    </row>
    <row r="40" spans="1:18" s="11" customFormat="1" ht="20.100000000000001" customHeight="1" x14ac:dyDescent="0.25">
      <c r="C40" s="36"/>
      <c r="D40" s="43"/>
      <c r="E40" s="220"/>
      <c r="F40" s="47"/>
      <c r="G40" s="48"/>
      <c r="H40" s="48"/>
      <c r="I40" s="48"/>
      <c r="J40" s="48"/>
      <c r="K40" s="47"/>
      <c r="L40" s="48"/>
      <c r="M40" s="48"/>
      <c r="N40" s="48"/>
      <c r="O40" s="49"/>
      <c r="P40" s="3"/>
      <c r="Q40" s="36"/>
      <c r="R40" s="44"/>
    </row>
    <row r="41" spans="1:18" s="11" customFormat="1" ht="20.100000000000001" customHeight="1" x14ac:dyDescent="0.25">
      <c r="C41" s="36"/>
      <c r="D41" s="43"/>
      <c r="E41" s="220"/>
      <c r="F41" s="47"/>
      <c r="G41" s="48"/>
      <c r="H41" s="48"/>
      <c r="I41" s="48"/>
      <c r="J41" s="48"/>
      <c r="K41" s="47"/>
      <c r="L41" s="48"/>
      <c r="M41" s="48"/>
      <c r="N41" s="48"/>
      <c r="O41" s="49"/>
      <c r="P41" s="3"/>
      <c r="Q41" s="36"/>
      <c r="R41" s="44"/>
    </row>
    <row r="42" spans="1:18" s="2" customFormat="1" x14ac:dyDescent="0.2">
      <c r="C42" s="100"/>
      <c r="D42" s="89"/>
      <c r="E42" s="10"/>
      <c r="F42" s="18"/>
      <c r="G42" s="18"/>
      <c r="H42" s="18"/>
      <c r="I42" s="18"/>
      <c r="J42" s="18"/>
      <c r="K42" s="18"/>
      <c r="L42" s="18"/>
      <c r="M42" s="18"/>
      <c r="N42" s="18"/>
      <c r="O42" s="14"/>
      <c r="Q42" s="89"/>
      <c r="R42" s="89"/>
    </row>
    <row r="43" spans="1:18" ht="12.75" customHeight="1" x14ac:dyDescent="0.25">
      <c r="F43" s="236" t="s">
        <v>153</v>
      </c>
      <c r="G43" s="236"/>
      <c r="H43" s="236"/>
      <c r="I43" s="236"/>
      <c r="J43" s="236"/>
      <c r="K43" s="236"/>
      <c r="L43" s="236"/>
      <c r="M43" s="236"/>
      <c r="N43" s="236"/>
      <c r="O43" s="236"/>
    </row>
    <row r="44" spans="1:18" ht="26.25" x14ac:dyDescent="0.4">
      <c r="F44" s="234">
        <f t="shared" ref="F44" si="0">$F$3</f>
        <v>0</v>
      </c>
      <c r="G44" s="234"/>
      <c r="H44" s="234"/>
      <c r="I44" s="234"/>
      <c r="J44" s="234"/>
      <c r="K44" s="234"/>
      <c r="L44" s="234"/>
      <c r="M44" s="234"/>
      <c r="N44" s="234"/>
      <c r="O44" s="234"/>
    </row>
    <row r="45" spans="1:18" x14ac:dyDescent="0.2">
      <c r="F45" s="235"/>
      <c r="G45" s="235"/>
      <c r="H45" s="235"/>
      <c r="I45" s="235"/>
      <c r="J45" s="235"/>
      <c r="K45" s="235"/>
      <c r="L45" s="235"/>
      <c r="M45" s="235"/>
      <c r="N45" s="235"/>
      <c r="O45" s="235"/>
    </row>
    <row r="46" spans="1:18" ht="18.75" x14ac:dyDescent="0.2">
      <c r="A46" s="218"/>
      <c r="B46" s="196"/>
      <c r="C46" s="196"/>
      <c r="D46" s="196"/>
      <c r="E46" s="196"/>
      <c r="F46" s="233" t="s">
        <v>8</v>
      </c>
      <c r="G46" s="233"/>
      <c r="H46" s="233"/>
      <c r="I46" s="233"/>
      <c r="J46" s="233"/>
      <c r="K46" s="233"/>
      <c r="L46" s="233"/>
      <c r="M46" s="233"/>
      <c r="N46" s="233"/>
      <c r="O46" s="233"/>
      <c r="P46" s="196"/>
      <c r="Q46" s="196"/>
      <c r="R46" s="196"/>
    </row>
    <row r="47" spans="1:18" ht="26.25" x14ac:dyDescent="0.2">
      <c r="A47" s="218"/>
      <c r="D47" s="194" t="s">
        <v>39</v>
      </c>
      <c r="E47" s="195"/>
      <c r="F47" s="229">
        <f t="shared" ref="F47" si="1">$F$6</f>
        <v>0</v>
      </c>
      <c r="G47" s="229"/>
      <c r="H47" s="229"/>
      <c r="I47" s="229"/>
      <c r="J47" s="229"/>
      <c r="K47" s="229">
        <f t="shared" ref="K47" si="2">$K$6</f>
        <v>0</v>
      </c>
      <c r="L47" s="229"/>
      <c r="M47" s="229"/>
      <c r="N47" s="229"/>
      <c r="O47" s="229"/>
      <c r="P47" s="190"/>
      <c r="Q47" s="190"/>
      <c r="R47" s="190"/>
    </row>
    <row r="48" spans="1:18" x14ac:dyDescent="0.2">
      <c r="A48" s="218"/>
    </row>
    <row r="49" spans="1:19" ht="19.5" customHeight="1" x14ac:dyDescent="0.3">
      <c r="A49" s="218"/>
      <c r="B49" s="9"/>
      <c r="C49" s="26"/>
      <c r="D49" s="31" t="s">
        <v>36</v>
      </c>
      <c r="E49" s="60"/>
      <c r="F49" s="219" t="s">
        <v>148</v>
      </c>
      <c r="G49" s="219"/>
      <c r="H49" s="219"/>
      <c r="I49" s="219"/>
      <c r="J49" s="219"/>
      <c r="K49" s="219"/>
      <c r="L49" s="219"/>
      <c r="M49" s="219"/>
      <c r="N49" s="219"/>
      <c r="O49" s="219"/>
      <c r="P49" s="9"/>
      <c r="Q49" s="189"/>
      <c r="R49" s="33" t="s">
        <v>5</v>
      </c>
      <c r="S49" s="45"/>
    </row>
    <row r="50" spans="1:19" s="191" customFormat="1" ht="20.100000000000001" customHeight="1" x14ac:dyDescent="0.2">
      <c r="A50" s="218"/>
      <c r="B50" s="9"/>
      <c r="C50" s="58">
        <v>1</v>
      </c>
      <c r="D50" s="145" t="s">
        <v>9</v>
      </c>
      <c r="E50" s="42" t="b">
        <v>0</v>
      </c>
      <c r="F50" s="38"/>
      <c r="G50" s="38"/>
      <c r="H50" s="38"/>
      <c r="I50" s="38"/>
      <c r="J50" s="38"/>
      <c r="K50" s="38"/>
      <c r="L50" s="38"/>
      <c r="M50" s="38"/>
      <c r="N50" s="38"/>
      <c r="O50" s="39"/>
      <c r="P50" s="9"/>
      <c r="Q50" s="58">
        <v>17</v>
      </c>
      <c r="R50" s="145" t="s">
        <v>26</v>
      </c>
      <c r="S50" s="104" t="b">
        <v>0</v>
      </c>
    </row>
    <row r="51" spans="1:19" s="191" customFormat="1" ht="20.100000000000001" customHeight="1" x14ac:dyDescent="0.2">
      <c r="A51" s="218"/>
      <c r="B51" s="9"/>
      <c r="C51" s="58">
        <v>2</v>
      </c>
      <c r="D51" s="145" t="s">
        <v>10</v>
      </c>
      <c r="E51" s="42" t="b">
        <v>0</v>
      </c>
      <c r="P51" s="9"/>
      <c r="Q51" s="58">
        <v>18</v>
      </c>
      <c r="R51" s="145" t="s">
        <v>27</v>
      </c>
      <c r="S51" s="104" t="b">
        <v>0</v>
      </c>
    </row>
    <row r="52" spans="1:19" s="191" customFormat="1" ht="20.100000000000001" customHeight="1" x14ac:dyDescent="0.2">
      <c r="A52" s="218"/>
      <c r="B52" s="9"/>
      <c r="C52" s="58">
        <v>3</v>
      </c>
      <c r="D52" s="145" t="s">
        <v>11</v>
      </c>
      <c r="E52" s="42" t="b">
        <v>0</v>
      </c>
      <c r="F52" s="222" t="s">
        <v>38</v>
      </c>
      <c r="G52" s="222"/>
      <c r="H52" s="222"/>
      <c r="I52" s="222"/>
      <c r="J52" s="222"/>
      <c r="K52" s="222"/>
      <c r="L52" s="222"/>
      <c r="M52" s="222"/>
      <c r="N52" s="222"/>
      <c r="O52" s="222"/>
      <c r="P52" s="9"/>
      <c r="Q52" s="58">
        <v>19</v>
      </c>
      <c r="R52" s="145" t="s">
        <v>28</v>
      </c>
      <c r="S52" s="104" t="b">
        <v>0</v>
      </c>
    </row>
    <row r="53" spans="1:19" s="191" customFormat="1" ht="20.100000000000001" customHeight="1" x14ac:dyDescent="0.2">
      <c r="A53" s="218"/>
      <c r="B53" s="9"/>
      <c r="C53" s="58">
        <v>4</v>
      </c>
      <c r="D53" s="145" t="s">
        <v>12</v>
      </c>
      <c r="E53" s="42" t="b">
        <v>0</v>
      </c>
      <c r="F53" s="38"/>
      <c r="G53" s="38"/>
      <c r="H53" s="38"/>
      <c r="I53" s="38"/>
      <c r="J53" s="38"/>
      <c r="K53" s="38"/>
      <c r="L53" s="38"/>
      <c r="M53" s="38"/>
      <c r="N53" s="38"/>
      <c r="O53" s="39"/>
      <c r="P53" s="9"/>
      <c r="Q53" s="58">
        <v>20</v>
      </c>
      <c r="R53" s="62" t="s">
        <v>29</v>
      </c>
      <c r="S53" s="104" t="b">
        <v>0</v>
      </c>
    </row>
    <row r="54" spans="1:19" s="191" customFormat="1" ht="20.100000000000001" customHeight="1" x14ac:dyDescent="0.2">
      <c r="A54" s="218"/>
      <c r="B54" s="9"/>
      <c r="C54" s="58">
        <v>5</v>
      </c>
      <c r="D54" s="62" t="s">
        <v>13</v>
      </c>
      <c r="E54" s="42" t="b">
        <v>0</v>
      </c>
      <c r="F54" s="38"/>
      <c r="G54" s="38"/>
      <c r="H54" s="38"/>
      <c r="I54" s="38"/>
      <c r="J54" s="38"/>
      <c r="K54" s="38"/>
      <c r="L54" s="38"/>
      <c r="M54" s="38"/>
      <c r="N54" s="38"/>
      <c r="O54" s="39"/>
      <c r="P54" s="9"/>
      <c r="Q54" s="58">
        <v>21</v>
      </c>
      <c r="R54" s="62" t="s">
        <v>30</v>
      </c>
      <c r="S54" s="104" t="b">
        <v>0</v>
      </c>
    </row>
    <row r="55" spans="1:19" s="191" customFormat="1" ht="20.100000000000001" customHeight="1" x14ac:dyDescent="0.2">
      <c r="A55" s="218"/>
      <c r="B55" s="9"/>
      <c r="C55" s="58">
        <v>6</v>
      </c>
      <c r="D55" s="62" t="s">
        <v>14</v>
      </c>
      <c r="E55" s="42" t="b">
        <v>0</v>
      </c>
      <c r="F55" s="38"/>
      <c r="G55" s="38"/>
      <c r="H55" s="38"/>
      <c r="I55" s="38"/>
      <c r="J55" s="38"/>
      <c r="K55" s="38"/>
      <c r="L55" s="38"/>
      <c r="M55" s="38"/>
      <c r="N55" s="38"/>
      <c r="O55" s="39"/>
      <c r="P55" s="9"/>
      <c r="Q55" s="58">
        <v>22</v>
      </c>
      <c r="R55" s="62" t="s">
        <v>31</v>
      </c>
      <c r="S55" s="104" t="b">
        <v>0</v>
      </c>
    </row>
    <row r="56" spans="1:19" s="191" customFormat="1" ht="20.100000000000001" customHeight="1" x14ac:dyDescent="0.2">
      <c r="A56" s="218"/>
      <c r="B56" s="9"/>
      <c r="C56" s="58">
        <v>7</v>
      </c>
      <c r="D56" s="62" t="s">
        <v>15</v>
      </c>
      <c r="E56" s="42" t="b">
        <v>0</v>
      </c>
      <c r="F56" s="38"/>
      <c r="G56" s="38"/>
      <c r="H56" s="38"/>
      <c r="I56" s="38"/>
      <c r="J56" s="38"/>
      <c r="K56" s="38"/>
      <c r="L56" s="38"/>
      <c r="M56" s="38"/>
      <c r="N56" s="38"/>
      <c r="O56" s="39"/>
      <c r="P56" s="9"/>
      <c r="Q56" s="58"/>
      <c r="R56" s="33" t="s">
        <v>1</v>
      </c>
      <c r="S56" s="104"/>
    </row>
    <row r="57" spans="1:19" s="191" customFormat="1" ht="20.100000000000001" customHeight="1" x14ac:dyDescent="0.2">
      <c r="A57" s="218"/>
      <c r="B57" s="9"/>
      <c r="C57" s="58">
        <v>8</v>
      </c>
      <c r="D57" s="62" t="s">
        <v>16</v>
      </c>
      <c r="E57" s="42" t="b">
        <v>0</v>
      </c>
      <c r="F57" s="38"/>
      <c r="G57" s="38"/>
      <c r="H57" s="38"/>
      <c r="I57" s="38"/>
      <c r="J57" s="38"/>
      <c r="K57" s="38"/>
      <c r="L57" s="38"/>
      <c r="M57" s="38"/>
      <c r="N57" s="38"/>
      <c r="O57" s="39"/>
      <c r="P57" s="9"/>
      <c r="Q57" s="58">
        <v>23</v>
      </c>
      <c r="R57" s="145" t="s">
        <v>32</v>
      </c>
      <c r="S57" s="104" t="b">
        <v>0</v>
      </c>
    </row>
    <row r="58" spans="1:19" s="191" customFormat="1" ht="20.100000000000001" customHeight="1" x14ac:dyDescent="0.2">
      <c r="A58" s="218"/>
      <c r="B58" s="9"/>
      <c r="C58" s="58"/>
      <c r="D58" s="33" t="s">
        <v>17</v>
      </c>
      <c r="E58" s="42"/>
      <c r="F58" s="38"/>
      <c r="G58" s="38"/>
      <c r="H58" s="38"/>
      <c r="I58" s="38"/>
      <c r="J58" s="38"/>
      <c r="K58" s="38"/>
      <c r="L58" s="38"/>
      <c r="M58" s="38"/>
      <c r="N58" s="38"/>
      <c r="O58" s="39"/>
      <c r="P58" s="9"/>
      <c r="Q58" s="58">
        <v>24</v>
      </c>
      <c r="R58" s="145" t="s">
        <v>33</v>
      </c>
      <c r="S58" s="105" t="b">
        <v>0</v>
      </c>
    </row>
    <row r="59" spans="1:19" s="191" customFormat="1" ht="20.100000000000001" customHeight="1" x14ac:dyDescent="0.2">
      <c r="A59" s="218"/>
      <c r="B59" s="9"/>
      <c r="C59" s="58">
        <v>9</v>
      </c>
      <c r="D59" s="145" t="s">
        <v>18</v>
      </c>
      <c r="E59" s="42" t="b">
        <v>0</v>
      </c>
      <c r="P59" s="9"/>
      <c r="Q59" s="58">
        <v>25</v>
      </c>
      <c r="R59" s="62" t="s">
        <v>34</v>
      </c>
      <c r="S59" s="106" t="b">
        <v>0</v>
      </c>
    </row>
    <row r="60" spans="1:19" s="191" customFormat="1" ht="20.100000000000001" customHeight="1" x14ac:dyDescent="0.2">
      <c r="A60" s="218"/>
      <c r="B60" s="9"/>
      <c r="C60" s="58">
        <v>10</v>
      </c>
      <c r="D60" s="145" t="s">
        <v>19</v>
      </c>
      <c r="E60" s="42" t="b">
        <v>0</v>
      </c>
      <c r="P60" s="9"/>
      <c r="Q60" s="58">
        <v>26</v>
      </c>
      <c r="R60" s="62" t="s">
        <v>35</v>
      </c>
      <c r="S60" s="106" t="b">
        <v>0</v>
      </c>
    </row>
    <row r="61" spans="1:19" s="191" customFormat="1" ht="20.100000000000001" customHeight="1" x14ac:dyDescent="0.2">
      <c r="A61" s="218"/>
      <c r="B61" s="9"/>
      <c r="C61" s="58">
        <v>11</v>
      </c>
      <c r="D61" s="145" t="s">
        <v>20</v>
      </c>
      <c r="E61" s="42" t="b">
        <v>0</v>
      </c>
      <c r="F61" s="84" t="s">
        <v>6</v>
      </c>
      <c r="G61" s="223" t="s">
        <v>37</v>
      </c>
      <c r="H61" s="224"/>
      <c r="I61" s="224"/>
      <c r="J61" s="225"/>
      <c r="K61" s="84" t="s">
        <v>7</v>
      </c>
      <c r="L61" s="226" t="s">
        <v>37</v>
      </c>
      <c r="M61" s="227"/>
      <c r="N61" s="227"/>
      <c r="O61" s="228"/>
      <c r="P61" s="9"/>
      <c r="Q61" s="189"/>
      <c r="R61" s="91"/>
    </row>
    <row r="62" spans="1:19" s="191" customFormat="1" ht="20.100000000000001" customHeight="1" thickBot="1" x14ac:dyDescent="0.25">
      <c r="A62" s="218"/>
      <c r="B62" s="9"/>
      <c r="C62" s="58">
        <v>12</v>
      </c>
      <c r="D62" s="145" t="s">
        <v>21</v>
      </c>
      <c r="E62" s="42" t="b">
        <v>0</v>
      </c>
      <c r="F62" s="38"/>
      <c r="G62" s="55"/>
      <c r="H62" s="41"/>
      <c r="I62" s="41"/>
      <c r="J62" s="41"/>
      <c r="K62" s="38"/>
      <c r="L62" s="38"/>
      <c r="M62" s="38"/>
      <c r="N62" s="38"/>
      <c r="O62" s="39"/>
      <c r="P62" s="9"/>
      <c r="Q62" s="58"/>
      <c r="R62" s="5"/>
    </row>
    <row r="63" spans="1:19" s="191" customFormat="1" ht="20.100000000000001" customHeight="1" x14ac:dyDescent="0.2">
      <c r="A63" s="218"/>
      <c r="B63" s="9"/>
      <c r="C63" s="58">
        <v>13</v>
      </c>
      <c r="D63" s="62" t="s">
        <v>22</v>
      </c>
      <c r="E63" s="42" t="b">
        <v>0</v>
      </c>
      <c r="F63" s="164" t="str">
        <f>BEGINBLAD!C9</f>
        <v>leerling 1</v>
      </c>
      <c r="G63" s="107"/>
      <c r="H63" s="107"/>
      <c r="I63" s="107"/>
      <c r="J63" s="107"/>
      <c r="K63" s="56">
        <f>BEGINBLAD!C24</f>
        <v>0</v>
      </c>
      <c r="L63" s="107"/>
      <c r="M63" s="174"/>
      <c r="N63" s="174"/>
      <c r="O63" s="166"/>
      <c r="P63" s="9"/>
      <c r="Q63" s="58"/>
      <c r="R63" s="5"/>
    </row>
    <row r="64" spans="1:19" s="191" customFormat="1" ht="20.100000000000001" customHeight="1" x14ac:dyDescent="0.2">
      <c r="A64" s="218"/>
      <c r="B64" s="9"/>
      <c r="C64" s="58">
        <v>14</v>
      </c>
      <c r="D64" s="62" t="s">
        <v>23</v>
      </c>
      <c r="E64" s="42" t="b">
        <v>0</v>
      </c>
      <c r="F64" s="162" t="str">
        <f>BEGINBLAD!C10</f>
        <v>leerling 2</v>
      </c>
      <c r="G64" s="108"/>
      <c r="H64" s="108"/>
      <c r="I64" s="108"/>
      <c r="J64" s="108"/>
      <c r="K64" s="40">
        <f>BEGINBLAD!C25</f>
        <v>0</v>
      </c>
      <c r="L64" s="108"/>
      <c r="M64" s="175"/>
      <c r="N64" s="175"/>
      <c r="O64" s="167"/>
      <c r="P64" s="9"/>
      <c r="Q64" s="58"/>
      <c r="R64" s="5"/>
    </row>
    <row r="65" spans="1:18" s="191" customFormat="1" ht="20.100000000000001" customHeight="1" x14ac:dyDescent="0.2">
      <c r="A65" s="218"/>
      <c r="B65" s="9"/>
      <c r="C65" s="36">
        <v>15</v>
      </c>
      <c r="D65" s="62" t="s">
        <v>24</v>
      </c>
      <c r="E65" s="42" t="b">
        <v>0</v>
      </c>
      <c r="F65" s="162" t="str">
        <f>BEGINBLAD!C11</f>
        <v>leerling 3</v>
      </c>
      <c r="G65" s="108"/>
      <c r="H65" s="108"/>
      <c r="I65" s="108"/>
      <c r="J65" s="108"/>
      <c r="K65" s="40">
        <f>BEGINBLAD!C26</f>
        <v>0</v>
      </c>
      <c r="L65" s="108"/>
      <c r="M65" s="175"/>
      <c r="N65" s="175"/>
      <c r="O65" s="167"/>
      <c r="P65" s="9"/>
      <c r="Q65" s="58"/>
      <c r="R65" s="5"/>
    </row>
    <row r="66" spans="1:18" s="191" customFormat="1" ht="20.100000000000001" customHeight="1" x14ac:dyDescent="0.2">
      <c r="A66" s="218"/>
      <c r="B66" s="9"/>
      <c r="C66" s="36">
        <v>16</v>
      </c>
      <c r="D66" s="62" t="s">
        <v>25</v>
      </c>
      <c r="E66" s="42" t="b">
        <v>0</v>
      </c>
      <c r="F66" s="162" t="str">
        <f>BEGINBLAD!C12</f>
        <v>leerling 4</v>
      </c>
      <c r="G66" s="108"/>
      <c r="H66" s="108"/>
      <c r="I66" s="108"/>
      <c r="J66" s="108"/>
      <c r="K66" s="40">
        <f>BEGINBLAD!C27</f>
        <v>0</v>
      </c>
      <c r="L66" s="108"/>
      <c r="M66" s="175"/>
      <c r="N66" s="175"/>
      <c r="O66" s="167"/>
      <c r="P66" s="9"/>
      <c r="Q66" s="58"/>
      <c r="R66" s="5"/>
    </row>
    <row r="67" spans="1:18" s="191" customFormat="1" ht="20.100000000000001" customHeight="1" x14ac:dyDescent="0.2">
      <c r="A67" s="218"/>
      <c r="B67" s="9"/>
      <c r="C67" s="36"/>
      <c r="D67" s="43"/>
      <c r="E67" s="61"/>
      <c r="F67" s="162" t="str">
        <f>BEGINBLAD!C13</f>
        <v>leerling 5</v>
      </c>
      <c r="G67" s="108"/>
      <c r="H67" s="108"/>
      <c r="I67" s="108"/>
      <c r="J67" s="108"/>
      <c r="K67" s="40">
        <f>BEGINBLAD!C28</f>
        <v>0</v>
      </c>
      <c r="L67" s="108"/>
      <c r="M67" s="175"/>
      <c r="N67" s="175"/>
      <c r="O67" s="167"/>
      <c r="P67" s="9"/>
      <c r="Q67" s="58"/>
      <c r="R67" s="5"/>
    </row>
    <row r="68" spans="1:18" s="191" customFormat="1" ht="20.100000000000001" customHeight="1" x14ac:dyDescent="0.2">
      <c r="B68" s="9"/>
      <c r="C68" s="36"/>
      <c r="D68" s="43"/>
      <c r="E68" s="61"/>
      <c r="F68" s="162">
        <f>BEGINBLAD!C14</f>
        <v>0</v>
      </c>
      <c r="G68" s="108"/>
      <c r="H68" s="108"/>
      <c r="I68" s="108"/>
      <c r="J68" s="108"/>
      <c r="K68" s="40">
        <f>BEGINBLAD!C29</f>
        <v>0</v>
      </c>
      <c r="L68" s="108"/>
      <c r="M68" s="175"/>
      <c r="N68" s="175"/>
      <c r="O68" s="167"/>
      <c r="P68" s="9"/>
      <c r="Q68" s="58"/>
      <c r="R68" s="5"/>
    </row>
    <row r="69" spans="1:18" s="191" customFormat="1" ht="20.100000000000001" customHeight="1" x14ac:dyDescent="0.2">
      <c r="B69" s="9"/>
      <c r="C69" s="36"/>
      <c r="D69" s="43"/>
      <c r="E69" s="61"/>
      <c r="F69" s="162">
        <f>BEGINBLAD!C15</f>
        <v>0</v>
      </c>
      <c r="G69" s="108"/>
      <c r="H69" s="108"/>
      <c r="I69" s="108"/>
      <c r="J69" s="108"/>
      <c r="K69" s="40">
        <f>BEGINBLAD!C30</f>
        <v>0</v>
      </c>
      <c r="L69" s="108"/>
      <c r="M69" s="175"/>
      <c r="N69" s="175"/>
      <c r="O69" s="167"/>
      <c r="P69" s="9"/>
      <c r="Q69" s="189"/>
      <c r="R69" s="91"/>
    </row>
    <row r="70" spans="1:18" s="191" customFormat="1" ht="20.100000000000001" customHeight="1" x14ac:dyDescent="0.2">
      <c r="B70" s="9"/>
      <c r="C70" s="36"/>
      <c r="D70" s="43"/>
      <c r="E70" s="61"/>
      <c r="F70" s="162">
        <f>BEGINBLAD!C16</f>
        <v>0</v>
      </c>
      <c r="G70" s="108"/>
      <c r="H70" s="108"/>
      <c r="I70" s="108"/>
      <c r="J70" s="108"/>
      <c r="K70" s="40">
        <f>BEGINBLAD!C31</f>
        <v>0</v>
      </c>
      <c r="L70" s="108"/>
      <c r="M70" s="175"/>
      <c r="N70" s="175"/>
      <c r="O70" s="167"/>
      <c r="P70" s="9"/>
      <c r="Q70" s="189"/>
      <c r="R70" s="91"/>
    </row>
    <row r="71" spans="1:18" s="11" customFormat="1" ht="20.100000000000001" customHeight="1" x14ac:dyDescent="0.2">
      <c r="B71" s="3"/>
      <c r="C71" s="36"/>
      <c r="E71" s="61"/>
      <c r="F71" s="162">
        <f>BEGINBLAD!C17</f>
        <v>0</v>
      </c>
      <c r="G71" s="108"/>
      <c r="H71" s="108"/>
      <c r="I71" s="108"/>
      <c r="J71" s="108"/>
      <c r="K71" s="40">
        <f>BEGINBLAD!C32</f>
        <v>0</v>
      </c>
      <c r="L71" s="108"/>
      <c r="M71" s="175"/>
      <c r="N71" s="175"/>
      <c r="O71" s="167"/>
      <c r="P71" s="3"/>
      <c r="Q71" s="36"/>
      <c r="R71" s="180"/>
    </row>
    <row r="72" spans="1:18" s="11" customFormat="1" ht="20.100000000000001" customHeight="1" x14ac:dyDescent="0.2">
      <c r="B72" s="3"/>
      <c r="C72" s="36"/>
      <c r="D72" s="99"/>
      <c r="E72" s="61"/>
      <c r="F72" s="162">
        <f>BEGINBLAD!C18</f>
        <v>0</v>
      </c>
      <c r="G72" s="108"/>
      <c r="H72" s="108"/>
      <c r="I72" s="108"/>
      <c r="J72" s="108"/>
      <c r="K72" s="40">
        <f>BEGINBLAD!C33</f>
        <v>0</v>
      </c>
      <c r="L72" s="108"/>
      <c r="M72" s="175"/>
      <c r="N72" s="175"/>
      <c r="O72" s="167"/>
      <c r="P72" s="3"/>
      <c r="Q72" s="36"/>
      <c r="R72" s="180"/>
    </row>
    <row r="73" spans="1:18" s="11" customFormat="1" ht="20.100000000000001" customHeight="1" x14ac:dyDescent="0.2">
      <c r="B73" s="3"/>
      <c r="C73" s="36"/>
      <c r="D73" s="44"/>
      <c r="E73" s="61"/>
      <c r="F73" s="162">
        <f>BEGINBLAD!C19</f>
        <v>0</v>
      </c>
      <c r="G73" s="108"/>
      <c r="H73" s="108"/>
      <c r="I73" s="108"/>
      <c r="J73" s="108"/>
      <c r="K73" s="40">
        <f>BEGINBLAD!C34</f>
        <v>0</v>
      </c>
      <c r="L73" s="108"/>
      <c r="M73" s="175"/>
      <c r="N73" s="175"/>
      <c r="O73" s="167"/>
      <c r="P73" s="3"/>
      <c r="Q73" s="36"/>
      <c r="R73" s="43"/>
    </row>
    <row r="74" spans="1:18" s="11" customFormat="1" ht="20.100000000000001" customHeight="1" x14ac:dyDescent="0.2">
      <c r="B74" s="3"/>
      <c r="C74" s="36"/>
      <c r="D74" s="44"/>
      <c r="E74" s="61"/>
      <c r="F74" s="162">
        <f>BEGINBLAD!C20</f>
        <v>0</v>
      </c>
      <c r="G74" s="108"/>
      <c r="H74" s="108"/>
      <c r="I74" s="108"/>
      <c r="J74" s="108"/>
      <c r="K74" s="40">
        <f>BEGINBLAD!C35</f>
        <v>0</v>
      </c>
      <c r="L74" s="108"/>
      <c r="M74" s="175"/>
      <c r="N74" s="175"/>
      <c r="O74" s="167"/>
      <c r="P74" s="3"/>
      <c r="Q74" s="36"/>
      <c r="R74" s="43"/>
    </row>
    <row r="75" spans="1:18" s="11" customFormat="1" ht="20.100000000000001" customHeight="1" x14ac:dyDescent="0.2">
      <c r="B75" s="3"/>
      <c r="C75" s="36"/>
      <c r="D75" s="44"/>
      <c r="E75" s="61"/>
      <c r="F75" s="162">
        <f>BEGINBLAD!C21</f>
        <v>0</v>
      </c>
      <c r="G75" s="108"/>
      <c r="H75" s="108"/>
      <c r="I75" s="108"/>
      <c r="J75" s="108"/>
      <c r="K75" s="40">
        <f>BEGINBLAD!C36</f>
        <v>0</v>
      </c>
      <c r="L75" s="108"/>
      <c r="M75" s="175"/>
      <c r="N75" s="175"/>
      <c r="O75" s="167"/>
      <c r="P75" s="3"/>
      <c r="Q75" s="36"/>
      <c r="R75" s="44"/>
    </row>
    <row r="76" spans="1:18" s="11" customFormat="1" ht="20.100000000000001" customHeight="1" x14ac:dyDescent="0.2">
      <c r="B76" s="3"/>
      <c r="C76" s="36"/>
      <c r="E76" s="61"/>
      <c r="F76" s="162">
        <f>BEGINBLAD!C22</f>
        <v>0</v>
      </c>
      <c r="G76" s="108"/>
      <c r="H76" s="108"/>
      <c r="I76" s="108"/>
      <c r="J76" s="108"/>
      <c r="K76" s="40">
        <f>BEGINBLAD!C37</f>
        <v>0</v>
      </c>
      <c r="L76" s="108"/>
      <c r="M76" s="175"/>
      <c r="N76" s="175"/>
      <c r="O76" s="167"/>
      <c r="P76" s="3"/>
      <c r="Q76" s="36"/>
      <c r="R76" s="44"/>
    </row>
    <row r="77" spans="1:18" s="11" customFormat="1" ht="20.100000000000001" customHeight="1" thickBot="1" x14ac:dyDescent="0.25">
      <c r="B77" s="3"/>
      <c r="C77" s="36"/>
      <c r="D77" s="44"/>
      <c r="E77" s="61"/>
      <c r="F77" s="163">
        <f>BEGINBLAD!C23</f>
        <v>0</v>
      </c>
      <c r="G77" s="109"/>
      <c r="H77" s="109"/>
      <c r="I77" s="109"/>
      <c r="J77" s="109"/>
      <c r="K77" s="57">
        <f>BEGINBLAD!C38</f>
        <v>0</v>
      </c>
      <c r="L77" s="109"/>
      <c r="M77" s="176"/>
      <c r="N77" s="176"/>
      <c r="O77" s="168"/>
      <c r="P77" s="3"/>
      <c r="Q77" s="36"/>
      <c r="R77" s="45"/>
    </row>
    <row r="78" spans="1:18" s="11" customFormat="1" ht="20.100000000000001" customHeight="1" x14ac:dyDescent="0.3">
      <c r="B78" s="3"/>
      <c r="C78" s="36"/>
      <c r="D78" s="102" t="s">
        <v>85</v>
      </c>
      <c r="E78" s="61"/>
      <c r="F78" s="46"/>
      <c r="G78" s="38"/>
      <c r="H78" s="38"/>
      <c r="I78" s="38"/>
      <c r="J78" s="38"/>
      <c r="K78" s="46"/>
      <c r="L78" s="38"/>
      <c r="M78" s="38"/>
      <c r="N78" s="38"/>
      <c r="O78" s="49"/>
      <c r="P78" s="3"/>
      <c r="Q78" s="36"/>
      <c r="R78" s="43"/>
    </row>
    <row r="79" spans="1:18" s="11" customFormat="1" ht="20.100000000000001" customHeight="1" x14ac:dyDescent="0.2">
      <c r="B79" s="3"/>
      <c r="C79" s="36"/>
      <c r="D79" s="44"/>
      <c r="E79" s="61"/>
      <c r="F79" s="46"/>
      <c r="G79" s="38"/>
      <c r="H79" s="38"/>
      <c r="I79" s="38"/>
      <c r="J79" s="38"/>
      <c r="K79" s="46"/>
      <c r="L79" s="38"/>
      <c r="M79" s="38"/>
      <c r="N79" s="38"/>
      <c r="O79" s="49"/>
      <c r="P79" s="3"/>
      <c r="Q79" s="36"/>
      <c r="R79" s="43"/>
    </row>
    <row r="80" spans="1:18" s="11" customFormat="1" ht="20.100000000000001" customHeight="1" x14ac:dyDescent="0.25">
      <c r="B80" s="3"/>
      <c r="C80" s="36"/>
      <c r="D80" s="45"/>
      <c r="E80" s="220"/>
      <c r="F80" s="47"/>
      <c r="G80" s="48"/>
      <c r="H80" s="48"/>
      <c r="I80" s="48"/>
      <c r="J80" s="48"/>
      <c r="K80" s="47"/>
      <c r="L80" s="48"/>
      <c r="M80" s="48"/>
      <c r="N80" s="48"/>
      <c r="O80" s="49"/>
      <c r="P80" s="3"/>
      <c r="Q80" s="36"/>
      <c r="R80" s="43"/>
    </row>
    <row r="81" spans="1:20" s="11" customFormat="1" ht="20.100000000000001" customHeight="1" x14ac:dyDescent="0.25">
      <c r="C81" s="36"/>
      <c r="D81" s="43"/>
      <c r="E81" s="220"/>
      <c r="F81" s="47"/>
      <c r="G81" s="48"/>
      <c r="H81" s="48"/>
      <c r="I81" s="48"/>
      <c r="J81" s="48"/>
      <c r="K81" s="47"/>
      <c r="L81" s="48"/>
      <c r="M81" s="48"/>
      <c r="N81" s="48"/>
      <c r="O81" s="49"/>
      <c r="P81" s="3"/>
      <c r="Q81" s="36"/>
      <c r="R81" s="44"/>
    </row>
    <row r="82" spans="1:20" s="11" customFormat="1" ht="20.100000000000001" customHeight="1" x14ac:dyDescent="0.25">
      <c r="C82" s="36"/>
      <c r="D82" s="43"/>
      <c r="E82" s="220"/>
      <c r="F82" s="47"/>
      <c r="G82" s="48"/>
      <c r="H82" s="48"/>
      <c r="I82" s="48"/>
      <c r="J82" s="48"/>
      <c r="K82" s="47"/>
      <c r="L82" s="48"/>
      <c r="M82" s="48"/>
      <c r="N82" s="48"/>
      <c r="O82" s="49"/>
      <c r="P82" s="3"/>
      <c r="Q82" s="36"/>
      <c r="R82" s="44"/>
    </row>
    <row r="83" spans="1:20" s="3" customFormat="1" x14ac:dyDescent="0.2">
      <c r="C83" s="14"/>
      <c r="D83" s="180"/>
      <c r="E83" s="10"/>
      <c r="F83" s="18"/>
      <c r="G83" s="18"/>
      <c r="H83" s="18"/>
      <c r="I83" s="18"/>
      <c r="J83" s="18"/>
      <c r="K83" s="18"/>
      <c r="L83" s="18"/>
      <c r="M83" s="18"/>
      <c r="N83" s="18"/>
      <c r="O83" s="14"/>
      <c r="Q83" s="180"/>
      <c r="R83" s="180"/>
    </row>
    <row r="84" spans="1:20" ht="15" x14ac:dyDescent="0.25">
      <c r="B84" s="2"/>
      <c r="C84" s="14"/>
      <c r="D84" s="180"/>
      <c r="E84" s="10"/>
      <c r="F84" s="230" t="s">
        <v>153</v>
      </c>
      <c r="G84" s="230"/>
      <c r="H84" s="230"/>
      <c r="I84" s="230"/>
      <c r="J84" s="230"/>
      <c r="K84" s="230"/>
      <c r="L84" s="230"/>
      <c r="M84" s="230"/>
      <c r="N84" s="230"/>
      <c r="O84" s="230"/>
      <c r="P84" s="3"/>
      <c r="Q84" s="89"/>
      <c r="R84" s="180"/>
      <c r="S84" s="2"/>
      <c r="T84" s="2"/>
    </row>
    <row r="85" spans="1:20" ht="26.25" x14ac:dyDescent="0.4">
      <c r="B85" s="2"/>
      <c r="C85" s="14"/>
      <c r="D85" s="180"/>
      <c r="E85" s="10"/>
      <c r="F85" s="231">
        <f t="shared" ref="F85" si="3">$F$44</f>
        <v>0</v>
      </c>
      <c r="G85" s="231"/>
      <c r="H85" s="231"/>
      <c r="I85" s="231"/>
      <c r="J85" s="231"/>
      <c r="K85" s="231"/>
      <c r="L85" s="231"/>
      <c r="M85" s="231"/>
      <c r="N85" s="231"/>
      <c r="O85" s="231"/>
      <c r="P85" s="3"/>
      <c r="Q85" s="89"/>
      <c r="R85" s="180"/>
      <c r="S85" s="2"/>
      <c r="T85" s="2"/>
    </row>
    <row r="86" spans="1:20" x14ac:dyDescent="0.2">
      <c r="B86" s="2"/>
      <c r="C86" s="14"/>
      <c r="D86" s="180"/>
      <c r="E86" s="10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3"/>
      <c r="Q86" s="89"/>
      <c r="R86" s="180"/>
      <c r="S86" s="2"/>
      <c r="T86" s="2"/>
    </row>
    <row r="87" spans="1:20" ht="18.75" x14ac:dyDescent="0.2">
      <c r="A87" s="218"/>
      <c r="B87" s="196"/>
      <c r="C87" s="196"/>
      <c r="D87" s="196"/>
      <c r="E87" s="196"/>
      <c r="F87" s="233" t="s">
        <v>151</v>
      </c>
      <c r="G87" s="233"/>
      <c r="H87" s="233"/>
      <c r="I87" s="233"/>
      <c r="J87" s="233"/>
      <c r="K87" s="233"/>
      <c r="L87" s="233"/>
      <c r="M87" s="233"/>
      <c r="N87" s="233"/>
      <c r="O87" s="233"/>
      <c r="P87" s="196"/>
      <c r="Q87" s="196"/>
      <c r="R87" s="196"/>
    </row>
    <row r="88" spans="1:20" ht="26.25" x14ac:dyDescent="0.2">
      <c r="A88" s="218"/>
      <c r="D88" s="194" t="s">
        <v>39</v>
      </c>
      <c r="E88" s="195"/>
      <c r="F88" s="229">
        <f t="shared" ref="F88" si="4">$F$6</f>
        <v>0</v>
      </c>
      <c r="G88" s="229"/>
      <c r="H88" s="229"/>
      <c r="I88" s="229"/>
      <c r="J88" s="229"/>
      <c r="K88" s="229">
        <f t="shared" ref="K88" si="5">$K$6</f>
        <v>0</v>
      </c>
      <c r="L88" s="229"/>
      <c r="M88" s="229"/>
      <c r="N88" s="229"/>
      <c r="O88" s="229"/>
      <c r="P88" s="190"/>
      <c r="Q88" s="190"/>
      <c r="R88" s="190"/>
    </row>
    <row r="89" spans="1:20" x14ac:dyDescent="0.2">
      <c r="A89" s="218"/>
    </row>
    <row r="90" spans="1:20" ht="19.5" customHeight="1" x14ac:dyDescent="0.3">
      <c r="A90" s="218"/>
      <c r="B90" s="9"/>
      <c r="C90" s="26"/>
      <c r="D90" s="115" t="s">
        <v>88</v>
      </c>
      <c r="E90" s="60"/>
      <c r="F90" s="219" t="s">
        <v>148</v>
      </c>
      <c r="G90" s="219"/>
      <c r="H90" s="219"/>
      <c r="I90" s="219"/>
      <c r="J90" s="219"/>
      <c r="K90" s="219"/>
      <c r="L90" s="219"/>
      <c r="M90" s="219"/>
      <c r="N90" s="219"/>
      <c r="O90" s="219"/>
      <c r="P90" s="9"/>
      <c r="Q90" s="189"/>
      <c r="R90" s="115" t="s">
        <v>4</v>
      </c>
      <c r="S90" s="45"/>
    </row>
    <row r="91" spans="1:20" s="191" customFormat="1" ht="20.100000000000001" customHeight="1" x14ac:dyDescent="0.2">
      <c r="A91" s="218"/>
      <c r="B91" s="9"/>
      <c r="C91" s="58">
        <v>1</v>
      </c>
      <c r="D91" s="131" t="s">
        <v>89</v>
      </c>
      <c r="E91" s="42" t="b">
        <v>0</v>
      </c>
      <c r="F91" s="38"/>
      <c r="G91" s="38"/>
      <c r="H91" s="38"/>
      <c r="I91" s="38"/>
      <c r="J91" s="38"/>
      <c r="K91" s="38"/>
      <c r="L91" s="38"/>
      <c r="M91" s="38"/>
      <c r="N91" s="38"/>
      <c r="O91" s="39"/>
      <c r="P91" s="9"/>
      <c r="Q91" s="58">
        <v>29</v>
      </c>
      <c r="R91" s="131" t="s">
        <v>117</v>
      </c>
      <c r="S91" s="104" t="b">
        <v>0</v>
      </c>
    </row>
    <row r="92" spans="1:20" s="191" customFormat="1" ht="20.100000000000001" customHeight="1" x14ac:dyDescent="0.2">
      <c r="A92" s="218"/>
      <c r="B92" s="9"/>
      <c r="C92" s="58">
        <v>2</v>
      </c>
      <c r="D92" s="131" t="s">
        <v>90</v>
      </c>
      <c r="E92" s="42" t="b">
        <v>0</v>
      </c>
      <c r="P92" s="9"/>
      <c r="Q92" s="58">
        <v>30</v>
      </c>
      <c r="R92" s="131" t="s">
        <v>118</v>
      </c>
      <c r="S92" s="104" t="b">
        <v>0</v>
      </c>
    </row>
    <row r="93" spans="1:20" s="191" customFormat="1" ht="20.100000000000001" customHeight="1" x14ac:dyDescent="0.2">
      <c r="A93" s="218"/>
      <c r="B93" s="9"/>
      <c r="C93" s="58">
        <v>3</v>
      </c>
      <c r="D93" s="131" t="s">
        <v>91</v>
      </c>
      <c r="E93" s="42" t="b">
        <v>0</v>
      </c>
      <c r="F93" s="222" t="s">
        <v>38</v>
      </c>
      <c r="G93" s="222"/>
      <c r="H93" s="222"/>
      <c r="I93" s="222"/>
      <c r="J93" s="222"/>
      <c r="K93" s="222"/>
      <c r="L93" s="222"/>
      <c r="M93" s="222"/>
      <c r="N93" s="222"/>
      <c r="O93" s="222"/>
      <c r="P93" s="9"/>
      <c r="Q93" s="58">
        <v>31</v>
      </c>
      <c r="R93" s="131" t="s">
        <v>119</v>
      </c>
      <c r="S93" s="104" t="b">
        <v>0</v>
      </c>
    </row>
    <row r="94" spans="1:20" s="191" customFormat="1" ht="20.100000000000001" customHeight="1" x14ac:dyDescent="0.2">
      <c r="A94" s="218"/>
      <c r="B94" s="9"/>
      <c r="C94" s="58">
        <v>4</v>
      </c>
      <c r="D94" s="131" t="s">
        <v>92</v>
      </c>
      <c r="E94" s="42" t="b">
        <v>0</v>
      </c>
      <c r="F94" s="38"/>
      <c r="G94" s="38"/>
      <c r="H94" s="38"/>
      <c r="I94" s="38"/>
      <c r="J94" s="38"/>
      <c r="K94" s="38"/>
      <c r="L94" s="38"/>
      <c r="M94" s="38"/>
      <c r="N94" s="38"/>
      <c r="O94" s="39"/>
      <c r="P94" s="9"/>
      <c r="Q94" s="58">
        <v>32</v>
      </c>
      <c r="R94" s="131" t="s">
        <v>120</v>
      </c>
      <c r="S94" s="104" t="b">
        <v>0</v>
      </c>
    </row>
    <row r="95" spans="1:20" s="191" customFormat="1" ht="20.100000000000001" customHeight="1" x14ac:dyDescent="0.2">
      <c r="A95" s="218"/>
      <c r="B95" s="9"/>
      <c r="C95" s="58">
        <v>5</v>
      </c>
      <c r="D95" s="131" t="s">
        <v>93</v>
      </c>
      <c r="E95" s="42" t="b">
        <v>0</v>
      </c>
      <c r="F95" s="38"/>
      <c r="G95" s="38"/>
      <c r="H95" s="38"/>
      <c r="I95" s="38"/>
      <c r="J95" s="38"/>
      <c r="K95" s="38"/>
      <c r="L95" s="38"/>
      <c r="M95" s="38"/>
      <c r="N95" s="38"/>
      <c r="O95" s="39"/>
      <c r="P95" s="9"/>
      <c r="Q95" s="58">
        <v>33</v>
      </c>
      <c r="R95" s="131" t="s">
        <v>121</v>
      </c>
      <c r="S95" s="104" t="b">
        <v>0</v>
      </c>
    </row>
    <row r="96" spans="1:20" s="191" customFormat="1" ht="20.100000000000001" customHeight="1" x14ac:dyDescent="0.2">
      <c r="A96" s="218"/>
      <c r="B96" s="9"/>
      <c r="C96" s="58">
        <v>6</v>
      </c>
      <c r="D96" s="131" t="s">
        <v>94</v>
      </c>
      <c r="E96" s="42" t="b">
        <v>0</v>
      </c>
      <c r="F96" s="38"/>
      <c r="G96" s="38"/>
      <c r="H96" s="38"/>
      <c r="I96" s="38"/>
      <c r="J96" s="38"/>
      <c r="K96" s="38"/>
      <c r="L96" s="38"/>
      <c r="M96" s="38"/>
      <c r="N96" s="38"/>
      <c r="O96" s="39"/>
      <c r="P96" s="9"/>
      <c r="Q96" s="58">
        <v>34</v>
      </c>
      <c r="R96" s="131" t="s">
        <v>122</v>
      </c>
      <c r="S96" s="104" t="b">
        <v>0</v>
      </c>
    </row>
    <row r="97" spans="1:19" s="191" customFormat="1" ht="20.100000000000001" customHeight="1" x14ac:dyDescent="0.2">
      <c r="A97" s="218"/>
      <c r="B97" s="9"/>
      <c r="C97" s="58">
        <v>7</v>
      </c>
      <c r="D97" s="131" t="s">
        <v>95</v>
      </c>
      <c r="E97" s="42" t="b">
        <v>0</v>
      </c>
      <c r="F97" s="38"/>
      <c r="G97" s="38"/>
      <c r="H97" s="38"/>
      <c r="I97" s="38"/>
      <c r="J97" s="38"/>
      <c r="K97" s="38"/>
      <c r="L97" s="38"/>
      <c r="M97" s="38"/>
      <c r="N97" s="38"/>
      <c r="O97" s="39"/>
      <c r="P97" s="9"/>
      <c r="Q97" s="58">
        <v>35</v>
      </c>
      <c r="R97" s="131" t="s">
        <v>123</v>
      </c>
      <c r="S97" s="104" t="b">
        <v>0</v>
      </c>
    </row>
    <row r="98" spans="1:19" s="191" customFormat="1" ht="20.100000000000001" customHeight="1" x14ac:dyDescent="0.2">
      <c r="A98" s="218"/>
      <c r="B98" s="9"/>
      <c r="C98" s="58">
        <v>8</v>
      </c>
      <c r="D98" s="131" t="s">
        <v>96</v>
      </c>
      <c r="E98" s="42" t="b">
        <v>0</v>
      </c>
      <c r="F98" s="38"/>
      <c r="G98" s="38"/>
      <c r="H98" s="38"/>
      <c r="I98" s="38"/>
      <c r="J98" s="38"/>
      <c r="K98" s="38"/>
      <c r="L98" s="38"/>
      <c r="M98" s="38"/>
      <c r="N98" s="38"/>
      <c r="O98" s="39"/>
      <c r="P98" s="9"/>
      <c r="Q98" s="58">
        <v>36</v>
      </c>
      <c r="R98" s="131" t="s">
        <v>124</v>
      </c>
      <c r="S98" s="104" t="b">
        <v>0</v>
      </c>
    </row>
    <row r="99" spans="1:19" s="191" customFormat="1" ht="20.100000000000001" customHeight="1" x14ac:dyDescent="0.2">
      <c r="A99" s="218"/>
      <c r="B99" s="9"/>
      <c r="C99" s="58">
        <v>9</v>
      </c>
      <c r="D99" s="131" t="s">
        <v>97</v>
      </c>
      <c r="E99" s="42" t="b">
        <v>0</v>
      </c>
      <c r="F99" s="38"/>
      <c r="G99" s="38"/>
      <c r="H99" s="38"/>
      <c r="I99" s="38"/>
      <c r="J99" s="38"/>
      <c r="K99" s="38"/>
      <c r="L99" s="38"/>
      <c r="M99" s="38"/>
      <c r="N99" s="38"/>
      <c r="O99" s="39"/>
      <c r="P99" s="9"/>
      <c r="Q99" s="58">
        <v>37</v>
      </c>
      <c r="R99" s="131" t="s">
        <v>125</v>
      </c>
      <c r="S99" s="105" t="b">
        <v>0</v>
      </c>
    </row>
    <row r="100" spans="1:19" s="191" customFormat="1" ht="20.100000000000001" customHeight="1" x14ac:dyDescent="0.2">
      <c r="A100" s="218"/>
      <c r="B100" s="9"/>
      <c r="C100" s="58">
        <v>10</v>
      </c>
      <c r="D100" s="131" t="s">
        <v>98</v>
      </c>
      <c r="E100" s="42" t="b">
        <v>0</v>
      </c>
      <c r="P100" s="9"/>
      <c r="Q100" s="58">
        <v>38</v>
      </c>
      <c r="R100" s="131" t="s">
        <v>126</v>
      </c>
      <c r="S100" s="106" t="b">
        <v>0</v>
      </c>
    </row>
    <row r="101" spans="1:19" s="191" customFormat="1" ht="20.100000000000001" customHeight="1" x14ac:dyDescent="0.2">
      <c r="A101" s="218"/>
      <c r="B101" s="9"/>
      <c r="C101" s="58">
        <v>11</v>
      </c>
      <c r="D101" s="131" t="s">
        <v>99</v>
      </c>
      <c r="E101" s="42" t="b">
        <v>0</v>
      </c>
      <c r="P101" s="9"/>
      <c r="Q101" s="58">
        <v>39</v>
      </c>
      <c r="R101" s="131" t="s">
        <v>127</v>
      </c>
      <c r="S101" s="106" t="b">
        <v>0</v>
      </c>
    </row>
    <row r="102" spans="1:19" s="191" customFormat="1" ht="20.100000000000001" customHeight="1" x14ac:dyDescent="0.2">
      <c r="A102" s="218"/>
      <c r="B102" s="9"/>
      <c r="C102" s="58">
        <v>12</v>
      </c>
      <c r="D102" s="131" t="s">
        <v>100</v>
      </c>
      <c r="E102" s="42" t="b">
        <v>0</v>
      </c>
      <c r="F102" s="84" t="s">
        <v>6</v>
      </c>
      <c r="G102" s="223" t="s">
        <v>37</v>
      </c>
      <c r="H102" s="224"/>
      <c r="I102" s="224"/>
      <c r="J102" s="225"/>
      <c r="K102" s="84" t="s">
        <v>7</v>
      </c>
      <c r="L102" s="226" t="s">
        <v>37</v>
      </c>
      <c r="M102" s="227"/>
      <c r="N102" s="227"/>
      <c r="O102" s="228"/>
      <c r="P102" s="9"/>
      <c r="Q102" s="189">
        <v>40</v>
      </c>
      <c r="R102" s="132" t="s">
        <v>128</v>
      </c>
      <c r="S102" s="106" t="b">
        <v>0</v>
      </c>
    </row>
    <row r="103" spans="1:19" s="191" customFormat="1" ht="20.100000000000001" customHeight="1" thickBot="1" x14ac:dyDescent="0.25">
      <c r="A103" s="218"/>
      <c r="B103" s="9"/>
      <c r="C103" s="58">
        <v>13</v>
      </c>
      <c r="D103" s="131" t="s">
        <v>101</v>
      </c>
      <c r="E103" s="42" t="b">
        <v>0</v>
      </c>
      <c r="F103" s="38"/>
      <c r="G103" s="55"/>
      <c r="H103" s="41"/>
      <c r="I103" s="41"/>
      <c r="J103" s="41"/>
      <c r="K103" s="38"/>
      <c r="L103" s="38"/>
      <c r="M103" s="38"/>
      <c r="N103" s="38"/>
      <c r="O103" s="39"/>
      <c r="P103" s="9"/>
      <c r="Q103" s="58">
        <v>41</v>
      </c>
      <c r="R103" s="132" t="s">
        <v>129</v>
      </c>
      <c r="S103" s="106" t="b">
        <v>0</v>
      </c>
    </row>
    <row r="104" spans="1:19" s="191" customFormat="1" ht="20.100000000000001" customHeight="1" x14ac:dyDescent="0.2">
      <c r="A104" s="218"/>
      <c r="B104" s="9"/>
      <c r="C104" s="58">
        <v>14</v>
      </c>
      <c r="D104" s="131" t="s">
        <v>102</v>
      </c>
      <c r="E104" s="42" t="b">
        <v>0</v>
      </c>
      <c r="F104" s="164" t="str">
        <f>BEGINBLAD!C9</f>
        <v>leerling 1</v>
      </c>
      <c r="G104" s="107"/>
      <c r="H104" s="107"/>
      <c r="I104" s="107"/>
      <c r="J104" s="107"/>
      <c r="K104" s="185">
        <f>BEGINBLAD!C24</f>
        <v>0</v>
      </c>
      <c r="L104" s="107"/>
      <c r="M104" s="174"/>
      <c r="N104" s="174"/>
      <c r="O104" s="166"/>
      <c r="P104" s="9"/>
      <c r="Q104" s="58">
        <v>42</v>
      </c>
      <c r="R104" s="132" t="s">
        <v>130</v>
      </c>
      <c r="S104" s="106" t="b">
        <v>0</v>
      </c>
    </row>
    <row r="105" spans="1:19" s="191" customFormat="1" ht="20.100000000000001" customHeight="1" x14ac:dyDescent="0.2">
      <c r="A105" s="218"/>
      <c r="B105" s="9"/>
      <c r="C105" s="58">
        <v>15</v>
      </c>
      <c r="D105" s="133" t="s">
        <v>103</v>
      </c>
      <c r="E105" s="42" t="b">
        <v>0</v>
      </c>
      <c r="F105" s="162" t="str">
        <f>BEGINBLAD!C10</f>
        <v>leerling 2</v>
      </c>
      <c r="G105" s="108"/>
      <c r="H105" s="108"/>
      <c r="I105" s="108"/>
      <c r="J105" s="108"/>
      <c r="K105" s="186">
        <f>BEGINBLAD!C25</f>
        <v>0</v>
      </c>
      <c r="L105" s="108"/>
      <c r="M105" s="175"/>
      <c r="N105" s="175"/>
      <c r="O105" s="167"/>
      <c r="P105" s="9"/>
      <c r="Q105" s="58">
        <v>43</v>
      </c>
      <c r="R105" s="132" t="s">
        <v>131</v>
      </c>
      <c r="S105" s="106" t="b">
        <v>0</v>
      </c>
    </row>
    <row r="106" spans="1:19" s="191" customFormat="1" ht="20.100000000000001" customHeight="1" x14ac:dyDescent="0.2">
      <c r="A106" s="218"/>
      <c r="B106" s="9"/>
      <c r="C106" s="36">
        <v>16</v>
      </c>
      <c r="D106" s="133" t="s">
        <v>104</v>
      </c>
      <c r="E106" s="42" t="b">
        <v>0</v>
      </c>
      <c r="F106" s="162" t="str">
        <f>BEGINBLAD!C11</f>
        <v>leerling 3</v>
      </c>
      <c r="G106" s="108"/>
      <c r="H106" s="108"/>
      <c r="I106" s="108"/>
      <c r="J106" s="108"/>
      <c r="K106" s="186">
        <f>BEGINBLAD!C26</f>
        <v>0</v>
      </c>
      <c r="L106" s="108"/>
      <c r="M106" s="175"/>
      <c r="N106" s="175"/>
      <c r="O106" s="167"/>
      <c r="P106" s="9"/>
      <c r="Q106" s="58">
        <v>44</v>
      </c>
      <c r="R106" s="132" t="s">
        <v>132</v>
      </c>
      <c r="S106" s="106" t="b">
        <v>0</v>
      </c>
    </row>
    <row r="107" spans="1:19" s="191" customFormat="1" ht="20.100000000000001" customHeight="1" x14ac:dyDescent="0.2">
      <c r="A107" s="218"/>
      <c r="B107" s="9"/>
      <c r="C107" s="36">
        <v>17</v>
      </c>
      <c r="D107" s="133" t="s">
        <v>105</v>
      </c>
      <c r="E107" s="42" t="b">
        <v>0</v>
      </c>
      <c r="F107" s="162" t="str">
        <f>BEGINBLAD!C12</f>
        <v>leerling 4</v>
      </c>
      <c r="G107" s="108"/>
      <c r="H107" s="108"/>
      <c r="I107" s="108"/>
      <c r="J107" s="108"/>
      <c r="K107" s="186">
        <f>BEGINBLAD!C27</f>
        <v>0</v>
      </c>
      <c r="L107" s="108"/>
      <c r="M107" s="175"/>
      <c r="N107" s="175"/>
      <c r="O107" s="167"/>
      <c r="P107" s="9"/>
      <c r="Q107" s="58">
        <v>45</v>
      </c>
      <c r="R107" s="132" t="s">
        <v>133</v>
      </c>
      <c r="S107" s="106" t="b">
        <v>0</v>
      </c>
    </row>
    <row r="108" spans="1:19" s="191" customFormat="1" ht="20.100000000000001" customHeight="1" x14ac:dyDescent="0.2">
      <c r="A108" s="218"/>
      <c r="B108" s="9"/>
      <c r="C108" s="36">
        <v>18</v>
      </c>
      <c r="D108" s="133" t="s">
        <v>106</v>
      </c>
      <c r="E108" s="42" t="b">
        <v>0</v>
      </c>
      <c r="F108" s="162" t="str">
        <f>BEGINBLAD!C13</f>
        <v>leerling 5</v>
      </c>
      <c r="G108" s="108"/>
      <c r="H108" s="108"/>
      <c r="I108" s="108"/>
      <c r="J108" s="108"/>
      <c r="K108" s="186">
        <f>BEGINBLAD!C28</f>
        <v>0</v>
      </c>
      <c r="L108" s="108"/>
      <c r="M108" s="175"/>
      <c r="N108" s="175"/>
      <c r="O108" s="167"/>
      <c r="P108" s="9"/>
      <c r="Q108" s="58">
        <v>46</v>
      </c>
      <c r="R108" s="132" t="s">
        <v>134</v>
      </c>
      <c r="S108" s="106" t="b">
        <v>0</v>
      </c>
    </row>
    <row r="109" spans="1:19" s="191" customFormat="1" ht="20.100000000000001" customHeight="1" x14ac:dyDescent="0.2">
      <c r="B109" s="9"/>
      <c r="C109" s="36">
        <v>19</v>
      </c>
      <c r="D109" s="133" t="s">
        <v>107</v>
      </c>
      <c r="E109" s="42" t="b">
        <v>0</v>
      </c>
      <c r="F109" s="162">
        <f>BEGINBLAD!C14</f>
        <v>0</v>
      </c>
      <c r="G109" s="108"/>
      <c r="H109" s="108"/>
      <c r="I109" s="108"/>
      <c r="J109" s="108"/>
      <c r="K109" s="186">
        <f>BEGINBLAD!C29</f>
        <v>0</v>
      </c>
      <c r="L109" s="108"/>
      <c r="M109" s="175"/>
      <c r="N109" s="175"/>
      <c r="O109" s="167"/>
      <c r="P109" s="9"/>
      <c r="Q109" s="58">
        <v>47</v>
      </c>
      <c r="R109" s="132" t="s">
        <v>135</v>
      </c>
      <c r="S109" s="106" t="b">
        <v>0</v>
      </c>
    </row>
    <row r="110" spans="1:19" s="191" customFormat="1" ht="20.100000000000001" customHeight="1" x14ac:dyDescent="0.2">
      <c r="B110" s="9"/>
      <c r="C110" s="36">
        <v>20</v>
      </c>
      <c r="D110" s="133" t="s">
        <v>108</v>
      </c>
      <c r="E110" s="42" t="b">
        <v>0</v>
      </c>
      <c r="F110" s="162">
        <f>BEGINBLAD!C15</f>
        <v>0</v>
      </c>
      <c r="G110" s="108"/>
      <c r="H110" s="108"/>
      <c r="I110" s="108"/>
      <c r="J110" s="108"/>
      <c r="K110" s="186">
        <f>BEGINBLAD!C30</f>
        <v>0</v>
      </c>
      <c r="L110" s="108"/>
      <c r="M110" s="175"/>
      <c r="N110" s="175"/>
      <c r="O110" s="167"/>
      <c r="P110" s="9"/>
      <c r="Q110" s="189">
        <v>48</v>
      </c>
      <c r="R110" s="132" t="s">
        <v>136</v>
      </c>
      <c r="S110" s="106" t="b">
        <v>0</v>
      </c>
    </row>
    <row r="111" spans="1:19" s="191" customFormat="1" ht="20.100000000000001" customHeight="1" x14ac:dyDescent="0.2">
      <c r="B111" s="9"/>
      <c r="C111" s="36">
        <v>21</v>
      </c>
      <c r="D111" s="133" t="s">
        <v>109</v>
      </c>
      <c r="E111" s="42" t="b">
        <v>0</v>
      </c>
      <c r="F111" s="162">
        <f>BEGINBLAD!C16</f>
        <v>0</v>
      </c>
      <c r="G111" s="108"/>
      <c r="H111" s="108"/>
      <c r="I111" s="108"/>
      <c r="J111" s="108"/>
      <c r="K111" s="186">
        <f>BEGINBLAD!C31</f>
        <v>0</v>
      </c>
      <c r="L111" s="108"/>
      <c r="M111" s="175"/>
      <c r="N111" s="175"/>
      <c r="O111" s="167"/>
      <c r="P111" s="9"/>
      <c r="Q111" s="189">
        <v>49</v>
      </c>
      <c r="R111" s="132" t="s">
        <v>137</v>
      </c>
      <c r="S111" s="106" t="b">
        <v>0</v>
      </c>
    </row>
    <row r="112" spans="1:19" s="191" customFormat="1" ht="20.100000000000001" customHeight="1" x14ac:dyDescent="0.2">
      <c r="B112" s="9"/>
      <c r="C112" s="36">
        <v>22</v>
      </c>
      <c r="D112" s="133" t="s">
        <v>110</v>
      </c>
      <c r="E112" s="42" t="b">
        <v>0</v>
      </c>
      <c r="F112" s="162">
        <f>BEGINBLAD!C17</f>
        <v>0</v>
      </c>
      <c r="G112" s="108"/>
      <c r="H112" s="108"/>
      <c r="I112" s="108"/>
      <c r="J112" s="108"/>
      <c r="K112" s="186">
        <f>BEGINBLAD!C32</f>
        <v>0</v>
      </c>
      <c r="L112" s="108"/>
      <c r="M112" s="175"/>
      <c r="N112" s="175"/>
      <c r="O112" s="167"/>
      <c r="P112" s="9"/>
      <c r="Q112" s="189">
        <v>50</v>
      </c>
      <c r="R112" s="132" t="s">
        <v>138</v>
      </c>
      <c r="S112" s="106" t="b">
        <v>0</v>
      </c>
    </row>
    <row r="113" spans="2:19" s="191" customFormat="1" ht="20.100000000000001" customHeight="1" x14ac:dyDescent="0.3">
      <c r="B113" s="9"/>
      <c r="C113" s="36">
        <v>23</v>
      </c>
      <c r="D113" s="133" t="s">
        <v>111</v>
      </c>
      <c r="E113" s="42" t="b">
        <v>0</v>
      </c>
      <c r="F113" s="162">
        <f>BEGINBLAD!C18</f>
        <v>0</v>
      </c>
      <c r="G113" s="108"/>
      <c r="H113" s="108"/>
      <c r="I113" s="108"/>
      <c r="J113" s="108"/>
      <c r="K113" s="186">
        <f>BEGINBLAD!C33</f>
        <v>0</v>
      </c>
      <c r="L113" s="108"/>
      <c r="M113" s="175"/>
      <c r="N113" s="175"/>
      <c r="O113" s="167"/>
      <c r="P113" s="9"/>
      <c r="Q113" s="189"/>
      <c r="R113" s="115"/>
      <c r="S113" s="106"/>
    </row>
    <row r="114" spans="2:19" s="191" customFormat="1" ht="20.100000000000001" customHeight="1" x14ac:dyDescent="0.2">
      <c r="B114" s="9"/>
      <c r="C114" s="36">
        <v>24</v>
      </c>
      <c r="D114" s="133" t="s">
        <v>112</v>
      </c>
      <c r="E114" s="42" t="b">
        <v>0</v>
      </c>
      <c r="F114" s="162">
        <f>BEGINBLAD!C19</f>
        <v>0</v>
      </c>
      <c r="G114" s="108"/>
      <c r="H114" s="108"/>
      <c r="I114" s="108"/>
      <c r="J114" s="108"/>
      <c r="K114" s="186">
        <f>BEGINBLAD!C34</f>
        <v>0</v>
      </c>
      <c r="L114" s="108"/>
      <c r="M114" s="175"/>
      <c r="N114" s="175"/>
      <c r="O114" s="167"/>
      <c r="P114" s="3"/>
      <c r="Q114" s="36"/>
      <c r="R114" s="43"/>
      <c r="S114" s="105"/>
    </row>
    <row r="115" spans="2:19" s="191" customFormat="1" ht="20.100000000000001" customHeight="1" x14ac:dyDescent="0.2">
      <c r="B115" s="9"/>
      <c r="C115" s="36">
        <v>25</v>
      </c>
      <c r="D115" s="133" t="s">
        <v>113</v>
      </c>
      <c r="E115" s="42" t="b">
        <v>0</v>
      </c>
      <c r="F115" s="181">
        <f>BEGINBLAD!C20</f>
        <v>0</v>
      </c>
      <c r="G115" s="108"/>
      <c r="H115" s="108"/>
      <c r="I115" s="108"/>
      <c r="J115" s="108"/>
      <c r="K115" s="187">
        <f>BEGINBLAD!C35</f>
        <v>0</v>
      </c>
      <c r="L115" s="108"/>
      <c r="M115" s="175"/>
      <c r="N115" s="175"/>
      <c r="O115" s="167"/>
      <c r="P115" s="3"/>
      <c r="Q115" s="36"/>
      <c r="R115" s="43"/>
      <c r="S115" s="105"/>
    </row>
    <row r="116" spans="2:19" s="191" customFormat="1" ht="20.100000000000001" customHeight="1" x14ac:dyDescent="0.2">
      <c r="B116" s="9"/>
      <c r="C116" s="36">
        <v>26</v>
      </c>
      <c r="D116" s="133" t="s">
        <v>114</v>
      </c>
      <c r="E116" s="42" t="b">
        <v>0</v>
      </c>
      <c r="F116" s="162">
        <f>BEGINBLAD!C21</f>
        <v>0</v>
      </c>
      <c r="G116" s="108"/>
      <c r="H116" s="108"/>
      <c r="I116" s="108"/>
      <c r="J116" s="108"/>
      <c r="K116" s="186">
        <f>BEGINBLAD!C36</f>
        <v>0</v>
      </c>
      <c r="L116" s="108"/>
      <c r="M116" s="175"/>
      <c r="N116" s="175"/>
      <c r="O116" s="167"/>
      <c r="P116" s="3"/>
      <c r="Q116" s="36"/>
      <c r="R116" s="43"/>
      <c r="S116" s="105"/>
    </row>
    <row r="117" spans="2:19" s="191" customFormat="1" ht="20.100000000000001" customHeight="1" x14ac:dyDescent="0.2">
      <c r="B117" s="9"/>
      <c r="C117" s="36">
        <v>27</v>
      </c>
      <c r="D117" s="133" t="s">
        <v>115</v>
      </c>
      <c r="E117" s="42" t="b">
        <v>0</v>
      </c>
      <c r="F117" s="162">
        <f>BEGINBLAD!C22</f>
        <v>0</v>
      </c>
      <c r="G117" s="108"/>
      <c r="H117" s="108"/>
      <c r="I117" s="108"/>
      <c r="J117" s="108"/>
      <c r="K117" s="186">
        <f>BEGINBLAD!C37</f>
        <v>0</v>
      </c>
      <c r="L117" s="108"/>
      <c r="M117" s="175"/>
      <c r="N117" s="175"/>
      <c r="O117" s="167"/>
      <c r="P117" s="3"/>
      <c r="Q117" s="36"/>
      <c r="R117" s="43"/>
      <c r="S117" s="105"/>
    </row>
    <row r="118" spans="2:19" s="191" customFormat="1" ht="20.100000000000001" customHeight="1" thickBot="1" x14ac:dyDescent="0.25">
      <c r="B118" s="9"/>
      <c r="C118" s="36">
        <v>28</v>
      </c>
      <c r="D118" s="133" t="s">
        <v>116</v>
      </c>
      <c r="E118" s="42" t="b">
        <v>0</v>
      </c>
      <c r="F118" s="163">
        <f>BEGINBLAD!C23</f>
        <v>0</v>
      </c>
      <c r="G118" s="109"/>
      <c r="H118" s="109"/>
      <c r="I118" s="109"/>
      <c r="J118" s="109"/>
      <c r="K118" s="188">
        <f>BEGINBLAD!C38</f>
        <v>0</v>
      </c>
      <c r="L118" s="109"/>
      <c r="M118" s="176"/>
      <c r="N118" s="176"/>
      <c r="O118" s="168"/>
      <c r="P118" s="3"/>
      <c r="Q118" s="36"/>
      <c r="R118" s="177"/>
      <c r="S118" s="105"/>
    </row>
    <row r="119" spans="2:19" s="191" customFormat="1" ht="20.100000000000001" customHeight="1" x14ac:dyDescent="0.3">
      <c r="B119" s="9"/>
      <c r="C119" s="36"/>
      <c r="D119" s="102" t="s">
        <v>85</v>
      </c>
      <c r="E119" s="61"/>
      <c r="F119" s="46"/>
      <c r="G119" s="128"/>
      <c r="H119" s="128"/>
      <c r="I119" s="128"/>
      <c r="J119" s="128"/>
      <c r="K119" s="46"/>
      <c r="L119" s="129"/>
      <c r="M119" s="129"/>
      <c r="N119" s="129"/>
      <c r="O119" s="130"/>
      <c r="P119" s="3"/>
      <c r="Q119" s="36"/>
      <c r="R119" s="43"/>
      <c r="S119" s="105"/>
    </row>
    <row r="120" spans="2:19" s="11" customFormat="1" ht="20.100000000000001" customHeight="1" x14ac:dyDescent="0.2">
      <c r="B120" s="9"/>
      <c r="C120" s="36"/>
      <c r="E120" s="61"/>
      <c r="F120" s="38"/>
      <c r="G120" s="41"/>
      <c r="H120" s="41"/>
      <c r="I120" s="41"/>
      <c r="J120" s="41"/>
      <c r="K120" s="38"/>
      <c r="L120" s="38"/>
      <c r="M120" s="38"/>
      <c r="N120" s="38"/>
      <c r="O120" s="49"/>
      <c r="P120" s="9"/>
      <c r="Q120" s="36"/>
      <c r="R120" s="180"/>
    </row>
    <row r="121" spans="2:19" s="11" customFormat="1" ht="20.100000000000001" customHeight="1" x14ac:dyDescent="0.2">
      <c r="B121" s="3"/>
      <c r="C121" s="36"/>
      <c r="D121" s="99"/>
      <c r="E121" s="61"/>
      <c r="F121" s="46"/>
      <c r="G121" s="38"/>
      <c r="H121" s="38"/>
      <c r="I121" s="38"/>
      <c r="J121" s="38"/>
      <c r="K121" s="46"/>
      <c r="L121" s="38"/>
      <c r="M121" s="38"/>
      <c r="N121" s="38"/>
      <c r="O121" s="49"/>
      <c r="P121" s="3"/>
      <c r="Q121" s="36"/>
      <c r="R121" s="180"/>
    </row>
    <row r="122" spans="2:19" s="11" customFormat="1" ht="20.100000000000001" customHeight="1" x14ac:dyDescent="0.2">
      <c r="B122" s="3"/>
      <c r="C122" s="36"/>
      <c r="D122" s="44"/>
      <c r="E122" s="61"/>
      <c r="F122" s="46"/>
      <c r="G122" s="38"/>
      <c r="H122" s="38"/>
      <c r="I122" s="38"/>
      <c r="J122" s="38"/>
      <c r="K122" s="46"/>
      <c r="L122" s="38"/>
      <c r="M122" s="38"/>
      <c r="N122" s="38"/>
      <c r="O122" s="49"/>
      <c r="P122" s="3"/>
      <c r="Q122" s="36"/>
      <c r="R122" s="43"/>
    </row>
    <row r="123" spans="2:19" s="11" customFormat="1" ht="20.100000000000001" customHeight="1" x14ac:dyDescent="0.2">
      <c r="B123" s="3"/>
      <c r="C123" s="36"/>
      <c r="D123" s="44"/>
      <c r="E123" s="61"/>
      <c r="F123" s="46"/>
      <c r="G123" s="38"/>
      <c r="H123" s="38"/>
      <c r="I123" s="38"/>
      <c r="J123" s="38"/>
      <c r="K123" s="46"/>
      <c r="L123" s="38"/>
      <c r="M123" s="38"/>
      <c r="N123" s="38"/>
      <c r="O123" s="49"/>
      <c r="P123" s="3"/>
      <c r="Q123" s="36"/>
      <c r="R123" s="44"/>
    </row>
    <row r="124" spans="2:19" s="11" customFormat="1" ht="20.100000000000001" customHeight="1" x14ac:dyDescent="0.2">
      <c r="B124" s="3"/>
      <c r="C124" s="36"/>
      <c r="D124" s="44"/>
      <c r="E124" s="61"/>
      <c r="F124" s="46"/>
      <c r="G124" s="38"/>
      <c r="H124" s="38"/>
      <c r="I124" s="38"/>
      <c r="J124" s="38"/>
      <c r="K124" s="46"/>
      <c r="L124" s="38"/>
      <c r="M124" s="38"/>
      <c r="N124" s="38"/>
      <c r="O124" s="49"/>
      <c r="P124" s="3"/>
      <c r="Q124" s="36"/>
      <c r="R124" s="45"/>
    </row>
    <row r="125" spans="2:19" s="11" customFormat="1" ht="20.100000000000001" customHeight="1" x14ac:dyDescent="0.2">
      <c r="B125" s="3"/>
      <c r="C125" s="36"/>
      <c r="D125" s="44"/>
      <c r="E125" s="61"/>
      <c r="F125" s="46"/>
      <c r="G125" s="38"/>
      <c r="H125" s="38"/>
      <c r="I125" s="38"/>
      <c r="J125" s="38"/>
      <c r="K125" s="46"/>
      <c r="L125" s="38"/>
      <c r="M125" s="38"/>
      <c r="N125" s="38"/>
      <c r="O125" s="49"/>
      <c r="P125" s="3"/>
      <c r="Q125" s="36"/>
      <c r="R125" s="43"/>
    </row>
    <row r="126" spans="2:19" s="11" customFormat="1" ht="20.100000000000001" customHeight="1" x14ac:dyDescent="0.2">
      <c r="B126" s="3"/>
      <c r="C126" s="36"/>
      <c r="D126" s="44"/>
      <c r="E126" s="61"/>
      <c r="F126" s="46"/>
      <c r="G126" s="38"/>
      <c r="H126" s="38"/>
      <c r="I126" s="38"/>
      <c r="J126" s="38"/>
      <c r="K126" s="46"/>
      <c r="L126" s="38"/>
      <c r="M126" s="38"/>
      <c r="N126" s="38"/>
      <c r="O126" s="49"/>
      <c r="P126" s="3"/>
      <c r="Q126" s="36"/>
      <c r="R126" s="43"/>
    </row>
    <row r="127" spans="2:19" s="11" customFormat="1" ht="20.100000000000001" customHeight="1" x14ac:dyDescent="0.2">
      <c r="B127" s="3"/>
      <c r="C127" s="36"/>
      <c r="D127" s="44"/>
      <c r="E127" s="61"/>
      <c r="F127" s="46"/>
      <c r="G127" s="38"/>
      <c r="H127" s="38"/>
      <c r="I127" s="38"/>
      <c r="J127" s="38"/>
      <c r="K127" s="46"/>
      <c r="L127" s="38"/>
      <c r="M127" s="38"/>
      <c r="N127" s="38"/>
      <c r="O127" s="49"/>
      <c r="P127" s="3"/>
      <c r="Q127" s="36"/>
      <c r="R127" s="43"/>
    </row>
    <row r="128" spans="2:19" s="11" customFormat="1" ht="20.100000000000001" customHeight="1" x14ac:dyDescent="0.25">
      <c r="B128" s="3"/>
      <c r="C128" s="36"/>
      <c r="D128" s="45"/>
      <c r="E128" s="220"/>
      <c r="F128" s="47"/>
      <c r="G128" s="48"/>
      <c r="H128" s="48"/>
      <c r="I128" s="48"/>
      <c r="J128" s="48"/>
      <c r="K128" s="47"/>
      <c r="L128" s="48"/>
      <c r="M128" s="48"/>
      <c r="N128" s="48"/>
      <c r="O128" s="49"/>
      <c r="P128" s="3"/>
      <c r="Q128" s="36"/>
      <c r="R128" s="43"/>
    </row>
    <row r="129" spans="3:18" s="11" customFormat="1" ht="20.100000000000001" customHeight="1" x14ac:dyDescent="0.25">
      <c r="C129" s="36"/>
      <c r="D129" s="43"/>
      <c r="E129" s="220"/>
      <c r="F129" s="47"/>
      <c r="G129" s="48"/>
      <c r="H129" s="48"/>
      <c r="I129" s="48"/>
      <c r="J129" s="48"/>
      <c r="K129" s="47"/>
      <c r="L129" s="48"/>
      <c r="M129" s="48"/>
      <c r="N129" s="48"/>
      <c r="O129" s="49"/>
      <c r="P129" s="3"/>
      <c r="Q129" s="36"/>
      <c r="R129" s="44"/>
    </row>
    <row r="130" spans="3:18" s="11" customFormat="1" ht="20.100000000000001" customHeight="1" x14ac:dyDescent="0.25">
      <c r="C130" s="36"/>
      <c r="D130" s="43"/>
      <c r="E130" s="220"/>
      <c r="F130" s="47"/>
      <c r="G130" s="48"/>
      <c r="H130" s="48"/>
      <c r="I130" s="48"/>
      <c r="J130" s="48"/>
      <c r="K130" s="47"/>
      <c r="L130" s="48"/>
      <c r="M130" s="48"/>
      <c r="N130" s="48"/>
      <c r="O130" s="49"/>
      <c r="P130" s="3"/>
      <c r="Q130" s="36"/>
      <c r="R130" s="44"/>
    </row>
    <row r="131" spans="3:18" s="3" customFormat="1" x14ac:dyDescent="0.2">
      <c r="C131" s="14"/>
      <c r="D131" s="180"/>
      <c r="E131" s="10"/>
      <c r="F131" s="18"/>
      <c r="G131" s="18"/>
      <c r="H131" s="18"/>
      <c r="I131" s="18"/>
      <c r="J131" s="18"/>
      <c r="K131" s="18"/>
      <c r="L131" s="18"/>
      <c r="M131" s="18"/>
      <c r="N131" s="18"/>
      <c r="O131" s="14"/>
      <c r="Q131" s="180"/>
      <c r="R131" s="180"/>
    </row>
  </sheetData>
  <sheetProtection sheet="1" objects="1" scenarios="1"/>
  <dataConsolidate/>
  <mergeCells count="35">
    <mergeCell ref="E128:E130"/>
    <mergeCell ref="A87:A108"/>
    <mergeCell ref="F87:O87"/>
    <mergeCell ref="F88:J88"/>
    <mergeCell ref="K88:O88"/>
    <mergeCell ref="F90:O90"/>
    <mergeCell ref="F93:O93"/>
    <mergeCell ref="G102:J102"/>
    <mergeCell ref="L102:O102"/>
    <mergeCell ref="F86:O86"/>
    <mergeCell ref="E39:E41"/>
    <mergeCell ref="F43:O43"/>
    <mergeCell ref="F44:O44"/>
    <mergeCell ref="F45:O45"/>
    <mergeCell ref="G61:J61"/>
    <mergeCell ref="L61:O61"/>
    <mergeCell ref="E80:E82"/>
    <mergeCell ref="F84:O84"/>
    <mergeCell ref="F85:O85"/>
    <mergeCell ref="A46:A67"/>
    <mergeCell ref="F46:O46"/>
    <mergeCell ref="F47:J47"/>
    <mergeCell ref="K47:O47"/>
    <mergeCell ref="F49:O49"/>
    <mergeCell ref="F52:O52"/>
    <mergeCell ref="F2:O2"/>
    <mergeCell ref="F3:O3"/>
    <mergeCell ref="A5:A29"/>
    <mergeCell ref="F5:O5"/>
    <mergeCell ref="F6:J6"/>
    <mergeCell ref="K6:O6"/>
    <mergeCell ref="F8:O8"/>
    <mergeCell ref="F11:O11"/>
    <mergeCell ref="G20:J20"/>
    <mergeCell ref="L20:O20"/>
  </mergeCells>
  <conditionalFormatting sqref="D79 D75 D38">
    <cfRule type="cellIs" dxfId="1641" priority="252" operator="equal">
      <formula>"+"</formula>
    </cfRule>
    <cfRule type="cellIs" dxfId="1640" priority="253" operator="equal">
      <formula>"0"</formula>
    </cfRule>
    <cfRule type="cellIs" dxfId="1639" priority="254" operator="equal">
      <formula>"-"</formula>
    </cfRule>
  </conditionalFormatting>
  <conditionalFormatting sqref="D77">
    <cfRule type="cellIs" dxfId="1638" priority="249" operator="equal">
      <formula>"+"</formula>
    </cfRule>
    <cfRule type="cellIs" dxfId="1637" priority="250" operator="equal">
      <formula>"0"</formula>
    </cfRule>
    <cfRule type="cellIs" dxfId="1636" priority="251" operator="equal">
      <formula>"-"</formula>
    </cfRule>
  </conditionalFormatting>
  <conditionalFormatting sqref="D72:D74">
    <cfRule type="cellIs" dxfId="1635" priority="246" operator="equal">
      <formula>"+"</formula>
    </cfRule>
    <cfRule type="cellIs" dxfId="1634" priority="247" operator="equal">
      <formula>"0"</formula>
    </cfRule>
    <cfRule type="cellIs" dxfId="1633" priority="248" operator="equal">
      <formula>"-"</formula>
    </cfRule>
  </conditionalFormatting>
  <conditionalFormatting sqref="D68:D70">
    <cfRule type="cellIs" dxfId="1632" priority="243" operator="equal">
      <formula>"+"</formula>
    </cfRule>
    <cfRule type="cellIs" dxfId="1631" priority="244" operator="equal">
      <formula>"0"</formula>
    </cfRule>
    <cfRule type="cellIs" dxfId="1630" priority="245" operator="equal">
      <formula>"-"</formula>
    </cfRule>
  </conditionalFormatting>
  <conditionalFormatting sqref="D67">
    <cfRule type="cellIs" dxfId="1629" priority="240" operator="equal">
      <formula>"+"</formula>
    </cfRule>
    <cfRule type="cellIs" dxfId="1628" priority="241" operator="equal">
      <formula>"0"</formula>
    </cfRule>
    <cfRule type="cellIs" dxfId="1627" priority="242" operator="equal">
      <formula>"-"</formula>
    </cfRule>
  </conditionalFormatting>
  <conditionalFormatting sqref="D82">
    <cfRule type="cellIs" dxfId="1626" priority="237" operator="equal">
      <formula>"+"</formula>
    </cfRule>
    <cfRule type="cellIs" dxfId="1625" priority="238" operator="equal">
      <formula>"0"</formula>
    </cfRule>
    <cfRule type="cellIs" dxfId="1624" priority="239" operator="equal">
      <formula>"-"</formula>
    </cfRule>
  </conditionalFormatting>
  <conditionalFormatting sqref="D81">
    <cfRule type="cellIs" dxfId="1623" priority="234" operator="equal">
      <formula>"+"</formula>
    </cfRule>
    <cfRule type="cellIs" dxfId="1622" priority="235" operator="equal">
      <formula>"0"</formula>
    </cfRule>
    <cfRule type="cellIs" dxfId="1621" priority="236" operator="equal">
      <formula>"-"</formula>
    </cfRule>
  </conditionalFormatting>
  <conditionalFormatting sqref="R76">
    <cfRule type="cellIs" dxfId="1620" priority="231" operator="equal">
      <formula>"+"</formula>
    </cfRule>
    <cfRule type="cellIs" dxfId="1619" priority="232" operator="equal">
      <formula>"0"</formula>
    </cfRule>
    <cfRule type="cellIs" dxfId="1618" priority="233" operator="equal">
      <formula>"-"</formula>
    </cfRule>
  </conditionalFormatting>
  <conditionalFormatting sqref="R75">
    <cfRule type="cellIs" dxfId="1617" priority="228" operator="equal">
      <formula>"+"</formula>
    </cfRule>
    <cfRule type="cellIs" dxfId="1616" priority="229" operator="equal">
      <formula>"0"</formula>
    </cfRule>
    <cfRule type="cellIs" dxfId="1615" priority="230" operator="equal">
      <formula>"-"</formula>
    </cfRule>
  </conditionalFormatting>
  <conditionalFormatting sqref="R74">
    <cfRule type="cellIs" dxfId="1614" priority="225" operator="equal">
      <formula>"+"</formula>
    </cfRule>
    <cfRule type="cellIs" dxfId="1613" priority="226" operator="equal">
      <formula>"0"</formula>
    </cfRule>
    <cfRule type="cellIs" dxfId="1612" priority="227" operator="equal">
      <formula>"-"</formula>
    </cfRule>
  </conditionalFormatting>
  <conditionalFormatting sqref="R73">
    <cfRule type="cellIs" dxfId="1611" priority="222" operator="equal">
      <formula>"+"</formula>
    </cfRule>
    <cfRule type="cellIs" dxfId="1610" priority="223" operator="equal">
      <formula>"0"</formula>
    </cfRule>
    <cfRule type="cellIs" dxfId="1609" priority="224" operator="equal">
      <formula>"-"</formula>
    </cfRule>
  </conditionalFormatting>
  <conditionalFormatting sqref="R78">
    <cfRule type="cellIs" dxfId="1608" priority="219" operator="equal">
      <formula>"+"</formula>
    </cfRule>
    <cfRule type="cellIs" dxfId="1607" priority="220" operator="equal">
      <formula>"0"</formula>
    </cfRule>
    <cfRule type="cellIs" dxfId="1606" priority="221" operator="equal">
      <formula>"-"</formula>
    </cfRule>
  </conditionalFormatting>
  <conditionalFormatting sqref="R79">
    <cfRule type="cellIs" dxfId="1605" priority="216" operator="equal">
      <formula>"+"</formula>
    </cfRule>
    <cfRule type="cellIs" dxfId="1604" priority="217" operator="equal">
      <formula>"0"</formula>
    </cfRule>
    <cfRule type="cellIs" dxfId="1603" priority="218" operator="equal">
      <formula>"-"</formula>
    </cfRule>
  </conditionalFormatting>
  <conditionalFormatting sqref="R80">
    <cfRule type="cellIs" dxfId="1602" priority="213" operator="equal">
      <formula>"+"</formula>
    </cfRule>
    <cfRule type="cellIs" dxfId="1601" priority="214" operator="equal">
      <formula>"0"</formula>
    </cfRule>
    <cfRule type="cellIs" dxfId="1600" priority="215" operator="equal">
      <formula>"-"</formula>
    </cfRule>
  </conditionalFormatting>
  <conditionalFormatting sqref="R81">
    <cfRule type="cellIs" dxfId="1599" priority="210" operator="equal">
      <formula>"+"</formula>
    </cfRule>
    <cfRule type="cellIs" dxfId="1598" priority="211" operator="equal">
      <formula>"0"</formula>
    </cfRule>
    <cfRule type="cellIs" dxfId="1597" priority="212" operator="equal">
      <formula>"-"</formula>
    </cfRule>
  </conditionalFormatting>
  <conditionalFormatting sqref="R82">
    <cfRule type="cellIs" dxfId="1596" priority="207" operator="equal">
      <formula>"+"</formula>
    </cfRule>
    <cfRule type="cellIs" dxfId="1595" priority="208" operator="equal">
      <formula>"0"</formula>
    </cfRule>
    <cfRule type="cellIs" dxfId="1594" priority="209" operator="equal">
      <formula>"-"</formula>
    </cfRule>
  </conditionalFormatting>
  <conditionalFormatting sqref="D51">
    <cfRule type="expression" dxfId="1593" priority="206">
      <formula>$E$51=TRUE</formula>
    </cfRule>
  </conditionalFormatting>
  <conditionalFormatting sqref="D52">
    <cfRule type="expression" dxfId="1592" priority="205">
      <formula>$E$52=TRUE</formula>
    </cfRule>
  </conditionalFormatting>
  <conditionalFormatting sqref="D53">
    <cfRule type="expression" dxfId="1591" priority="204">
      <formula>$E$53=TRUE</formula>
    </cfRule>
  </conditionalFormatting>
  <conditionalFormatting sqref="D54">
    <cfRule type="expression" dxfId="1590" priority="203">
      <formula>$E$54=TRUE</formula>
    </cfRule>
  </conditionalFormatting>
  <conditionalFormatting sqref="D55">
    <cfRule type="expression" dxfId="1589" priority="202">
      <formula>$E$55=TRUE</formula>
    </cfRule>
  </conditionalFormatting>
  <conditionalFormatting sqref="D56">
    <cfRule type="expression" dxfId="1588" priority="201">
      <formula>$E$56=TRUE</formula>
    </cfRule>
  </conditionalFormatting>
  <conditionalFormatting sqref="D57">
    <cfRule type="expression" dxfId="1587" priority="200">
      <formula>$E$57=TRUE</formula>
    </cfRule>
  </conditionalFormatting>
  <conditionalFormatting sqref="D50">
    <cfRule type="expression" dxfId="1586" priority="199">
      <formula>$E$50=TRUE</formula>
    </cfRule>
  </conditionalFormatting>
  <conditionalFormatting sqref="D59">
    <cfRule type="expression" dxfId="1585" priority="198">
      <formula>$E$59=TRUE</formula>
    </cfRule>
  </conditionalFormatting>
  <conditionalFormatting sqref="D60">
    <cfRule type="expression" dxfId="1584" priority="197">
      <formula>$E$60=TRUE</formula>
    </cfRule>
  </conditionalFormatting>
  <conditionalFormatting sqref="D61">
    <cfRule type="expression" dxfId="1583" priority="196">
      <formula>$E$61=TRUE</formula>
    </cfRule>
  </conditionalFormatting>
  <conditionalFormatting sqref="D62">
    <cfRule type="expression" dxfId="1582" priority="195">
      <formula>$E$62=TRUE</formula>
    </cfRule>
  </conditionalFormatting>
  <conditionalFormatting sqref="D63">
    <cfRule type="expression" dxfId="1581" priority="194">
      <formula>$E$63=TRUE</formula>
    </cfRule>
  </conditionalFormatting>
  <conditionalFormatting sqref="D64">
    <cfRule type="expression" dxfId="1580" priority="193">
      <formula>$E$64=TRUE</formula>
    </cfRule>
  </conditionalFormatting>
  <conditionalFormatting sqref="D65">
    <cfRule type="expression" dxfId="1579" priority="192">
      <formula>$E$65=TRUE</formula>
    </cfRule>
  </conditionalFormatting>
  <conditionalFormatting sqref="D66">
    <cfRule type="expression" dxfId="1578" priority="191">
      <formula>$E$66=TRUE</formula>
    </cfRule>
  </conditionalFormatting>
  <conditionalFormatting sqref="R50">
    <cfRule type="expression" dxfId="1577" priority="190">
      <formula>$S$50=TRUE</formula>
    </cfRule>
  </conditionalFormatting>
  <conditionalFormatting sqref="R51">
    <cfRule type="expression" dxfId="1576" priority="189">
      <formula>$S$51=TRUE</formula>
    </cfRule>
  </conditionalFormatting>
  <conditionalFormatting sqref="R52">
    <cfRule type="expression" dxfId="1575" priority="188">
      <formula>$S$52=TRUE</formula>
    </cfRule>
  </conditionalFormatting>
  <conditionalFormatting sqref="R53">
    <cfRule type="expression" dxfId="1574" priority="187">
      <formula>$S$53=TRUE</formula>
    </cfRule>
  </conditionalFormatting>
  <conditionalFormatting sqref="R54">
    <cfRule type="expression" dxfId="1573" priority="186">
      <formula>$S$54=TRUE</formula>
    </cfRule>
  </conditionalFormatting>
  <conditionalFormatting sqref="R55">
    <cfRule type="expression" dxfId="1572" priority="185">
      <formula>$S$55</formula>
    </cfRule>
  </conditionalFormatting>
  <conditionalFormatting sqref="R57">
    <cfRule type="expression" dxfId="1571" priority="184">
      <formula>$S$57=TRUE</formula>
    </cfRule>
  </conditionalFormatting>
  <conditionalFormatting sqref="R58">
    <cfRule type="expression" dxfId="1570" priority="183">
      <formula>$S$58=TRUE</formula>
    </cfRule>
  </conditionalFormatting>
  <conditionalFormatting sqref="R59">
    <cfRule type="expression" dxfId="1569" priority="182">
      <formula>$S$59=TRUE</formula>
    </cfRule>
  </conditionalFormatting>
  <conditionalFormatting sqref="R60">
    <cfRule type="expression" dxfId="1568" priority="181">
      <formula>$S$60=TRUE</formula>
    </cfRule>
  </conditionalFormatting>
  <conditionalFormatting sqref="D36">
    <cfRule type="cellIs" dxfId="1567" priority="178" operator="equal">
      <formula>"+"</formula>
    </cfRule>
    <cfRule type="cellIs" dxfId="1566" priority="179" operator="equal">
      <formula>"0"</formula>
    </cfRule>
    <cfRule type="cellIs" dxfId="1565" priority="180" operator="equal">
      <formula>"-"</formula>
    </cfRule>
  </conditionalFormatting>
  <conditionalFormatting sqref="D32 D34">
    <cfRule type="cellIs" dxfId="1564" priority="175" operator="equal">
      <formula>"+"</formula>
    </cfRule>
    <cfRule type="cellIs" dxfId="1563" priority="176" operator="equal">
      <formula>"0"</formula>
    </cfRule>
    <cfRule type="cellIs" dxfId="1562" priority="177" operator="equal">
      <formula>"-"</formula>
    </cfRule>
  </conditionalFormatting>
  <conditionalFormatting sqref="D28:D30">
    <cfRule type="cellIs" dxfId="1561" priority="172" operator="equal">
      <formula>"+"</formula>
    </cfRule>
    <cfRule type="cellIs" dxfId="1560" priority="173" operator="equal">
      <formula>"0"</formula>
    </cfRule>
    <cfRule type="cellIs" dxfId="1559" priority="174" operator="equal">
      <formula>"-"</formula>
    </cfRule>
  </conditionalFormatting>
  <conditionalFormatting sqref="D41">
    <cfRule type="cellIs" dxfId="1558" priority="169" operator="equal">
      <formula>"+"</formula>
    </cfRule>
    <cfRule type="cellIs" dxfId="1557" priority="170" operator="equal">
      <formula>"0"</formula>
    </cfRule>
    <cfRule type="cellIs" dxfId="1556" priority="171" operator="equal">
      <formula>"-"</formula>
    </cfRule>
  </conditionalFormatting>
  <conditionalFormatting sqref="D40">
    <cfRule type="cellIs" dxfId="1555" priority="166" operator="equal">
      <formula>"+"</formula>
    </cfRule>
    <cfRule type="cellIs" dxfId="1554" priority="167" operator="equal">
      <formula>"0"</formula>
    </cfRule>
    <cfRule type="cellIs" dxfId="1553" priority="168" operator="equal">
      <formula>"-"</formula>
    </cfRule>
  </conditionalFormatting>
  <conditionalFormatting sqref="R36">
    <cfRule type="cellIs" dxfId="1552" priority="163" operator="equal">
      <formula>"+"</formula>
    </cfRule>
    <cfRule type="cellIs" dxfId="1551" priority="164" operator="equal">
      <formula>"0"</formula>
    </cfRule>
    <cfRule type="cellIs" dxfId="1550" priority="165" operator="equal">
      <formula>"-"</formula>
    </cfRule>
  </conditionalFormatting>
  <conditionalFormatting sqref="R35">
    <cfRule type="cellIs" dxfId="1549" priority="160" operator="equal">
      <formula>"+"</formula>
    </cfRule>
    <cfRule type="cellIs" dxfId="1548" priority="161" operator="equal">
      <formula>"0"</formula>
    </cfRule>
    <cfRule type="cellIs" dxfId="1547" priority="162" operator="equal">
      <formula>"-"</formula>
    </cfRule>
  </conditionalFormatting>
  <conditionalFormatting sqref="R34">
    <cfRule type="cellIs" dxfId="1546" priority="157" operator="equal">
      <formula>"+"</formula>
    </cfRule>
    <cfRule type="cellIs" dxfId="1545" priority="158" operator="equal">
      <formula>"0"</formula>
    </cfRule>
    <cfRule type="cellIs" dxfId="1544" priority="159" operator="equal">
      <formula>"-"</formula>
    </cfRule>
  </conditionalFormatting>
  <conditionalFormatting sqref="R33">
    <cfRule type="cellIs" dxfId="1543" priority="154" operator="equal">
      <formula>"+"</formula>
    </cfRule>
    <cfRule type="cellIs" dxfId="1542" priority="155" operator="equal">
      <formula>"0"</formula>
    </cfRule>
    <cfRule type="cellIs" dxfId="1541" priority="156" operator="equal">
      <formula>"-"</formula>
    </cfRule>
  </conditionalFormatting>
  <conditionalFormatting sqref="R38">
    <cfRule type="cellIs" dxfId="1540" priority="151" operator="equal">
      <formula>"+"</formula>
    </cfRule>
    <cfRule type="cellIs" dxfId="1539" priority="152" operator="equal">
      <formula>"0"</formula>
    </cfRule>
    <cfRule type="cellIs" dxfId="1538" priority="153" operator="equal">
      <formula>"-"</formula>
    </cfRule>
  </conditionalFormatting>
  <conditionalFormatting sqref="R39">
    <cfRule type="cellIs" dxfId="1537" priority="148" operator="equal">
      <formula>"+"</formula>
    </cfRule>
    <cfRule type="cellIs" dxfId="1536" priority="149" operator="equal">
      <formula>"0"</formula>
    </cfRule>
    <cfRule type="cellIs" dxfId="1535" priority="150" operator="equal">
      <formula>"-"</formula>
    </cfRule>
  </conditionalFormatting>
  <conditionalFormatting sqref="R40">
    <cfRule type="cellIs" dxfId="1534" priority="145" operator="equal">
      <formula>"+"</formula>
    </cfRule>
    <cfRule type="cellIs" dxfId="1533" priority="146" operator="equal">
      <formula>"0"</formula>
    </cfRule>
    <cfRule type="cellIs" dxfId="1532" priority="147" operator="equal">
      <formula>"-"</formula>
    </cfRule>
  </conditionalFormatting>
  <conditionalFormatting sqref="R41">
    <cfRule type="cellIs" dxfId="1531" priority="142" operator="equal">
      <formula>"+"</formula>
    </cfRule>
    <cfRule type="cellIs" dxfId="1530" priority="143" operator="equal">
      <formula>"0"</formula>
    </cfRule>
    <cfRule type="cellIs" dxfId="1529" priority="144" operator="equal">
      <formula>"-"</formula>
    </cfRule>
  </conditionalFormatting>
  <conditionalFormatting sqref="R31">
    <cfRule type="cellIs" dxfId="1528" priority="139" operator="equal">
      <formula>"+"</formula>
    </cfRule>
    <cfRule type="cellIs" dxfId="1527" priority="140" operator="equal">
      <formula>"0"</formula>
    </cfRule>
    <cfRule type="cellIs" dxfId="1526" priority="141" operator="equal">
      <formula>"-"</formula>
    </cfRule>
  </conditionalFormatting>
  <conditionalFormatting sqref="D9">
    <cfRule type="expression" dxfId="1525" priority="138">
      <formula>$E$9</formula>
    </cfRule>
  </conditionalFormatting>
  <conditionalFormatting sqref="D10">
    <cfRule type="expression" dxfId="1524" priority="137">
      <formula>$E$10</formula>
    </cfRule>
  </conditionalFormatting>
  <conditionalFormatting sqref="D11">
    <cfRule type="expression" dxfId="1523" priority="136">
      <formula>$E$11</formula>
    </cfRule>
  </conditionalFormatting>
  <conditionalFormatting sqref="D12">
    <cfRule type="expression" dxfId="1522" priority="135">
      <formula>$E$12</formula>
    </cfRule>
  </conditionalFormatting>
  <conditionalFormatting sqref="D13">
    <cfRule type="expression" dxfId="1521" priority="134">
      <formula>$E$13</formula>
    </cfRule>
  </conditionalFormatting>
  <conditionalFormatting sqref="D14">
    <cfRule type="expression" dxfId="1520" priority="133">
      <formula>$E$14</formula>
    </cfRule>
  </conditionalFormatting>
  <conditionalFormatting sqref="D15">
    <cfRule type="expression" dxfId="1519" priority="132">
      <formula>$E$15</formula>
    </cfRule>
  </conditionalFormatting>
  <conditionalFormatting sqref="D16">
    <cfRule type="expression" dxfId="1518" priority="131">
      <formula>$E$16</formula>
    </cfRule>
  </conditionalFormatting>
  <conditionalFormatting sqref="D17">
    <cfRule type="expression" dxfId="1517" priority="130">
      <formula>$E$17</formula>
    </cfRule>
  </conditionalFormatting>
  <conditionalFormatting sqref="D18">
    <cfRule type="expression" dxfId="1516" priority="129">
      <formula>$E$18</formula>
    </cfRule>
  </conditionalFormatting>
  <conditionalFormatting sqref="D20">
    <cfRule type="expression" dxfId="1515" priority="128">
      <formula>$E$20</formula>
    </cfRule>
  </conditionalFormatting>
  <conditionalFormatting sqref="D21">
    <cfRule type="expression" dxfId="1514" priority="127">
      <formula>$E$21</formula>
    </cfRule>
  </conditionalFormatting>
  <conditionalFormatting sqref="D22">
    <cfRule type="expression" dxfId="1513" priority="126">
      <formula>$E$22</formula>
    </cfRule>
  </conditionalFormatting>
  <conditionalFormatting sqref="D23">
    <cfRule type="expression" dxfId="1512" priority="125">
      <formula>$E$23</formula>
    </cfRule>
  </conditionalFormatting>
  <conditionalFormatting sqref="D24">
    <cfRule type="expression" dxfId="1511" priority="124">
      <formula>$E$24</formula>
    </cfRule>
  </conditionalFormatting>
  <conditionalFormatting sqref="D25">
    <cfRule type="expression" dxfId="1510" priority="123">
      <formula>$E$25</formula>
    </cfRule>
  </conditionalFormatting>
  <conditionalFormatting sqref="D26">
    <cfRule type="expression" dxfId="1509" priority="122">
      <formula>$E$26</formula>
    </cfRule>
  </conditionalFormatting>
  <conditionalFormatting sqref="D27">
    <cfRule type="expression" dxfId="1508" priority="121">
      <formula>$E$27</formula>
    </cfRule>
  </conditionalFormatting>
  <conditionalFormatting sqref="R9">
    <cfRule type="expression" dxfId="1507" priority="120">
      <formula>$S$9</formula>
    </cfRule>
  </conditionalFormatting>
  <conditionalFormatting sqref="R10">
    <cfRule type="expression" dxfId="1506" priority="119">
      <formula>$S$10</formula>
    </cfRule>
  </conditionalFormatting>
  <conditionalFormatting sqref="R11">
    <cfRule type="expression" dxfId="1505" priority="118">
      <formula>$S$11</formula>
    </cfRule>
  </conditionalFormatting>
  <conditionalFormatting sqref="R12">
    <cfRule type="expression" dxfId="1504" priority="117">
      <formula>$S$12</formula>
    </cfRule>
  </conditionalFormatting>
  <conditionalFormatting sqref="R13">
    <cfRule type="expression" dxfId="1503" priority="116">
      <formula>$S$13</formula>
    </cfRule>
  </conditionalFormatting>
  <conditionalFormatting sqref="R14">
    <cfRule type="expression" dxfId="1502" priority="115">
      <formula>$S$14</formula>
    </cfRule>
  </conditionalFormatting>
  <conditionalFormatting sqref="R16">
    <cfRule type="expression" dxfId="1501" priority="114">
      <formula>$S$16</formula>
    </cfRule>
  </conditionalFormatting>
  <conditionalFormatting sqref="R17">
    <cfRule type="expression" dxfId="1500" priority="113">
      <formula>$S$17</formula>
    </cfRule>
  </conditionalFormatting>
  <conditionalFormatting sqref="R18">
    <cfRule type="expression" dxfId="1499" priority="112">
      <formula>$S$18</formula>
    </cfRule>
  </conditionalFormatting>
  <conditionalFormatting sqref="R19">
    <cfRule type="expression" dxfId="1498" priority="111">
      <formula>$S$19</formula>
    </cfRule>
  </conditionalFormatting>
  <conditionalFormatting sqref="R20">
    <cfRule type="expression" dxfId="1497" priority="110">
      <formula>$S$20</formula>
    </cfRule>
  </conditionalFormatting>
  <conditionalFormatting sqref="R21">
    <cfRule type="expression" dxfId="1496" priority="109">
      <formula>$S$21</formula>
    </cfRule>
  </conditionalFormatting>
  <conditionalFormatting sqref="R22">
    <cfRule type="expression" dxfId="1495" priority="108">
      <formula>$S$22</formula>
    </cfRule>
  </conditionalFormatting>
  <conditionalFormatting sqref="R23">
    <cfRule type="expression" dxfId="1494" priority="107">
      <formula>$S$23</formula>
    </cfRule>
  </conditionalFormatting>
  <conditionalFormatting sqref="R24">
    <cfRule type="expression" dxfId="1493" priority="106">
      <formula>$S$24</formula>
    </cfRule>
  </conditionalFormatting>
  <conditionalFormatting sqref="R25">
    <cfRule type="expression" dxfId="1492" priority="105">
      <formula>$S$25</formula>
    </cfRule>
  </conditionalFormatting>
  <conditionalFormatting sqref="R27">
    <cfRule type="expression" dxfId="1491" priority="104">
      <formula>$S$27</formula>
    </cfRule>
  </conditionalFormatting>
  <conditionalFormatting sqref="R28">
    <cfRule type="expression" dxfId="1490" priority="103">
      <formula>$S$28</formula>
    </cfRule>
  </conditionalFormatting>
  <conditionalFormatting sqref="R29">
    <cfRule type="expression" dxfId="1489" priority="102">
      <formula>$S$29</formula>
    </cfRule>
  </conditionalFormatting>
  <conditionalFormatting sqref="R30">
    <cfRule type="expression" dxfId="1488" priority="101">
      <formula>$S$30</formula>
    </cfRule>
  </conditionalFormatting>
  <conditionalFormatting sqref="D125:D127">
    <cfRule type="cellIs" dxfId="1487" priority="98" operator="equal">
      <formula>"+"</formula>
    </cfRule>
    <cfRule type="cellIs" dxfId="1486" priority="99" operator="equal">
      <formula>"0"</formula>
    </cfRule>
    <cfRule type="cellIs" dxfId="1485" priority="100" operator="equal">
      <formula>"-"</formula>
    </cfRule>
  </conditionalFormatting>
  <conditionalFormatting sqref="D123:D124">
    <cfRule type="cellIs" dxfId="1484" priority="95" operator="equal">
      <formula>"+"</formula>
    </cfRule>
    <cfRule type="cellIs" dxfId="1483" priority="96" operator="equal">
      <formula>"0"</formula>
    </cfRule>
    <cfRule type="cellIs" dxfId="1482" priority="97" operator="equal">
      <formula>"-"</formula>
    </cfRule>
  </conditionalFormatting>
  <conditionalFormatting sqref="D121:D122">
    <cfRule type="cellIs" dxfId="1481" priority="92" operator="equal">
      <formula>"+"</formula>
    </cfRule>
    <cfRule type="cellIs" dxfId="1480" priority="93" operator="equal">
      <formula>"0"</formula>
    </cfRule>
    <cfRule type="cellIs" dxfId="1479" priority="94" operator="equal">
      <formula>"-"</formula>
    </cfRule>
  </conditionalFormatting>
  <conditionalFormatting sqref="D130">
    <cfRule type="cellIs" dxfId="1478" priority="89" operator="equal">
      <formula>"+"</formula>
    </cfRule>
    <cfRule type="cellIs" dxfId="1477" priority="90" operator="equal">
      <formula>"0"</formula>
    </cfRule>
    <cfRule type="cellIs" dxfId="1476" priority="91" operator="equal">
      <formula>"-"</formula>
    </cfRule>
  </conditionalFormatting>
  <conditionalFormatting sqref="D129">
    <cfRule type="cellIs" dxfId="1475" priority="86" operator="equal">
      <formula>"+"</formula>
    </cfRule>
    <cfRule type="cellIs" dxfId="1474" priority="87" operator="equal">
      <formula>"0"</formula>
    </cfRule>
    <cfRule type="cellIs" dxfId="1473" priority="88" operator="equal">
      <formula>"-"</formula>
    </cfRule>
  </conditionalFormatting>
  <conditionalFormatting sqref="R123">
    <cfRule type="cellIs" dxfId="1472" priority="83" operator="equal">
      <formula>"+"</formula>
    </cfRule>
    <cfRule type="cellIs" dxfId="1471" priority="84" operator="equal">
      <formula>"0"</formula>
    </cfRule>
    <cfRule type="cellIs" dxfId="1470" priority="85" operator="equal">
      <formula>"-"</formula>
    </cfRule>
  </conditionalFormatting>
  <conditionalFormatting sqref="R122">
    <cfRule type="cellIs" dxfId="1469" priority="80" operator="equal">
      <formula>"+"</formula>
    </cfRule>
    <cfRule type="cellIs" dxfId="1468" priority="81" operator="equal">
      <formula>"0"</formula>
    </cfRule>
    <cfRule type="cellIs" dxfId="1467" priority="82" operator="equal">
      <formula>"-"</formula>
    </cfRule>
  </conditionalFormatting>
  <conditionalFormatting sqref="R125">
    <cfRule type="cellIs" dxfId="1466" priority="77" operator="equal">
      <formula>"+"</formula>
    </cfRule>
    <cfRule type="cellIs" dxfId="1465" priority="78" operator="equal">
      <formula>"0"</formula>
    </cfRule>
    <cfRule type="cellIs" dxfId="1464" priority="79" operator="equal">
      <formula>"-"</formula>
    </cfRule>
  </conditionalFormatting>
  <conditionalFormatting sqref="R126">
    <cfRule type="cellIs" dxfId="1463" priority="74" operator="equal">
      <formula>"+"</formula>
    </cfRule>
    <cfRule type="cellIs" dxfId="1462" priority="75" operator="equal">
      <formula>"0"</formula>
    </cfRule>
    <cfRule type="cellIs" dxfId="1461" priority="76" operator="equal">
      <formula>"-"</formula>
    </cfRule>
  </conditionalFormatting>
  <conditionalFormatting sqref="R127">
    <cfRule type="cellIs" dxfId="1460" priority="71" operator="equal">
      <formula>"+"</formula>
    </cfRule>
    <cfRule type="cellIs" dxfId="1459" priority="72" operator="equal">
      <formula>"0"</formula>
    </cfRule>
    <cfRule type="cellIs" dxfId="1458" priority="73" operator="equal">
      <formula>"-"</formula>
    </cfRule>
  </conditionalFormatting>
  <conditionalFormatting sqref="R128">
    <cfRule type="cellIs" dxfId="1457" priority="68" operator="equal">
      <formula>"+"</formula>
    </cfRule>
    <cfRule type="cellIs" dxfId="1456" priority="69" operator="equal">
      <formula>"0"</formula>
    </cfRule>
    <cfRule type="cellIs" dxfId="1455" priority="70" operator="equal">
      <formula>"-"</formula>
    </cfRule>
  </conditionalFormatting>
  <conditionalFormatting sqref="R129">
    <cfRule type="cellIs" dxfId="1454" priority="65" operator="equal">
      <formula>"+"</formula>
    </cfRule>
    <cfRule type="cellIs" dxfId="1453" priority="66" operator="equal">
      <formula>"0"</formula>
    </cfRule>
    <cfRule type="cellIs" dxfId="1452" priority="67" operator="equal">
      <formula>"-"</formula>
    </cfRule>
  </conditionalFormatting>
  <conditionalFormatting sqref="R130">
    <cfRule type="cellIs" dxfId="1451" priority="62" operator="equal">
      <formula>"+"</formula>
    </cfRule>
    <cfRule type="cellIs" dxfId="1450" priority="63" operator="equal">
      <formula>"0"</formula>
    </cfRule>
    <cfRule type="cellIs" dxfId="1449" priority="64" operator="equal">
      <formula>"-"</formula>
    </cfRule>
  </conditionalFormatting>
  <conditionalFormatting sqref="F121:O130">
    <cfRule type="cellIs" dxfId="1448" priority="61" operator="equal">
      <formula>0</formula>
    </cfRule>
  </conditionalFormatting>
  <conditionalFormatting sqref="D91">
    <cfRule type="expression" dxfId="1447" priority="60">
      <formula>$E$91</formula>
    </cfRule>
  </conditionalFormatting>
  <conditionalFormatting sqref="D92">
    <cfRule type="expression" dxfId="1446" priority="59">
      <formula>$E$92</formula>
    </cfRule>
  </conditionalFormatting>
  <conditionalFormatting sqref="D93">
    <cfRule type="expression" dxfId="1445" priority="58">
      <formula>$E$93</formula>
    </cfRule>
  </conditionalFormatting>
  <conditionalFormatting sqref="D94">
    <cfRule type="expression" dxfId="1444" priority="57">
      <formula>$E$94</formula>
    </cfRule>
  </conditionalFormatting>
  <conditionalFormatting sqref="D95">
    <cfRule type="expression" dxfId="1443" priority="56">
      <formula>$E$95</formula>
    </cfRule>
  </conditionalFormatting>
  <conditionalFormatting sqref="D96">
    <cfRule type="expression" dxfId="1442" priority="55">
      <formula>$E$96</formula>
    </cfRule>
  </conditionalFormatting>
  <conditionalFormatting sqref="D97">
    <cfRule type="expression" dxfId="1441" priority="54">
      <formula>$E$97</formula>
    </cfRule>
  </conditionalFormatting>
  <conditionalFormatting sqref="D98">
    <cfRule type="expression" dxfId="1440" priority="53">
      <formula>$E$98</formula>
    </cfRule>
  </conditionalFormatting>
  <conditionalFormatting sqref="D99">
    <cfRule type="expression" dxfId="1439" priority="52">
      <formula>$E$99</formula>
    </cfRule>
  </conditionalFormatting>
  <conditionalFormatting sqref="D100">
    <cfRule type="expression" dxfId="1438" priority="51">
      <formula>$E$100</formula>
    </cfRule>
  </conditionalFormatting>
  <conditionalFormatting sqref="D101">
    <cfRule type="expression" dxfId="1437" priority="50">
      <formula>$E$101</formula>
    </cfRule>
  </conditionalFormatting>
  <conditionalFormatting sqref="D102">
    <cfRule type="expression" dxfId="1436" priority="49">
      <formula>$E$102</formula>
    </cfRule>
  </conditionalFormatting>
  <conditionalFormatting sqref="D103">
    <cfRule type="expression" dxfId="1435" priority="48">
      <formula>$E$103</formula>
    </cfRule>
  </conditionalFormatting>
  <conditionalFormatting sqref="D104">
    <cfRule type="expression" dxfId="1434" priority="47">
      <formula>$E$104</formula>
    </cfRule>
  </conditionalFormatting>
  <conditionalFormatting sqref="D105">
    <cfRule type="expression" dxfId="1433" priority="46">
      <formula>$E$105</formula>
    </cfRule>
  </conditionalFormatting>
  <conditionalFormatting sqref="D106">
    <cfRule type="expression" dxfId="1432" priority="45">
      <formula>$E$106</formula>
    </cfRule>
  </conditionalFormatting>
  <conditionalFormatting sqref="D107">
    <cfRule type="expression" dxfId="1431" priority="44">
      <formula>$E$107</formula>
    </cfRule>
  </conditionalFormatting>
  <conditionalFormatting sqref="D108">
    <cfRule type="expression" dxfId="1430" priority="43">
      <formula>$E$108</formula>
    </cfRule>
  </conditionalFormatting>
  <conditionalFormatting sqref="D109">
    <cfRule type="expression" dxfId="1429" priority="42">
      <formula>$E$109</formula>
    </cfRule>
  </conditionalFormatting>
  <conditionalFormatting sqref="D110">
    <cfRule type="expression" dxfId="1428" priority="41">
      <formula>$E$110</formula>
    </cfRule>
  </conditionalFormatting>
  <conditionalFormatting sqref="D111">
    <cfRule type="expression" dxfId="1427" priority="40">
      <formula>$E$111</formula>
    </cfRule>
  </conditionalFormatting>
  <conditionalFormatting sqref="D112">
    <cfRule type="expression" dxfId="1426" priority="39">
      <formula>$E$112</formula>
    </cfRule>
  </conditionalFormatting>
  <conditionalFormatting sqref="D113">
    <cfRule type="expression" dxfId="1425" priority="38">
      <formula>$E$113</formula>
    </cfRule>
  </conditionalFormatting>
  <conditionalFormatting sqref="D114">
    <cfRule type="expression" dxfId="1424" priority="37">
      <formula>$E$114</formula>
    </cfRule>
  </conditionalFormatting>
  <conditionalFormatting sqref="D115">
    <cfRule type="expression" dxfId="1423" priority="36">
      <formula>$E$115</formula>
    </cfRule>
  </conditionalFormatting>
  <conditionalFormatting sqref="D116">
    <cfRule type="expression" dxfId="1422" priority="35">
      <formula>$E$116</formula>
    </cfRule>
  </conditionalFormatting>
  <conditionalFormatting sqref="D117">
    <cfRule type="expression" dxfId="1421" priority="34">
      <formula>$E$117</formula>
    </cfRule>
  </conditionalFormatting>
  <conditionalFormatting sqref="D118">
    <cfRule type="expression" dxfId="1420" priority="33">
      <formula>$E$118</formula>
    </cfRule>
  </conditionalFormatting>
  <conditionalFormatting sqref="R91">
    <cfRule type="expression" dxfId="1419" priority="32">
      <formula>$S$91</formula>
    </cfRule>
  </conditionalFormatting>
  <conditionalFormatting sqref="R92">
    <cfRule type="expression" dxfId="1418" priority="31">
      <formula>$S$92</formula>
    </cfRule>
  </conditionalFormatting>
  <conditionalFormatting sqref="R93">
    <cfRule type="expression" dxfId="1417" priority="30">
      <formula>$S$93</formula>
    </cfRule>
  </conditionalFormatting>
  <conditionalFormatting sqref="R94">
    <cfRule type="expression" dxfId="1416" priority="29">
      <formula>$S$94</formula>
    </cfRule>
  </conditionalFormatting>
  <conditionalFormatting sqref="R95">
    <cfRule type="expression" dxfId="1415" priority="28">
      <formula>$S$95</formula>
    </cfRule>
  </conditionalFormatting>
  <conditionalFormatting sqref="R96">
    <cfRule type="expression" dxfId="1414" priority="27">
      <formula>$S$96</formula>
    </cfRule>
  </conditionalFormatting>
  <conditionalFormatting sqref="R97">
    <cfRule type="expression" dxfId="1413" priority="26">
      <formula>$S$97</formula>
    </cfRule>
  </conditionalFormatting>
  <conditionalFormatting sqref="R98">
    <cfRule type="expression" dxfId="1412" priority="25">
      <formula>$S$98</formula>
    </cfRule>
  </conditionalFormatting>
  <conditionalFormatting sqref="R99">
    <cfRule type="expression" dxfId="1411" priority="24">
      <formula>$S$99</formula>
    </cfRule>
  </conditionalFormatting>
  <conditionalFormatting sqref="R100">
    <cfRule type="expression" dxfId="1410" priority="23">
      <formula>$S$100</formula>
    </cfRule>
  </conditionalFormatting>
  <conditionalFormatting sqref="R101">
    <cfRule type="expression" dxfId="1409" priority="22">
      <formula>$S$101</formula>
    </cfRule>
  </conditionalFormatting>
  <conditionalFormatting sqref="R102">
    <cfRule type="expression" dxfId="1408" priority="21">
      <formula>$S$102</formula>
    </cfRule>
  </conditionalFormatting>
  <conditionalFormatting sqref="R103">
    <cfRule type="expression" dxfId="1407" priority="20">
      <formula>$S$103</formula>
    </cfRule>
  </conditionalFormatting>
  <conditionalFormatting sqref="R104">
    <cfRule type="expression" dxfId="1406" priority="19">
      <formula>$S$104</formula>
    </cfRule>
  </conditionalFormatting>
  <conditionalFormatting sqref="R105:R112">
    <cfRule type="expression" dxfId="1405" priority="18">
      <formula>$S105</formula>
    </cfRule>
  </conditionalFormatting>
  <conditionalFormatting sqref="F22:F36 K22:K36">
    <cfRule type="cellIs" dxfId="1404" priority="17" operator="equal">
      <formula>0</formula>
    </cfRule>
  </conditionalFormatting>
  <conditionalFormatting sqref="F104:F118">
    <cfRule type="cellIs" dxfId="1403" priority="4" operator="equal">
      <formula>0</formula>
    </cfRule>
  </conditionalFormatting>
  <conditionalFormatting sqref="K104:K118">
    <cfRule type="cellIs" dxfId="1402" priority="3" operator="equal">
      <formula>0</formula>
    </cfRule>
  </conditionalFormatting>
  <conditionalFormatting sqref="F63:F77">
    <cfRule type="cellIs" dxfId="1401" priority="2" operator="equal">
      <formula>0</formula>
    </cfRule>
  </conditionalFormatting>
  <conditionalFormatting sqref="K63:K77">
    <cfRule type="cellIs" dxfId="1400" priority="1" operator="equal">
      <formula>0</formula>
    </cfRule>
  </conditionalFormatting>
  <pageMargins left="0.25" right="0.25" top="0.75" bottom="0.75" header="0.3" footer="0.3"/>
  <pageSetup paperSize="9" scale="61" orientation="landscape" horizontalDpi="4294967293" r:id="rId1"/>
  <headerFooter alignWithMargins="0">
    <oddHeader>&amp;C&amp;"-,Standaard"&amp;14&amp;F&amp;A</oddHeader>
    <oddFooter>&amp;Cwww.meesterharrie.nl</oddFooter>
  </headerFooter>
  <rowBreaks count="2" manualBreakCount="2">
    <brk id="42" min="1" max="17" man="1"/>
    <brk id="83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Check Box 1">
              <controlPr defaultSize="0" autoFill="0" autoLine="0" autoPict="0">
                <anchor moveWithCells="1">
                  <from>
                    <xdr:col>1</xdr:col>
                    <xdr:colOff>66675</xdr:colOff>
                    <xdr:row>49</xdr:row>
                    <xdr:rowOff>19050</xdr:rowOff>
                  </from>
                  <to>
                    <xdr:col>1</xdr:col>
                    <xdr:colOff>276225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5" name="Check Box 2">
              <controlPr defaultSize="0" autoFill="0" autoLine="0" autoPict="0">
                <anchor moveWithCells="1">
                  <from>
                    <xdr:col>1</xdr:col>
                    <xdr:colOff>66675</xdr:colOff>
                    <xdr:row>50</xdr:row>
                    <xdr:rowOff>19050</xdr:rowOff>
                  </from>
                  <to>
                    <xdr:col>1</xdr:col>
                    <xdr:colOff>276225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6" name="Check Box 3">
              <controlPr defaultSize="0" autoFill="0" autoLine="0" autoPict="0">
                <anchor moveWithCells="1">
                  <from>
                    <xdr:col>1</xdr:col>
                    <xdr:colOff>66675</xdr:colOff>
                    <xdr:row>51</xdr:row>
                    <xdr:rowOff>19050</xdr:rowOff>
                  </from>
                  <to>
                    <xdr:col>1</xdr:col>
                    <xdr:colOff>276225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0" r:id="rId7" name="Check Box 4">
              <controlPr defaultSize="0" autoFill="0" autoLine="0" autoPict="0">
                <anchor moveWithCells="1">
                  <from>
                    <xdr:col>1</xdr:col>
                    <xdr:colOff>66675</xdr:colOff>
                    <xdr:row>52</xdr:row>
                    <xdr:rowOff>19050</xdr:rowOff>
                  </from>
                  <to>
                    <xdr:col>1</xdr:col>
                    <xdr:colOff>276225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1" r:id="rId8" name="Check Box 5">
              <controlPr defaultSize="0" autoFill="0" autoLine="0" autoPict="0">
                <anchor moveWithCells="1">
                  <from>
                    <xdr:col>1</xdr:col>
                    <xdr:colOff>66675</xdr:colOff>
                    <xdr:row>53</xdr:row>
                    <xdr:rowOff>19050</xdr:rowOff>
                  </from>
                  <to>
                    <xdr:col>1</xdr:col>
                    <xdr:colOff>276225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2" r:id="rId9" name="Check Box 6">
              <controlPr defaultSize="0" autoFill="0" autoLine="0" autoPict="0">
                <anchor moveWithCells="1">
                  <from>
                    <xdr:col>1</xdr:col>
                    <xdr:colOff>66675</xdr:colOff>
                    <xdr:row>54</xdr:row>
                    <xdr:rowOff>19050</xdr:rowOff>
                  </from>
                  <to>
                    <xdr:col>1</xdr:col>
                    <xdr:colOff>276225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3" r:id="rId10" name="Check Box 7">
              <controlPr defaultSize="0" autoFill="0" autoLine="0" autoPict="0">
                <anchor moveWithCells="1">
                  <from>
                    <xdr:col>1</xdr:col>
                    <xdr:colOff>66675</xdr:colOff>
                    <xdr:row>55</xdr:row>
                    <xdr:rowOff>19050</xdr:rowOff>
                  </from>
                  <to>
                    <xdr:col>1</xdr:col>
                    <xdr:colOff>276225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4" r:id="rId11" name="Check Box 8">
              <controlPr defaultSize="0" autoFill="0" autoLine="0" autoPict="0">
                <anchor moveWithCells="1">
                  <from>
                    <xdr:col>1</xdr:col>
                    <xdr:colOff>66675</xdr:colOff>
                    <xdr:row>56</xdr:row>
                    <xdr:rowOff>19050</xdr:rowOff>
                  </from>
                  <to>
                    <xdr:col>1</xdr:col>
                    <xdr:colOff>276225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5" r:id="rId12" name="Check Box 9">
              <controlPr defaultSize="0" autoFill="0" autoLine="0" autoPict="0">
                <anchor moveWithCells="1">
                  <from>
                    <xdr:col>1</xdr:col>
                    <xdr:colOff>66675</xdr:colOff>
                    <xdr:row>58</xdr:row>
                    <xdr:rowOff>19050</xdr:rowOff>
                  </from>
                  <to>
                    <xdr:col>1</xdr:col>
                    <xdr:colOff>276225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6" r:id="rId13" name="Check Box 10">
              <controlPr defaultSize="0" autoFill="0" autoLine="0" autoPict="0">
                <anchor moveWithCells="1">
                  <from>
                    <xdr:col>1</xdr:col>
                    <xdr:colOff>66675</xdr:colOff>
                    <xdr:row>59</xdr:row>
                    <xdr:rowOff>19050</xdr:rowOff>
                  </from>
                  <to>
                    <xdr:col>1</xdr:col>
                    <xdr:colOff>276225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7" r:id="rId14" name="Check Box 11">
              <controlPr defaultSize="0" autoFill="0" autoLine="0" autoPict="0">
                <anchor moveWithCells="1">
                  <from>
                    <xdr:col>1</xdr:col>
                    <xdr:colOff>66675</xdr:colOff>
                    <xdr:row>60</xdr:row>
                    <xdr:rowOff>19050</xdr:rowOff>
                  </from>
                  <to>
                    <xdr:col>1</xdr:col>
                    <xdr:colOff>276225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8" r:id="rId15" name="Check Box 12">
              <controlPr defaultSize="0" autoFill="0" autoLine="0" autoPict="0">
                <anchor moveWithCells="1">
                  <from>
                    <xdr:col>1</xdr:col>
                    <xdr:colOff>66675</xdr:colOff>
                    <xdr:row>61</xdr:row>
                    <xdr:rowOff>19050</xdr:rowOff>
                  </from>
                  <to>
                    <xdr:col>1</xdr:col>
                    <xdr:colOff>276225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9" r:id="rId16" name="Check Box 13">
              <controlPr defaultSize="0" autoFill="0" autoLine="0" autoPict="0">
                <anchor moveWithCells="1">
                  <from>
                    <xdr:col>1</xdr:col>
                    <xdr:colOff>66675</xdr:colOff>
                    <xdr:row>62</xdr:row>
                    <xdr:rowOff>19050</xdr:rowOff>
                  </from>
                  <to>
                    <xdr:col>1</xdr:col>
                    <xdr:colOff>276225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0" r:id="rId17" name="Check Box 14">
              <controlPr defaultSize="0" autoFill="0" autoLine="0" autoPict="0">
                <anchor moveWithCells="1">
                  <from>
                    <xdr:col>1</xdr:col>
                    <xdr:colOff>66675</xdr:colOff>
                    <xdr:row>63</xdr:row>
                    <xdr:rowOff>19050</xdr:rowOff>
                  </from>
                  <to>
                    <xdr:col>1</xdr:col>
                    <xdr:colOff>276225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1" r:id="rId18" name="Check Box 15">
              <controlPr defaultSize="0" autoFill="0" autoLine="0" autoPict="0">
                <anchor moveWithCells="1">
                  <from>
                    <xdr:col>1</xdr:col>
                    <xdr:colOff>66675</xdr:colOff>
                    <xdr:row>64</xdr:row>
                    <xdr:rowOff>19050</xdr:rowOff>
                  </from>
                  <to>
                    <xdr:col>1</xdr:col>
                    <xdr:colOff>276225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2" r:id="rId19" name="Check Box 16">
              <controlPr defaultSize="0" autoFill="0" autoLine="0" autoPict="0">
                <anchor moveWithCells="1">
                  <from>
                    <xdr:col>1</xdr:col>
                    <xdr:colOff>66675</xdr:colOff>
                    <xdr:row>65</xdr:row>
                    <xdr:rowOff>19050</xdr:rowOff>
                  </from>
                  <to>
                    <xdr:col>1</xdr:col>
                    <xdr:colOff>276225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3" r:id="rId20" name="Check Box 17">
              <controlPr defaultSize="0" autoFill="0" autoLine="0" autoPict="0">
                <anchor moveWithCells="1">
                  <from>
                    <xdr:col>15</xdr:col>
                    <xdr:colOff>66675</xdr:colOff>
                    <xdr:row>49</xdr:row>
                    <xdr:rowOff>19050</xdr:rowOff>
                  </from>
                  <to>
                    <xdr:col>15</xdr:col>
                    <xdr:colOff>276225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4" r:id="rId21" name="Check Box 18">
              <controlPr defaultSize="0" autoFill="0" autoLine="0" autoPict="0">
                <anchor moveWithCells="1">
                  <from>
                    <xdr:col>15</xdr:col>
                    <xdr:colOff>66675</xdr:colOff>
                    <xdr:row>50</xdr:row>
                    <xdr:rowOff>19050</xdr:rowOff>
                  </from>
                  <to>
                    <xdr:col>15</xdr:col>
                    <xdr:colOff>276225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5" r:id="rId22" name="Check Box 19">
              <controlPr defaultSize="0" autoFill="0" autoLine="0" autoPict="0">
                <anchor moveWithCells="1">
                  <from>
                    <xdr:col>15</xdr:col>
                    <xdr:colOff>66675</xdr:colOff>
                    <xdr:row>51</xdr:row>
                    <xdr:rowOff>19050</xdr:rowOff>
                  </from>
                  <to>
                    <xdr:col>15</xdr:col>
                    <xdr:colOff>276225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6" r:id="rId23" name="Check Box 20">
              <controlPr defaultSize="0" autoFill="0" autoLine="0" autoPict="0">
                <anchor moveWithCells="1">
                  <from>
                    <xdr:col>15</xdr:col>
                    <xdr:colOff>66675</xdr:colOff>
                    <xdr:row>52</xdr:row>
                    <xdr:rowOff>19050</xdr:rowOff>
                  </from>
                  <to>
                    <xdr:col>15</xdr:col>
                    <xdr:colOff>276225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7" r:id="rId24" name="Check Box 21">
              <controlPr defaultSize="0" autoFill="0" autoLine="0" autoPict="0">
                <anchor moveWithCells="1">
                  <from>
                    <xdr:col>15</xdr:col>
                    <xdr:colOff>66675</xdr:colOff>
                    <xdr:row>53</xdr:row>
                    <xdr:rowOff>19050</xdr:rowOff>
                  </from>
                  <to>
                    <xdr:col>15</xdr:col>
                    <xdr:colOff>276225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8" r:id="rId25" name="Check Box 22">
              <controlPr defaultSize="0" autoFill="0" autoLine="0" autoPict="0">
                <anchor moveWithCells="1">
                  <from>
                    <xdr:col>15</xdr:col>
                    <xdr:colOff>66675</xdr:colOff>
                    <xdr:row>54</xdr:row>
                    <xdr:rowOff>19050</xdr:rowOff>
                  </from>
                  <to>
                    <xdr:col>15</xdr:col>
                    <xdr:colOff>276225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9" r:id="rId26" name="Check Box 23">
              <controlPr defaultSize="0" autoFill="0" autoLine="0" autoPict="0">
                <anchor moveWithCells="1">
                  <from>
                    <xdr:col>15</xdr:col>
                    <xdr:colOff>66675</xdr:colOff>
                    <xdr:row>56</xdr:row>
                    <xdr:rowOff>19050</xdr:rowOff>
                  </from>
                  <to>
                    <xdr:col>15</xdr:col>
                    <xdr:colOff>276225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0" r:id="rId27" name="Check Box 24">
              <controlPr defaultSize="0" autoFill="0" autoLine="0" autoPict="0">
                <anchor moveWithCells="1">
                  <from>
                    <xdr:col>15</xdr:col>
                    <xdr:colOff>66675</xdr:colOff>
                    <xdr:row>57</xdr:row>
                    <xdr:rowOff>19050</xdr:rowOff>
                  </from>
                  <to>
                    <xdr:col>15</xdr:col>
                    <xdr:colOff>276225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1" r:id="rId28" name="Check Box 25">
              <controlPr defaultSize="0" autoFill="0" autoLine="0" autoPict="0">
                <anchor moveWithCells="1">
                  <from>
                    <xdr:col>15</xdr:col>
                    <xdr:colOff>66675</xdr:colOff>
                    <xdr:row>58</xdr:row>
                    <xdr:rowOff>19050</xdr:rowOff>
                  </from>
                  <to>
                    <xdr:col>15</xdr:col>
                    <xdr:colOff>276225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2" r:id="rId29" name="Check Box 26">
              <controlPr defaultSize="0" autoFill="0" autoLine="0" autoPict="0">
                <anchor moveWithCells="1">
                  <from>
                    <xdr:col>15</xdr:col>
                    <xdr:colOff>66675</xdr:colOff>
                    <xdr:row>59</xdr:row>
                    <xdr:rowOff>19050</xdr:rowOff>
                  </from>
                  <to>
                    <xdr:col>15</xdr:col>
                    <xdr:colOff>276225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3" r:id="rId30" name="Check Box 27">
              <controlPr defaultSize="0" autoFill="0" autoLine="0" autoPict="0">
                <anchor moveWithCells="1">
                  <from>
                    <xdr:col>1</xdr:col>
                    <xdr:colOff>66675</xdr:colOff>
                    <xdr:row>8</xdr:row>
                    <xdr:rowOff>19050</xdr:rowOff>
                  </from>
                  <to>
                    <xdr:col>1</xdr:col>
                    <xdr:colOff>276225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4" r:id="rId31" name="Check Box 28">
              <controlPr defaultSize="0" autoFill="0" autoLine="0" autoPict="0">
                <anchor moveWithCells="1">
                  <from>
                    <xdr:col>1</xdr:col>
                    <xdr:colOff>66675</xdr:colOff>
                    <xdr:row>9</xdr:row>
                    <xdr:rowOff>19050</xdr:rowOff>
                  </from>
                  <to>
                    <xdr:col>1</xdr:col>
                    <xdr:colOff>276225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5" r:id="rId32" name="Check Box 29">
              <controlPr defaultSize="0" autoFill="0" autoLine="0" autoPict="0">
                <anchor moveWithCells="1">
                  <from>
                    <xdr:col>1</xdr:col>
                    <xdr:colOff>66675</xdr:colOff>
                    <xdr:row>10</xdr:row>
                    <xdr:rowOff>19050</xdr:rowOff>
                  </from>
                  <to>
                    <xdr:col>1</xdr:col>
                    <xdr:colOff>276225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6" r:id="rId33" name="Check Box 30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19050</xdr:rowOff>
                  </from>
                  <to>
                    <xdr:col>1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7" r:id="rId34" name="Check Box 31">
              <controlPr defaultSize="0" autoFill="0" autoLine="0" autoPict="0">
                <anchor moveWithCells="1">
                  <from>
                    <xdr:col>1</xdr:col>
                    <xdr:colOff>66675</xdr:colOff>
                    <xdr:row>12</xdr:row>
                    <xdr:rowOff>19050</xdr:rowOff>
                  </from>
                  <to>
                    <xdr:col>1</xdr:col>
                    <xdr:colOff>276225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8" r:id="rId35" name="Check Box 32">
              <controlPr defaultSize="0" autoFill="0" autoLine="0" autoPict="0">
                <anchor moveWithCells="1">
                  <from>
                    <xdr:col>1</xdr:col>
                    <xdr:colOff>66675</xdr:colOff>
                    <xdr:row>13</xdr:row>
                    <xdr:rowOff>19050</xdr:rowOff>
                  </from>
                  <to>
                    <xdr:col>1</xdr:col>
                    <xdr:colOff>276225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9" r:id="rId36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14</xdr:row>
                    <xdr:rowOff>19050</xdr:rowOff>
                  </from>
                  <to>
                    <xdr:col>1</xdr:col>
                    <xdr:colOff>276225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0" r:id="rId37" name="Check Box 34">
              <controlPr defaultSize="0" autoFill="0" autoLine="0" autoPict="0">
                <anchor moveWithCells="1">
                  <from>
                    <xdr:col>1</xdr:col>
                    <xdr:colOff>66675</xdr:colOff>
                    <xdr:row>15</xdr:row>
                    <xdr:rowOff>19050</xdr:rowOff>
                  </from>
                  <to>
                    <xdr:col>1</xdr:col>
                    <xdr:colOff>276225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1" r:id="rId38" name="Check Box 35">
              <controlPr defaultSize="0" autoFill="0" autoLine="0" autoPict="0">
                <anchor moveWithCells="1">
                  <from>
                    <xdr:col>1</xdr:col>
                    <xdr:colOff>66675</xdr:colOff>
                    <xdr:row>17</xdr:row>
                    <xdr:rowOff>19050</xdr:rowOff>
                  </from>
                  <to>
                    <xdr:col>1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2" r:id="rId39" name="Check Box 36">
              <controlPr defaultSize="0" autoFill="0" autoLine="0" autoPict="0">
                <anchor moveWithCells="1">
                  <from>
                    <xdr:col>1</xdr:col>
                    <xdr:colOff>66675</xdr:colOff>
                    <xdr:row>19</xdr:row>
                    <xdr:rowOff>19050</xdr:rowOff>
                  </from>
                  <to>
                    <xdr:col>1</xdr:col>
                    <xdr:colOff>276225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3" r:id="rId40" name="Check Box 37">
              <controlPr defaultSize="0" autoFill="0" autoLine="0" autoPict="0">
                <anchor moveWithCells="1">
                  <from>
                    <xdr:col>1</xdr:col>
                    <xdr:colOff>66675</xdr:colOff>
                    <xdr:row>20</xdr:row>
                    <xdr:rowOff>19050</xdr:rowOff>
                  </from>
                  <to>
                    <xdr:col>1</xdr:col>
                    <xdr:colOff>276225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4" r:id="rId41" name="Check Box 38">
              <controlPr defaultSize="0" autoFill="0" autoLine="0" autoPict="0">
                <anchor moveWithCells="1">
                  <from>
                    <xdr:col>1</xdr:col>
                    <xdr:colOff>66675</xdr:colOff>
                    <xdr:row>21</xdr:row>
                    <xdr:rowOff>19050</xdr:rowOff>
                  </from>
                  <to>
                    <xdr:col>1</xdr:col>
                    <xdr:colOff>276225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5" r:id="rId42" name="Check Box 39">
              <controlPr defaultSize="0" autoFill="0" autoLine="0" autoPict="0">
                <anchor moveWithCells="1">
                  <from>
                    <xdr:col>1</xdr:col>
                    <xdr:colOff>66675</xdr:colOff>
                    <xdr:row>22</xdr:row>
                    <xdr:rowOff>19050</xdr:rowOff>
                  </from>
                  <to>
                    <xdr:col>1</xdr:col>
                    <xdr:colOff>276225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6" r:id="rId43" name="Check Box 40">
              <controlPr defaultSize="0" autoFill="0" autoLine="0" autoPict="0">
                <anchor moveWithCells="1">
                  <from>
                    <xdr:col>1</xdr:col>
                    <xdr:colOff>66675</xdr:colOff>
                    <xdr:row>23</xdr:row>
                    <xdr:rowOff>19050</xdr:rowOff>
                  </from>
                  <to>
                    <xdr:col>1</xdr:col>
                    <xdr:colOff>276225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7" r:id="rId44" name="Check Box 41">
              <controlPr defaultSize="0" autoFill="0" autoLine="0" autoPict="0">
                <anchor moveWithCells="1">
                  <from>
                    <xdr:col>1</xdr:col>
                    <xdr:colOff>66675</xdr:colOff>
                    <xdr:row>24</xdr:row>
                    <xdr:rowOff>19050</xdr:rowOff>
                  </from>
                  <to>
                    <xdr:col>1</xdr:col>
                    <xdr:colOff>276225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8" r:id="rId45" name="Check Box 42">
              <controlPr defaultSize="0" autoFill="0" autoLine="0" autoPict="0">
                <anchor moveWithCells="1">
                  <from>
                    <xdr:col>15</xdr:col>
                    <xdr:colOff>66675</xdr:colOff>
                    <xdr:row>8</xdr:row>
                    <xdr:rowOff>19050</xdr:rowOff>
                  </from>
                  <to>
                    <xdr:col>15</xdr:col>
                    <xdr:colOff>276225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9" r:id="rId46" name="Check Box 43">
              <controlPr defaultSize="0" autoFill="0" autoLine="0" autoPict="0">
                <anchor moveWithCells="1">
                  <from>
                    <xdr:col>15</xdr:col>
                    <xdr:colOff>66675</xdr:colOff>
                    <xdr:row>9</xdr:row>
                    <xdr:rowOff>19050</xdr:rowOff>
                  </from>
                  <to>
                    <xdr:col>15</xdr:col>
                    <xdr:colOff>276225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0" r:id="rId47" name="Check Box 44">
              <controlPr defaultSize="0" autoFill="0" autoLine="0" autoPict="0">
                <anchor moveWithCells="1">
                  <from>
                    <xdr:col>15</xdr:col>
                    <xdr:colOff>66675</xdr:colOff>
                    <xdr:row>10</xdr:row>
                    <xdr:rowOff>19050</xdr:rowOff>
                  </from>
                  <to>
                    <xdr:col>15</xdr:col>
                    <xdr:colOff>276225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1" r:id="rId48" name="Check Box 45">
              <controlPr defaultSize="0" autoFill="0" autoLine="0" autoPict="0">
                <anchor moveWithCells="1">
                  <from>
                    <xdr:col>15</xdr:col>
                    <xdr:colOff>66675</xdr:colOff>
                    <xdr:row>11</xdr:row>
                    <xdr:rowOff>19050</xdr:rowOff>
                  </from>
                  <to>
                    <xdr:col>15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2" r:id="rId49" name="Check Box 46">
              <controlPr defaultSize="0" autoFill="0" autoLine="0" autoPict="0">
                <anchor moveWithCells="1">
                  <from>
                    <xdr:col>15</xdr:col>
                    <xdr:colOff>66675</xdr:colOff>
                    <xdr:row>12</xdr:row>
                    <xdr:rowOff>19050</xdr:rowOff>
                  </from>
                  <to>
                    <xdr:col>15</xdr:col>
                    <xdr:colOff>276225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3" r:id="rId50" name="Check Box 47">
              <controlPr defaultSize="0" autoFill="0" autoLine="0" autoPict="0">
                <anchor moveWithCells="1">
                  <from>
                    <xdr:col>15</xdr:col>
                    <xdr:colOff>66675</xdr:colOff>
                    <xdr:row>13</xdr:row>
                    <xdr:rowOff>19050</xdr:rowOff>
                  </from>
                  <to>
                    <xdr:col>15</xdr:col>
                    <xdr:colOff>276225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4" r:id="rId51" name="Check Box 48">
              <controlPr defaultSize="0" autoFill="0" autoLine="0" autoPict="0">
                <anchor moveWithCells="1">
                  <from>
                    <xdr:col>15</xdr:col>
                    <xdr:colOff>66675</xdr:colOff>
                    <xdr:row>15</xdr:row>
                    <xdr:rowOff>19050</xdr:rowOff>
                  </from>
                  <to>
                    <xdr:col>15</xdr:col>
                    <xdr:colOff>276225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5" r:id="rId52" name="Check Box 49">
              <controlPr defaultSize="0" autoFill="0" autoLine="0" autoPict="0">
                <anchor moveWithCells="1">
                  <from>
                    <xdr:col>15</xdr:col>
                    <xdr:colOff>66675</xdr:colOff>
                    <xdr:row>16</xdr:row>
                    <xdr:rowOff>19050</xdr:rowOff>
                  </from>
                  <to>
                    <xdr:col>15</xdr:col>
                    <xdr:colOff>276225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6" r:id="rId53" name="Check Box 50">
              <controlPr defaultSize="0" autoFill="0" autoLine="0" autoPict="0">
                <anchor moveWithCells="1">
                  <from>
                    <xdr:col>15</xdr:col>
                    <xdr:colOff>66675</xdr:colOff>
                    <xdr:row>17</xdr:row>
                    <xdr:rowOff>19050</xdr:rowOff>
                  </from>
                  <to>
                    <xdr:col>15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7" r:id="rId54" name="Check Box 51">
              <controlPr defaultSize="0" autoFill="0" autoLine="0" autoPict="0">
                <anchor moveWithCells="1">
                  <from>
                    <xdr:col>15</xdr:col>
                    <xdr:colOff>66675</xdr:colOff>
                    <xdr:row>18</xdr:row>
                    <xdr:rowOff>19050</xdr:rowOff>
                  </from>
                  <to>
                    <xdr:col>15</xdr:col>
                    <xdr:colOff>276225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8" r:id="rId55" name="Check Box 52">
              <controlPr defaultSize="0" autoFill="0" autoLine="0" autoPict="0">
                <anchor moveWithCells="1">
                  <from>
                    <xdr:col>1</xdr:col>
                    <xdr:colOff>66675</xdr:colOff>
                    <xdr:row>16</xdr:row>
                    <xdr:rowOff>19050</xdr:rowOff>
                  </from>
                  <to>
                    <xdr:col>1</xdr:col>
                    <xdr:colOff>276225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9" r:id="rId56" name="Check Box 53">
              <controlPr defaultSize="0" autoFill="0" autoLine="0" autoPict="0">
                <anchor moveWithCells="1">
                  <from>
                    <xdr:col>1</xdr:col>
                    <xdr:colOff>66675</xdr:colOff>
                    <xdr:row>25</xdr:row>
                    <xdr:rowOff>19050</xdr:rowOff>
                  </from>
                  <to>
                    <xdr:col>1</xdr:col>
                    <xdr:colOff>276225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0" r:id="rId57" name="Check Box 54">
              <controlPr defaultSize="0" autoFill="0" autoLine="0" autoPict="0">
                <anchor moveWithCells="1">
                  <from>
                    <xdr:col>1</xdr:col>
                    <xdr:colOff>66675</xdr:colOff>
                    <xdr:row>26</xdr:row>
                    <xdr:rowOff>19050</xdr:rowOff>
                  </from>
                  <to>
                    <xdr:col>1</xdr:col>
                    <xdr:colOff>276225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1" r:id="rId58" name="Check Box 55">
              <controlPr defaultSize="0" autoFill="0" autoLine="0" autoPict="0">
                <anchor moveWithCells="1">
                  <from>
                    <xdr:col>15</xdr:col>
                    <xdr:colOff>66675</xdr:colOff>
                    <xdr:row>19</xdr:row>
                    <xdr:rowOff>19050</xdr:rowOff>
                  </from>
                  <to>
                    <xdr:col>15</xdr:col>
                    <xdr:colOff>276225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2" r:id="rId59" name="Check Box 56">
              <controlPr defaultSize="0" autoFill="0" autoLine="0" autoPict="0">
                <anchor moveWithCells="1">
                  <from>
                    <xdr:col>15</xdr:col>
                    <xdr:colOff>66675</xdr:colOff>
                    <xdr:row>20</xdr:row>
                    <xdr:rowOff>19050</xdr:rowOff>
                  </from>
                  <to>
                    <xdr:col>15</xdr:col>
                    <xdr:colOff>276225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3" r:id="rId60" name="Check Box 57">
              <controlPr defaultSize="0" autoFill="0" autoLine="0" autoPict="0">
                <anchor moveWithCells="1">
                  <from>
                    <xdr:col>15</xdr:col>
                    <xdr:colOff>66675</xdr:colOff>
                    <xdr:row>21</xdr:row>
                    <xdr:rowOff>19050</xdr:rowOff>
                  </from>
                  <to>
                    <xdr:col>15</xdr:col>
                    <xdr:colOff>276225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4" r:id="rId61" name="Check Box 58">
              <controlPr defaultSize="0" autoFill="0" autoLine="0" autoPict="0">
                <anchor moveWithCells="1">
                  <from>
                    <xdr:col>15</xdr:col>
                    <xdr:colOff>66675</xdr:colOff>
                    <xdr:row>22</xdr:row>
                    <xdr:rowOff>19050</xdr:rowOff>
                  </from>
                  <to>
                    <xdr:col>15</xdr:col>
                    <xdr:colOff>276225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5" r:id="rId62" name="Check Box 59">
              <controlPr defaultSize="0" autoFill="0" autoLine="0" autoPict="0">
                <anchor moveWithCells="1">
                  <from>
                    <xdr:col>15</xdr:col>
                    <xdr:colOff>66675</xdr:colOff>
                    <xdr:row>23</xdr:row>
                    <xdr:rowOff>19050</xdr:rowOff>
                  </from>
                  <to>
                    <xdr:col>15</xdr:col>
                    <xdr:colOff>276225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6" r:id="rId63" name="Check Box 60">
              <controlPr defaultSize="0" autoFill="0" autoLine="0" autoPict="0">
                <anchor moveWithCells="1">
                  <from>
                    <xdr:col>15</xdr:col>
                    <xdr:colOff>66675</xdr:colOff>
                    <xdr:row>24</xdr:row>
                    <xdr:rowOff>19050</xdr:rowOff>
                  </from>
                  <to>
                    <xdr:col>15</xdr:col>
                    <xdr:colOff>276225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7" r:id="rId64" name="Check Box 61">
              <controlPr defaultSize="0" autoFill="0" autoLine="0" autoPict="0">
                <anchor moveWithCells="1">
                  <from>
                    <xdr:col>15</xdr:col>
                    <xdr:colOff>66675</xdr:colOff>
                    <xdr:row>26</xdr:row>
                    <xdr:rowOff>19050</xdr:rowOff>
                  </from>
                  <to>
                    <xdr:col>15</xdr:col>
                    <xdr:colOff>276225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8" r:id="rId65" name="Check Box 62">
              <controlPr defaultSize="0" autoFill="0" autoLine="0" autoPict="0">
                <anchor moveWithCells="1">
                  <from>
                    <xdr:col>15</xdr:col>
                    <xdr:colOff>66675</xdr:colOff>
                    <xdr:row>27</xdr:row>
                    <xdr:rowOff>19050</xdr:rowOff>
                  </from>
                  <to>
                    <xdr:col>15</xdr:col>
                    <xdr:colOff>276225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9" r:id="rId66" name="Check Box 63">
              <controlPr defaultSize="0" autoFill="0" autoLine="0" autoPict="0">
                <anchor moveWithCells="1">
                  <from>
                    <xdr:col>15</xdr:col>
                    <xdr:colOff>66675</xdr:colOff>
                    <xdr:row>28</xdr:row>
                    <xdr:rowOff>19050</xdr:rowOff>
                  </from>
                  <to>
                    <xdr:col>15</xdr:col>
                    <xdr:colOff>276225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0" r:id="rId67" name="Check Box 64">
              <controlPr defaultSize="0" autoFill="0" autoLine="0" autoPict="0">
                <anchor moveWithCells="1">
                  <from>
                    <xdr:col>15</xdr:col>
                    <xdr:colOff>66675</xdr:colOff>
                    <xdr:row>29</xdr:row>
                    <xdr:rowOff>19050</xdr:rowOff>
                  </from>
                  <to>
                    <xdr:col>15</xdr:col>
                    <xdr:colOff>276225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1" r:id="rId68" name="Check Box 65">
              <controlPr defaultSize="0" autoFill="0" autoLine="0" autoPict="0">
                <anchor moveWithCells="1">
                  <from>
                    <xdr:col>1</xdr:col>
                    <xdr:colOff>66675</xdr:colOff>
                    <xdr:row>90</xdr:row>
                    <xdr:rowOff>19050</xdr:rowOff>
                  </from>
                  <to>
                    <xdr:col>1</xdr:col>
                    <xdr:colOff>266700</xdr:colOff>
                    <xdr:row>90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2" r:id="rId69" name="Check Box 66">
              <controlPr defaultSize="0" autoFill="0" autoLine="0" autoPict="0">
                <anchor moveWithCells="1">
                  <from>
                    <xdr:col>1</xdr:col>
                    <xdr:colOff>66675</xdr:colOff>
                    <xdr:row>91</xdr:row>
                    <xdr:rowOff>19050</xdr:rowOff>
                  </from>
                  <to>
                    <xdr:col>1</xdr:col>
                    <xdr:colOff>266700</xdr:colOff>
                    <xdr:row>91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3" r:id="rId70" name="Check Box 67">
              <controlPr defaultSize="0" autoFill="0" autoLine="0" autoPict="0">
                <anchor moveWithCells="1">
                  <from>
                    <xdr:col>1</xdr:col>
                    <xdr:colOff>66675</xdr:colOff>
                    <xdr:row>92</xdr:row>
                    <xdr:rowOff>19050</xdr:rowOff>
                  </from>
                  <to>
                    <xdr:col>1</xdr:col>
                    <xdr:colOff>266700</xdr:colOff>
                    <xdr:row>92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4" r:id="rId71" name="Check Box 68">
              <controlPr defaultSize="0" autoFill="0" autoLine="0" autoPict="0">
                <anchor moveWithCells="1">
                  <from>
                    <xdr:col>1</xdr:col>
                    <xdr:colOff>66675</xdr:colOff>
                    <xdr:row>93</xdr:row>
                    <xdr:rowOff>19050</xdr:rowOff>
                  </from>
                  <to>
                    <xdr:col>1</xdr:col>
                    <xdr:colOff>266700</xdr:colOff>
                    <xdr:row>93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5" r:id="rId72" name="Check Box 69">
              <controlPr defaultSize="0" autoFill="0" autoLine="0" autoPict="0">
                <anchor moveWithCells="1">
                  <from>
                    <xdr:col>1</xdr:col>
                    <xdr:colOff>66675</xdr:colOff>
                    <xdr:row>94</xdr:row>
                    <xdr:rowOff>19050</xdr:rowOff>
                  </from>
                  <to>
                    <xdr:col>1</xdr:col>
                    <xdr:colOff>266700</xdr:colOff>
                    <xdr:row>94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6" r:id="rId73" name="Check Box 70">
              <controlPr defaultSize="0" autoFill="0" autoLine="0" autoPict="0">
                <anchor moveWithCells="1">
                  <from>
                    <xdr:col>1</xdr:col>
                    <xdr:colOff>66675</xdr:colOff>
                    <xdr:row>95</xdr:row>
                    <xdr:rowOff>19050</xdr:rowOff>
                  </from>
                  <to>
                    <xdr:col>1</xdr:col>
                    <xdr:colOff>266700</xdr:colOff>
                    <xdr:row>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7" r:id="rId74" name="Check Box 71">
              <controlPr defaultSize="0" autoFill="0" autoLine="0" autoPict="0">
                <anchor moveWithCells="1">
                  <from>
                    <xdr:col>1</xdr:col>
                    <xdr:colOff>66675</xdr:colOff>
                    <xdr:row>96</xdr:row>
                    <xdr:rowOff>19050</xdr:rowOff>
                  </from>
                  <to>
                    <xdr:col>1</xdr:col>
                    <xdr:colOff>266700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8" r:id="rId75" name="Check Box 72">
              <controlPr defaultSize="0" autoFill="0" autoLine="0" autoPict="0">
                <anchor moveWithCells="1">
                  <from>
                    <xdr:col>1</xdr:col>
                    <xdr:colOff>66675</xdr:colOff>
                    <xdr:row>97</xdr:row>
                    <xdr:rowOff>19050</xdr:rowOff>
                  </from>
                  <to>
                    <xdr:col>1</xdr:col>
                    <xdr:colOff>266700</xdr:colOff>
                    <xdr:row>97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9" r:id="rId76" name="Check Box 73">
              <controlPr defaultSize="0" autoFill="0" autoLine="0" autoPict="0">
                <anchor moveWithCells="1">
                  <from>
                    <xdr:col>1</xdr:col>
                    <xdr:colOff>66675</xdr:colOff>
                    <xdr:row>99</xdr:row>
                    <xdr:rowOff>19050</xdr:rowOff>
                  </from>
                  <to>
                    <xdr:col>1</xdr:col>
                    <xdr:colOff>266700</xdr:colOff>
                    <xdr:row>99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0" r:id="rId77" name="Check Box 74">
              <controlPr defaultSize="0" autoFill="0" autoLine="0" autoPict="0">
                <anchor moveWithCells="1">
                  <from>
                    <xdr:col>15</xdr:col>
                    <xdr:colOff>66675</xdr:colOff>
                    <xdr:row>90</xdr:row>
                    <xdr:rowOff>19050</xdr:rowOff>
                  </from>
                  <to>
                    <xdr:col>15</xdr:col>
                    <xdr:colOff>266700</xdr:colOff>
                    <xdr:row>90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1" r:id="rId78" name="Check Box 75">
              <controlPr defaultSize="0" autoFill="0" autoLine="0" autoPict="0">
                <anchor moveWithCells="1">
                  <from>
                    <xdr:col>15</xdr:col>
                    <xdr:colOff>66675</xdr:colOff>
                    <xdr:row>91</xdr:row>
                    <xdr:rowOff>19050</xdr:rowOff>
                  </from>
                  <to>
                    <xdr:col>15</xdr:col>
                    <xdr:colOff>266700</xdr:colOff>
                    <xdr:row>91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2" r:id="rId79" name="Check Box 76">
              <controlPr defaultSize="0" autoFill="0" autoLine="0" autoPict="0">
                <anchor moveWithCells="1">
                  <from>
                    <xdr:col>15</xdr:col>
                    <xdr:colOff>66675</xdr:colOff>
                    <xdr:row>92</xdr:row>
                    <xdr:rowOff>19050</xdr:rowOff>
                  </from>
                  <to>
                    <xdr:col>15</xdr:col>
                    <xdr:colOff>266700</xdr:colOff>
                    <xdr:row>92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3" r:id="rId80" name="Check Box 77">
              <controlPr defaultSize="0" autoFill="0" autoLine="0" autoPict="0">
                <anchor moveWithCells="1">
                  <from>
                    <xdr:col>15</xdr:col>
                    <xdr:colOff>66675</xdr:colOff>
                    <xdr:row>93</xdr:row>
                    <xdr:rowOff>19050</xdr:rowOff>
                  </from>
                  <to>
                    <xdr:col>15</xdr:col>
                    <xdr:colOff>266700</xdr:colOff>
                    <xdr:row>93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4" r:id="rId81" name="Check Box 78">
              <controlPr defaultSize="0" autoFill="0" autoLine="0" autoPict="0">
                <anchor moveWithCells="1">
                  <from>
                    <xdr:col>15</xdr:col>
                    <xdr:colOff>66675</xdr:colOff>
                    <xdr:row>94</xdr:row>
                    <xdr:rowOff>19050</xdr:rowOff>
                  </from>
                  <to>
                    <xdr:col>15</xdr:col>
                    <xdr:colOff>266700</xdr:colOff>
                    <xdr:row>94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5" r:id="rId82" name="Check Box 79">
              <controlPr defaultSize="0" autoFill="0" autoLine="0" autoPict="0">
                <anchor moveWithCells="1">
                  <from>
                    <xdr:col>15</xdr:col>
                    <xdr:colOff>66675</xdr:colOff>
                    <xdr:row>95</xdr:row>
                    <xdr:rowOff>19050</xdr:rowOff>
                  </from>
                  <to>
                    <xdr:col>15</xdr:col>
                    <xdr:colOff>266700</xdr:colOff>
                    <xdr:row>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6" r:id="rId83" name="Check Box 80">
              <controlPr defaultSize="0" autoFill="0" autoLine="0" autoPict="0">
                <anchor moveWithCells="1">
                  <from>
                    <xdr:col>15</xdr:col>
                    <xdr:colOff>66675</xdr:colOff>
                    <xdr:row>97</xdr:row>
                    <xdr:rowOff>19050</xdr:rowOff>
                  </from>
                  <to>
                    <xdr:col>15</xdr:col>
                    <xdr:colOff>266700</xdr:colOff>
                    <xdr:row>97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7" r:id="rId84" name="Check Box 81">
              <controlPr defaultSize="0" autoFill="0" autoLine="0" autoPict="0">
                <anchor moveWithCells="1">
                  <from>
                    <xdr:col>15</xdr:col>
                    <xdr:colOff>66675</xdr:colOff>
                    <xdr:row>98</xdr:row>
                    <xdr:rowOff>19050</xdr:rowOff>
                  </from>
                  <to>
                    <xdr:col>15</xdr:col>
                    <xdr:colOff>266700</xdr:colOff>
                    <xdr:row>98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8" r:id="rId85" name="Check Box 82">
              <controlPr defaultSize="0" autoFill="0" autoLine="0" autoPict="0">
                <anchor moveWithCells="1">
                  <from>
                    <xdr:col>15</xdr:col>
                    <xdr:colOff>66675</xdr:colOff>
                    <xdr:row>99</xdr:row>
                    <xdr:rowOff>19050</xdr:rowOff>
                  </from>
                  <to>
                    <xdr:col>15</xdr:col>
                    <xdr:colOff>266700</xdr:colOff>
                    <xdr:row>99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9" r:id="rId86" name="Check Box 83">
              <controlPr defaultSize="0" autoFill="0" autoLine="0" autoPict="0">
                <anchor moveWithCells="1">
                  <from>
                    <xdr:col>1</xdr:col>
                    <xdr:colOff>66675</xdr:colOff>
                    <xdr:row>98</xdr:row>
                    <xdr:rowOff>19050</xdr:rowOff>
                  </from>
                  <to>
                    <xdr:col>1</xdr:col>
                    <xdr:colOff>266700</xdr:colOff>
                    <xdr:row>98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0" r:id="rId87" name="Check Box 84">
              <controlPr defaultSize="0" autoFill="0" autoLine="0" autoPict="0">
                <anchor moveWithCells="1">
                  <from>
                    <xdr:col>15</xdr:col>
                    <xdr:colOff>66675</xdr:colOff>
                    <xdr:row>96</xdr:row>
                    <xdr:rowOff>19050</xdr:rowOff>
                  </from>
                  <to>
                    <xdr:col>15</xdr:col>
                    <xdr:colOff>266700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1" r:id="rId88" name="Check Box 85">
              <controlPr defaultSize="0" autoFill="0" autoLine="0" autoPict="0">
                <anchor moveWithCells="1">
                  <from>
                    <xdr:col>1</xdr:col>
                    <xdr:colOff>66675</xdr:colOff>
                    <xdr:row>100</xdr:row>
                    <xdr:rowOff>19050</xdr:rowOff>
                  </from>
                  <to>
                    <xdr:col>1</xdr:col>
                    <xdr:colOff>266700</xdr:colOff>
                    <xdr:row>100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2" r:id="rId89" name="Check Box 86">
              <controlPr defaultSize="0" autoFill="0" autoLine="0" autoPict="0">
                <anchor moveWithCells="1">
                  <from>
                    <xdr:col>1</xdr:col>
                    <xdr:colOff>66675</xdr:colOff>
                    <xdr:row>101</xdr:row>
                    <xdr:rowOff>19050</xdr:rowOff>
                  </from>
                  <to>
                    <xdr:col>1</xdr:col>
                    <xdr:colOff>266700</xdr:colOff>
                    <xdr:row>101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3" r:id="rId90" name="Check Box 87">
              <controlPr defaultSize="0" autoFill="0" autoLine="0" autoPict="0">
                <anchor moveWithCells="1">
                  <from>
                    <xdr:col>1</xdr:col>
                    <xdr:colOff>66675</xdr:colOff>
                    <xdr:row>102</xdr:row>
                    <xdr:rowOff>19050</xdr:rowOff>
                  </from>
                  <to>
                    <xdr:col>1</xdr:col>
                    <xdr:colOff>266700</xdr:colOff>
                    <xdr:row>102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4" r:id="rId91" name="Check Box 88">
              <controlPr defaultSize="0" autoFill="0" autoLine="0" autoPict="0">
                <anchor moveWithCells="1">
                  <from>
                    <xdr:col>1</xdr:col>
                    <xdr:colOff>66675</xdr:colOff>
                    <xdr:row>103</xdr:row>
                    <xdr:rowOff>19050</xdr:rowOff>
                  </from>
                  <to>
                    <xdr:col>1</xdr:col>
                    <xdr:colOff>266700</xdr:colOff>
                    <xdr:row>103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5" r:id="rId92" name="Check Box 89">
              <controlPr defaultSize="0" autoFill="0" autoLine="0" autoPict="0">
                <anchor moveWithCells="1">
                  <from>
                    <xdr:col>1</xdr:col>
                    <xdr:colOff>66675</xdr:colOff>
                    <xdr:row>104</xdr:row>
                    <xdr:rowOff>19050</xdr:rowOff>
                  </from>
                  <to>
                    <xdr:col>1</xdr:col>
                    <xdr:colOff>266700</xdr:colOff>
                    <xdr:row>104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6" r:id="rId93" name="Check Box 90">
              <controlPr defaultSize="0" autoFill="0" autoLine="0" autoPict="0">
                <anchor moveWithCells="1">
                  <from>
                    <xdr:col>1</xdr:col>
                    <xdr:colOff>66675</xdr:colOff>
                    <xdr:row>105</xdr:row>
                    <xdr:rowOff>19050</xdr:rowOff>
                  </from>
                  <to>
                    <xdr:col>1</xdr:col>
                    <xdr:colOff>266700</xdr:colOff>
                    <xdr:row>105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7" r:id="rId94" name="Check Box 91">
              <controlPr defaultSize="0" autoFill="0" autoLine="0" autoPict="0">
                <anchor moveWithCells="1">
                  <from>
                    <xdr:col>1</xdr:col>
                    <xdr:colOff>66675</xdr:colOff>
                    <xdr:row>106</xdr:row>
                    <xdr:rowOff>19050</xdr:rowOff>
                  </from>
                  <to>
                    <xdr:col>1</xdr:col>
                    <xdr:colOff>266700</xdr:colOff>
                    <xdr:row>106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8" r:id="rId95" name="Check Box 92">
              <controlPr defaultSize="0" autoFill="0" autoLine="0" autoPict="0">
                <anchor moveWithCells="1">
                  <from>
                    <xdr:col>1</xdr:col>
                    <xdr:colOff>66675</xdr:colOff>
                    <xdr:row>107</xdr:row>
                    <xdr:rowOff>19050</xdr:rowOff>
                  </from>
                  <to>
                    <xdr:col>1</xdr:col>
                    <xdr:colOff>266700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9" r:id="rId96" name="Check Box 93">
              <controlPr defaultSize="0" autoFill="0" autoLine="0" autoPict="0">
                <anchor moveWithCells="1">
                  <from>
                    <xdr:col>1</xdr:col>
                    <xdr:colOff>66675</xdr:colOff>
                    <xdr:row>109</xdr:row>
                    <xdr:rowOff>19050</xdr:rowOff>
                  </from>
                  <to>
                    <xdr:col>1</xdr:col>
                    <xdr:colOff>266700</xdr:colOff>
                    <xdr:row>109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0" r:id="rId97" name="Check Box 94">
              <controlPr defaultSize="0" autoFill="0" autoLine="0" autoPict="0">
                <anchor moveWithCells="1">
                  <from>
                    <xdr:col>1</xdr:col>
                    <xdr:colOff>66675</xdr:colOff>
                    <xdr:row>108</xdr:row>
                    <xdr:rowOff>19050</xdr:rowOff>
                  </from>
                  <to>
                    <xdr:col>1</xdr:col>
                    <xdr:colOff>266700</xdr:colOff>
                    <xdr:row>108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1" r:id="rId98" name="Check Box 95">
              <controlPr defaultSize="0" autoFill="0" autoLine="0" autoPict="0">
                <anchor moveWithCells="1">
                  <from>
                    <xdr:col>1</xdr:col>
                    <xdr:colOff>66675</xdr:colOff>
                    <xdr:row>110</xdr:row>
                    <xdr:rowOff>19050</xdr:rowOff>
                  </from>
                  <to>
                    <xdr:col>1</xdr:col>
                    <xdr:colOff>266700</xdr:colOff>
                    <xdr:row>110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2" r:id="rId99" name="Check Box 96">
              <controlPr defaultSize="0" autoFill="0" autoLine="0" autoPict="0">
                <anchor moveWithCells="1">
                  <from>
                    <xdr:col>1</xdr:col>
                    <xdr:colOff>66675</xdr:colOff>
                    <xdr:row>111</xdr:row>
                    <xdr:rowOff>19050</xdr:rowOff>
                  </from>
                  <to>
                    <xdr:col>1</xdr:col>
                    <xdr:colOff>266700</xdr:colOff>
                    <xdr:row>111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3" r:id="rId100" name="Check Box 97">
              <controlPr defaultSize="0" autoFill="0" autoLine="0" autoPict="0">
                <anchor moveWithCells="1">
                  <from>
                    <xdr:col>1</xdr:col>
                    <xdr:colOff>66675</xdr:colOff>
                    <xdr:row>112</xdr:row>
                    <xdr:rowOff>19050</xdr:rowOff>
                  </from>
                  <to>
                    <xdr:col>1</xdr:col>
                    <xdr:colOff>266700</xdr:colOff>
                    <xdr:row>112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4" r:id="rId101" name="Check Box 98">
              <controlPr defaultSize="0" autoFill="0" autoLine="0" autoPict="0">
                <anchor moveWithCells="1">
                  <from>
                    <xdr:col>1</xdr:col>
                    <xdr:colOff>66675</xdr:colOff>
                    <xdr:row>113</xdr:row>
                    <xdr:rowOff>19050</xdr:rowOff>
                  </from>
                  <to>
                    <xdr:col>1</xdr:col>
                    <xdr:colOff>266700</xdr:colOff>
                    <xdr:row>113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5" r:id="rId102" name="Check Box 99">
              <controlPr defaultSize="0" autoFill="0" autoLine="0" autoPict="0">
                <anchor moveWithCells="1">
                  <from>
                    <xdr:col>1</xdr:col>
                    <xdr:colOff>66675</xdr:colOff>
                    <xdr:row>114</xdr:row>
                    <xdr:rowOff>19050</xdr:rowOff>
                  </from>
                  <to>
                    <xdr:col>1</xdr:col>
                    <xdr:colOff>266700</xdr:colOff>
                    <xdr:row>114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6" r:id="rId103" name="Check Box 100">
              <controlPr defaultSize="0" autoFill="0" autoLine="0" autoPict="0">
                <anchor moveWithCells="1">
                  <from>
                    <xdr:col>1</xdr:col>
                    <xdr:colOff>66675</xdr:colOff>
                    <xdr:row>115</xdr:row>
                    <xdr:rowOff>19050</xdr:rowOff>
                  </from>
                  <to>
                    <xdr:col>1</xdr:col>
                    <xdr:colOff>266700</xdr:colOff>
                    <xdr:row>115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7" r:id="rId104" name="Check Box 101">
              <controlPr defaultSize="0" autoFill="0" autoLine="0" autoPict="0">
                <anchor moveWithCells="1">
                  <from>
                    <xdr:col>1</xdr:col>
                    <xdr:colOff>66675</xdr:colOff>
                    <xdr:row>116</xdr:row>
                    <xdr:rowOff>19050</xdr:rowOff>
                  </from>
                  <to>
                    <xdr:col>1</xdr:col>
                    <xdr:colOff>266700</xdr:colOff>
                    <xdr:row>116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8" r:id="rId105" name="Check Box 102">
              <controlPr defaultSize="0" autoFill="0" autoLine="0" autoPict="0">
                <anchor moveWithCells="1">
                  <from>
                    <xdr:col>1</xdr:col>
                    <xdr:colOff>66675</xdr:colOff>
                    <xdr:row>117</xdr:row>
                    <xdr:rowOff>19050</xdr:rowOff>
                  </from>
                  <to>
                    <xdr:col>1</xdr:col>
                    <xdr:colOff>266700</xdr:colOff>
                    <xdr:row>117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9" r:id="rId106" name="Check Box 103">
              <controlPr defaultSize="0" autoFill="0" autoLine="0" autoPict="0">
                <anchor moveWithCells="1">
                  <from>
                    <xdr:col>15</xdr:col>
                    <xdr:colOff>66675</xdr:colOff>
                    <xdr:row>100</xdr:row>
                    <xdr:rowOff>19050</xdr:rowOff>
                  </from>
                  <to>
                    <xdr:col>15</xdr:col>
                    <xdr:colOff>266700</xdr:colOff>
                    <xdr:row>100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0" r:id="rId107" name="Check Box 104">
              <controlPr defaultSize="0" autoFill="0" autoLine="0" autoPict="0">
                <anchor moveWithCells="1">
                  <from>
                    <xdr:col>15</xdr:col>
                    <xdr:colOff>66675</xdr:colOff>
                    <xdr:row>101</xdr:row>
                    <xdr:rowOff>19050</xdr:rowOff>
                  </from>
                  <to>
                    <xdr:col>15</xdr:col>
                    <xdr:colOff>266700</xdr:colOff>
                    <xdr:row>101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1" r:id="rId108" name="Check Box 105">
              <controlPr defaultSize="0" autoFill="0" autoLine="0" autoPict="0">
                <anchor moveWithCells="1">
                  <from>
                    <xdr:col>15</xdr:col>
                    <xdr:colOff>66675</xdr:colOff>
                    <xdr:row>102</xdr:row>
                    <xdr:rowOff>19050</xdr:rowOff>
                  </from>
                  <to>
                    <xdr:col>15</xdr:col>
                    <xdr:colOff>266700</xdr:colOff>
                    <xdr:row>102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2" r:id="rId109" name="Check Box 106">
              <controlPr defaultSize="0" autoFill="0" autoLine="0" autoPict="0">
                <anchor moveWithCells="1">
                  <from>
                    <xdr:col>15</xdr:col>
                    <xdr:colOff>66675</xdr:colOff>
                    <xdr:row>103</xdr:row>
                    <xdr:rowOff>19050</xdr:rowOff>
                  </from>
                  <to>
                    <xdr:col>15</xdr:col>
                    <xdr:colOff>266700</xdr:colOff>
                    <xdr:row>103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3" r:id="rId110" name="Check Box 107">
              <controlPr defaultSize="0" autoFill="0" autoLine="0" autoPict="0">
                <anchor moveWithCells="1">
                  <from>
                    <xdr:col>15</xdr:col>
                    <xdr:colOff>66675</xdr:colOff>
                    <xdr:row>104</xdr:row>
                    <xdr:rowOff>19050</xdr:rowOff>
                  </from>
                  <to>
                    <xdr:col>15</xdr:col>
                    <xdr:colOff>266700</xdr:colOff>
                    <xdr:row>104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4" r:id="rId111" name="Check Box 108">
              <controlPr defaultSize="0" autoFill="0" autoLine="0" autoPict="0">
                <anchor moveWithCells="1">
                  <from>
                    <xdr:col>15</xdr:col>
                    <xdr:colOff>66675</xdr:colOff>
                    <xdr:row>105</xdr:row>
                    <xdr:rowOff>19050</xdr:rowOff>
                  </from>
                  <to>
                    <xdr:col>15</xdr:col>
                    <xdr:colOff>266700</xdr:colOff>
                    <xdr:row>105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5" r:id="rId112" name="Check Box 109">
              <controlPr defaultSize="0" autoFill="0" autoLine="0" autoPict="0">
                <anchor moveWithCells="1">
                  <from>
                    <xdr:col>15</xdr:col>
                    <xdr:colOff>66675</xdr:colOff>
                    <xdr:row>106</xdr:row>
                    <xdr:rowOff>19050</xdr:rowOff>
                  </from>
                  <to>
                    <xdr:col>15</xdr:col>
                    <xdr:colOff>266700</xdr:colOff>
                    <xdr:row>106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6" r:id="rId113" name="Check Box 110">
              <controlPr defaultSize="0" autoFill="0" autoLine="0" autoPict="0">
                <anchor moveWithCells="1">
                  <from>
                    <xdr:col>15</xdr:col>
                    <xdr:colOff>66675</xdr:colOff>
                    <xdr:row>107</xdr:row>
                    <xdr:rowOff>19050</xdr:rowOff>
                  </from>
                  <to>
                    <xdr:col>15</xdr:col>
                    <xdr:colOff>266700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7" r:id="rId114" name="Check Box 111">
              <controlPr defaultSize="0" autoFill="0" autoLine="0" autoPict="0">
                <anchor moveWithCells="1">
                  <from>
                    <xdr:col>15</xdr:col>
                    <xdr:colOff>66675</xdr:colOff>
                    <xdr:row>109</xdr:row>
                    <xdr:rowOff>19050</xdr:rowOff>
                  </from>
                  <to>
                    <xdr:col>15</xdr:col>
                    <xdr:colOff>266700</xdr:colOff>
                    <xdr:row>109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8" r:id="rId115" name="Check Box 112">
              <controlPr defaultSize="0" autoFill="0" autoLine="0" autoPict="0">
                <anchor moveWithCells="1">
                  <from>
                    <xdr:col>15</xdr:col>
                    <xdr:colOff>66675</xdr:colOff>
                    <xdr:row>108</xdr:row>
                    <xdr:rowOff>19050</xdr:rowOff>
                  </from>
                  <to>
                    <xdr:col>15</xdr:col>
                    <xdr:colOff>266700</xdr:colOff>
                    <xdr:row>108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9" r:id="rId116" name="Check Box 113">
              <controlPr defaultSize="0" autoFill="0" autoLine="0" autoPict="0">
                <anchor moveWithCells="1">
                  <from>
                    <xdr:col>15</xdr:col>
                    <xdr:colOff>66675</xdr:colOff>
                    <xdr:row>110</xdr:row>
                    <xdr:rowOff>19050</xdr:rowOff>
                  </from>
                  <to>
                    <xdr:col>15</xdr:col>
                    <xdr:colOff>266700</xdr:colOff>
                    <xdr:row>110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0" r:id="rId117" name="Check Box 114">
              <controlPr defaultSize="0" autoFill="0" autoLine="0" autoPict="0">
                <anchor moveWithCells="1">
                  <from>
                    <xdr:col>15</xdr:col>
                    <xdr:colOff>66675</xdr:colOff>
                    <xdr:row>111</xdr:row>
                    <xdr:rowOff>19050</xdr:rowOff>
                  </from>
                  <to>
                    <xdr:col>15</xdr:col>
                    <xdr:colOff>266700</xdr:colOff>
                    <xdr:row>111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C6CFC984-D572-4F9B-877D-C26A094ECE14}">
            <xm:f>BEGINBLAD!$D24=2</xm:f>
            <x14:dxf>
              <fill>
                <patternFill>
                  <bgColor rgb="FFFFFF00"/>
                </patternFill>
              </fill>
            </x14:dxf>
          </x14:cfRule>
          <x14:cfRule type="expression" priority="16" id="{A078D7DE-4918-48E0-9FDD-7198F51A1097}">
            <xm:f>BEGINBLAD!$D24=1</xm:f>
            <x14:dxf>
              <fill>
                <patternFill>
                  <bgColor rgb="FFFFC000"/>
                </patternFill>
              </fill>
            </x14:dxf>
          </x14:cfRule>
          <xm:sqref>L22:O36</xm:sqref>
        </x14:conditionalFormatting>
        <x14:conditionalFormatting xmlns:xm="http://schemas.microsoft.com/office/excel/2006/main">
          <x14:cfRule type="expression" priority="13" id="{659196BD-CA15-4099-B660-5911FB6BEB21}">
            <xm:f>BEGINBLAD!$D9=2</xm:f>
            <x14:dxf>
              <fill>
                <patternFill>
                  <bgColor rgb="FFFFFF00"/>
                </patternFill>
              </fill>
            </x14:dxf>
          </x14:cfRule>
          <x14:cfRule type="expression" priority="15" id="{C7521415-98BC-48FD-850D-5619CE38C088}">
            <xm:f>BEGINBLAD!$D9=1</xm:f>
            <x14:dxf>
              <fill>
                <patternFill>
                  <bgColor rgb="FFFFC000"/>
                </patternFill>
              </fill>
            </x14:dxf>
          </x14:cfRule>
          <xm:sqref>G22:J36</xm:sqref>
        </x14:conditionalFormatting>
        <x14:conditionalFormatting xmlns:xm="http://schemas.microsoft.com/office/excel/2006/main">
          <x14:cfRule type="expression" priority="11" id="{16D3ADBB-6BCC-40C0-9D93-50C2C3C2FA87}">
            <xm:f>BEGINBLAD!$D9=2</xm:f>
            <x14:dxf>
              <fill>
                <patternFill>
                  <bgColor rgb="FFFFFF00"/>
                </patternFill>
              </fill>
            </x14:dxf>
          </x14:cfRule>
          <x14:cfRule type="expression" priority="12" id="{49377549-D3B8-41A5-924F-FEFE07186A3B}">
            <xm:f>BEGINBLAD!$D9=1</xm:f>
            <x14:dxf>
              <fill>
                <patternFill>
                  <bgColor rgb="FFFFC000"/>
                </patternFill>
              </fill>
            </x14:dxf>
          </x14:cfRule>
          <xm:sqref>G63:J77</xm:sqref>
        </x14:conditionalFormatting>
        <x14:conditionalFormatting xmlns:xm="http://schemas.microsoft.com/office/excel/2006/main">
          <x14:cfRule type="expression" priority="9" id="{61FB6C66-17C0-425E-B2C4-B1DFB2E8D6D6}">
            <xm:f>BEGINBLAD!$D24=2</xm:f>
            <x14:dxf>
              <fill>
                <patternFill>
                  <bgColor rgb="FFFFFF00"/>
                </patternFill>
              </fill>
            </x14:dxf>
          </x14:cfRule>
          <x14:cfRule type="expression" priority="10" id="{AA620869-4AAC-4023-A421-387C862DF69F}">
            <xm:f>BEGINBLAD!$D24=1</xm:f>
            <x14:dxf>
              <fill>
                <patternFill>
                  <bgColor rgb="FFFFC000"/>
                </patternFill>
              </fill>
            </x14:dxf>
          </x14:cfRule>
          <xm:sqref>L63:O77</xm:sqref>
        </x14:conditionalFormatting>
        <x14:conditionalFormatting xmlns:xm="http://schemas.microsoft.com/office/excel/2006/main">
          <x14:cfRule type="expression" priority="7" id="{488E73BD-EC7D-44D8-89F3-9E35C4848909}">
            <xm:f>BEGINBLAD!$D9=2</xm:f>
            <x14:dxf>
              <fill>
                <patternFill>
                  <bgColor rgb="FFFFFF00"/>
                </patternFill>
              </fill>
            </x14:dxf>
          </x14:cfRule>
          <x14:cfRule type="expression" priority="8" id="{0DE833B1-C528-4C4F-8447-88DCF45AC855}">
            <xm:f>BEGINBLAD!$D9=1</xm:f>
            <x14:dxf>
              <fill>
                <patternFill>
                  <bgColor rgb="FFFFC000"/>
                </patternFill>
              </fill>
            </x14:dxf>
          </x14:cfRule>
          <xm:sqref>G104:J118</xm:sqref>
        </x14:conditionalFormatting>
        <x14:conditionalFormatting xmlns:xm="http://schemas.microsoft.com/office/excel/2006/main">
          <x14:cfRule type="expression" priority="5" id="{7FC95B18-C19E-4C79-BEE5-F84B3DCDB561}">
            <xm:f>BEGINBLAD!$D24=2</xm:f>
            <x14:dxf>
              <fill>
                <patternFill>
                  <bgColor rgb="FFFFFF00"/>
                </patternFill>
              </fill>
            </x14:dxf>
          </x14:cfRule>
          <x14:cfRule type="expression" priority="6" id="{4ED7D768-15A9-4587-B946-B3F47F201EF8}">
            <xm:f>BEGINBLAD!$D24=1</xm:f>
            <x14:dxf>
              <fill>
                <patternFill>
                  <bgColor rgb="FFFFC000"/>
                </patternFill>
              </fill>
            </x14:dxf>
          </x14:cfRule>
          <xm:sqref>L104:O118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FF"/>
  </sheetPr>
  <dimension ref="A2:T131"/>
  <sheetViews>
    <sheetView showGridLines="0" showRowColHeaders="0" zoomScaleNormal="100" workbookViewId="0">
      <selection activeCell="D6" sqref="D6"/>
    </sheetView>
  </sheetViews>
  <sheetFormatPr defaultColWidth="9.140625" defaultRowHeight="12.75" x14ac:dyDescent="0.2"/>
  <cols>
    <col min="1" max="1" width="2.7109375" style="1" customWidth="1"/>
    <col min="2" max="2" width="5.42578125" style="1" customWidth="1"/>
    <col min="3" max="3" width="5.7109375" style="6" customWidth="1"/>
    <col min="4" max="4" width="65.7109375" style="91" customWidth="1"/>
    <col min="5" max="5" width="3.140625" style="15" customWidth="1"/>
    <col min="6" max="6" width="20.7109375" style="37" customWidth="1"/>
    <col min="7" max="10" width="3.7109375" style="37" customWidth="1"/>
    <col min="11" max="11" width="20.7109375" style="37" customWidth="1"/>
    <col min="12" max="14" width="3.7109375" style="37" customWidth="1"/>
    <col min="15" max="15" width="3.7109375" style="14" customWidth="1"/>
    <col min="16" max="16" width="5.42578125" style="1" customWidth="1"/>
    <col min="17" max="17" width="4.7109375" style="91" customWidth="1"/>
    <col min="18" max="18" width="65.7109375" style="91" customWidth="1"/>
    <col min="19" max="19" width="9.42578125" style="1" bestFit="1" customWidth="1"/>
    <col min="20" max="16384" width="9.140625" style="1"/>
  </cols>
  <sheetData>
    <row r="2" spans="1:19" x14ac:dyDescent="0.2">
      <c r="F2" s="235" t="s">
        <v>153</v>
      </c>
      <c r="G2" s="235"/>
      <c r="H2" s="235"/>
      <c r="I2" s="235"/>
      <c r="J2" s="235"/>
      <c r="K2" s="235"/>
      <c r="L2" s="235"/>
      <c r="M2" s="235"/>
      <c r="N2" s="235"/>
      <c r="O2" s="235"/>
    </row>
    <row r="3" spans="1:19" ht="26.25" x14ac:dyDescent="0.4">
      <c r="F3" s="234">
        <f>BEGINBLAD!$X$3</f>
        <v>0</v>
      </c>
      <c r="G3" s="234"/>
      <c r="H3" s="234"/>
      <c r="I3" s="234"/>
      <c r="J3" s="234"/>
      <c r="K3" s="234"/>
      <c r="L3" s="234"/>
      <c r="M3" s="234"/>
      <c r="N3" s="234"/>
      <c r="O3" s="234"/>
    </row>
    <row r="4" spans="1:19" ht="12.75" customHeight="1" x14ac:dyDescent="0.4">
      <c r="F4" s="197"/>
      <c r="G4" s="197"/>
      <c r="H4" s="197"/>
      <c r="I4" s="197"/>
      <c r="J4" s="197"/>
      <c r="K4" s="197"/>
      <c r="L4" s="197"/>
      <c r="M4" s="197"/>
      <c r="N4" s="197"/>
      <c r="O4" s="197"/>
    </row>
    <row r="5" spans="1:19" ht="18.75" x14ac:dyDescent="0.2">
      <c r="A5" s="218"/>
      <c r="B5" s="196"/>
      <c r="C5" s="196"/>
      <c r="D5" s="196"/>
      <c r="E5" s="196"/>
      <c r="F5" s="233" t="s">
        <v>152</v>
      </c>
      <c r="G5" s="233"/>
      <c r="H5" s="233"/>
      <c r="I5" s="233"/>
      <c r="J5" s="233"/>
      <c r="K5" s="233"/>
      <c r="L5" s="233"/>
      <c r="M5" s="233"/>
      <c r="N5" s="233"/>
      <c r="O5" s="233"/>
      <c r="P5" s="196"/>
      <c r="Q5" s="196"/>
      <c r="R5" s="196"/>
    </row>
    <row r="6" spans="1:19" ht="26.25" x14ac:dyDescent="0.2">
      <c r="A6" s="218"/>
      <c r="D6" s="194" t="s">
        <v>39</v>
      </c>
      <c r="E6" s="190"/>
      <c r="F6" s="221">
        <f>BEGINBLAD!$X$9</f>
        <v>0</v>
      </c>
      <c r="G6" s="221"/>
      <c r="H6" s="221"/>
      <c r="I6" s="221"/>
      <c r="J6" s="221"/>
      <c r="K6" s="221"/>
      <c r="L6" s="221"/>
      <c r="M6" s="221"/>
      <c r="N6" s="221"/>
      <c r="O6" s="221"/>
      <c r="P6" s="190"/>
      <c r="Q6" s="190"/>
      <c r="R6" s="193"/>
    </row>
    <row r="7" spans="1:19" x14ac:dyDescent="0.2">
      <c r="A7" s="218"/>
    </row>
    <row r="8" spans="1:19" ht="19.5" customHeight="1" x14ac:dyDescent="0.3">
      <c r="A8" s="218"/>
      <c r="B8" s="9"/>
      <c r="C8" s="26"/>
      <c r="D8" s="95" t="s">
        <v>41</v>
      </c>
      <c r="E8" s="60"/>
      <c r="F8" s="219" t="s">
        <v>148</v>
      </c>
      <c r="G8" s="219"/>
      <c r="H8" s="219"/>
      <c r="I8" s="219"/>
      <c r="J8" s="219"/>
      <c r="K8" s="219"/>
      <c r="L8" s="219"/>
      <c r="M8" s="219"/>
      <c r="N8" s="219"/>
      <c r="O8" s="219"/>
      <c r="P8" s="9"/>
      <c r="Q8" s="189"/>
      <c r="R8" s="31" t="s">
        <v>61</v>
      </c>
      <c r="S8" s="169"/>
    </row>
    <row r="9" spans="1:19" s="191" customFormat="1" ht="20.100000000000001" customHeight="1" x14ac:dyDescent="0.2">
      <c r="A9" s="218"/>
      <c r="B9" s="9"/>
      <c r="C9" s="58">
        <v>1</v>
      </c>
      <c r="D9" s="93" t="s">
        <v>42</v>
      </c>
      <c r="E9" s="42" t="b">
        <v>0</v>
      </c>
      <c r="F9" s="38"/>
      <c r="G9" s="38"/>
      <c r="H9" s="38"/>
      <c r="I9" s="38"/>
      <c r="J9" s="38"/>
      <c r="K9" s="38"/>
      <c r="L9" s="38"/>
      <c r="M9" s="38"/>
      <c r="N9" s="38"/>
      <c r="O9" s="39"/>
      <c r="P9" s="9"/>
      <c r="Q9" s="58">
        <v>19</v>
      </c>
      <c r="R9" s="93" t="s">
        <v>62</v>
      </c>
      <c r="S9" s="104" t="b">
        <v>0</v>
      </c>
    </row>
    <row r="10" spans="1:19" s="191" customFormat="1" ht="20.100000000000001" customHeight="1" x14ac:dyDescent="0.2">
      <c r="A10" s="218"/>
      <c r="B10" s="9"/>
      <c r="C10" s="58">
        <v>2</v>
      </c>
      <c r="D10" s="93" t="s">
        <v>43</v>
      </c>
      <c r="E10" s="42" t="b">
        <v>0</v>
      </c>
      <c r="P10" s="9"/>
      <c r="Q10" s="58">
        <v>20</v>
      </c>
      <c r="R10" s="93" t="s">
        <v>63</v>
      </c>
      <c r="S10" s="104" t="b">
        <v>0</v>
      </c>
    </row>
    <row r="11" spans="1:19" s="191" customFormat="1" ht="20.100000000000001" customHeight="1" x14ac:dyDescent="0.2">
      <c r="A11" s="218"/>
      <c r="B11" s="9"/>
      <c r="C11" s="58">
        <v>3</v>
      </c>
      <c r="D11" s="93" t="s">
        <v>44</v>
      </c>
      <c r="E11" s="42" t="b">
        <v>0</v>
      </c>
      <c r="F11" s="222" t="s">
        <v>38</v>
      </c>
      <c r="G11" s="222"/>
      <c r="H11" s="222"/>
      <c r="I11" s="222"/>
      <c r="J11" s="222"/>
      <c r="K11" s="222"/>
      <c r="L11" s="222"/>
      <c r="M11" s="222"/>
      <c r="N11" s="222"/>
      <c r="O11" s="222"/>
      <c r="P11" s="9"/>
      <c r="Q11" s="58">
        <v>21</v>
      </c>
      <c r="R11" s="93" t="s">
        <v>64</v>
      </c>
      <c r="S11" s="104" t="b">
        <v>0</v>
      </c>
    </row>
    <row r="12" spans="1:19" s="191" customFormat="1" ht="20.100000000000001" customHeight="1" x14ac:dyDescent="0.2">
      <c r="A12" s="218"/>
      <c r="B12" s="9"/>
      <c r="C12" s="58">
        <v>4</v>
      </c>
      <c r="D12" s="93" t="s">
        <v>51</v>
      </c>
      <c r="E12" s="42" t="b">
        <v>0</v>
      </c>
      <c r="F12" s="38"/>
      <c r="G12" s="38"/>
      <c r="H12" s="38"/>
      <c r="I12" s="38"/>
      <c r="J12" s="38"/>
      <c r="K12" s="38"/>
      <c r="L12" s="38"/>
      <c r="M12" s="38"/>
      <c r="N12" s="38"/>
      <c r="O12" s="39"/>
      <c r="P12" s="9"/>
      <c r="Q12" s="58">
        <v>22</v>
      </c>
      <c r="R12" s="94" t="s">
        <v>65</v>
      </c>
      <c r="S12" s="104" t="b">
        <v>0</v>
      </c>
    </row>
    <row r="13" spans="1:19" s="191" customFormat="1" ht="20.100000000000001" customHeight="1" x14ac:dyDescent="0.2">
      <c r="A13" s="218"/>
      <c r="B13" s="9"/>
      <c r="C13" s="58">
        <v>5</v>
      </c>
      <c r="D13" s="93" t="s">
        <v>45</v>
      </c>
      <c r="E13" s="42" t="b">
        <v>0</v>
      </c>
      <c r="F13" s="38"/>
      <c r="G13" s="38"/>
      <c r="H13" s="38"/>
      <c r="I13" s="38"/>
      <c r="J13" s="38"/>
      <c r="K13" s="38"/>
      <c r="L13" s="38"/>
      <c r="M13" s="38"/>
      <c r="N13" s="38"/>
      <c r="O13" s="39"/>
      <c r="P13" s="9"/>
      <c r="Q13" s="58">
        <v>23</v>
      </c>
      <c r="R13" s="94" t="s">
        <v>66</v>
      </c>
      <c r="S13" s="104" t="b">
        <v>0</v>
      </c>
    </row>
    <row r="14" spans="1:19" s="191" customFormat="1" ht="20.100000000000001" customHeight="1" x14ac:dyDescent="0.2">
      <c r="A14" s="218"/>
      <c r="B14" s="9"/>
      <c r="C14" s="58">
        <v>6</v>
      </c>
      <c r="D14" s="94" t="s">
        <v>46</v>
      </c>
      <c r="E14" s="42" t="b">
        <v>0</v>
      </c>
      <c r="F14" s="38"/>
      <c r="G14" s="38"/>
      <c r="H14" s="38"/>
      <c r="I14" s="38"/>
      <c r="J14" s="38"/>
      <c r="K14" s="38"/>
      <c r="L14" s="38"/>
      <c r="M14" s="38"/>
      <c r="N14" s="38"/>
      <c r="O14" s="39"/>
      <c r="P14" s="9"/>
      <c r="Q14" s="58">
        <v>24</v>
      </c>
      <c r="R14" s="94" t="s">
        <v>67</v>
      </c>
      <c r="S14" s="104" t="b">
        <v>0</v>
      </c>
    </row>
    <row r="15" spans="1:19" s="191" customFormat="1" ht="20.100000000000001" customHeight="1" x14ac:dyDescent="0.3">
      <c r="A15" s="218"/>
      <c r="B15" s="9"/>
      <c r="C15" s="58">
        <v>7</v>
      </c>
      <c r="D15" s="94" t="s">
        <v>47</v>
      </c>
      <c r="E15" s="42" t="b">
        <v>0</v>
      </c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9"/>
      <c r="Q15" s="58"/>
      <c r="R15" s="31" t="s">
        <v>68</v>
      </c>
      <c r="S15" s="104"/>
    </row>
    <row r="16" spans="1:19" s="191" customFormat="1" ht="20.100000000000001" customHeight="1" x14ac:dyDescent="0.2">
      <c r="A16" s="218"/>
      <c r="B16" s="9"/>
      <c r="C16" s="58">
        <v>8</v>
      </c>
      <c r="D16" s="94" t="s">
        <v>48</v>
      </c>
      <c r="E16" s="42" t="b">
        <v>0</v>
      </c>
      <c r="F16" s="38"/>
      <c r="G16" s="38"/>
      <c r="H16" s="38"/>
      <c r="I16" s="38"/>
      <c r="J16" s="38"/>
      <c r="K16" s="38"/>
      <c r="L16" s="38"/>
      <c r="M16" s="38"/>
      <c r="N16" s="38"/>
      <c r="O16" s="39"/>
      <c r="P16" s="9"/>
      <c r="Q16" s="58">
        <v>25</v>
      </c>
      <c r="R16" s="93" t="s">
        <v>69</v>
      </c>
      <c r="S16" s="104" t="b">
        <v>0</v>
      </c>
    </row>
    <row r="17" spans="1:19" s="191" customFormat="1" ht="20.100000000000001" customHeight="1" x14ac:dyDescent="0.2">
      <c r="A17" s="218"/>
      <c r="B17" s="9"/>
      <c r="C17" s="58">
        <v>9</v>
      </c>
      <c r="D17" s="94" t="s">
        <v>49</v>
      </c>
      <c r="E17" s="42" t="b">
        <v>0</v>
      </c>
      <c r="F17" s="38"/>
      <c r="G17" s="38"/>
      <c r="H17" s="38"/>
      <c r="I17" s="38"/>
      <c r="J17" s="38"/>
      <c r="K17" s="38"/>
      <c r="L17" s="38"/>
      <c r="M17" s="38"/>
      <c r="N17" s="38"/>
      <c r="O17" s="39"/>
      <c r="P17" s="9"/>
      <c r="Q17" s="58">
        <v>26</v>
      </c>
      <c r="R17" s="93" t="s">
        <v>70</v>
      </c>
      <c r="S17" s="105" t="b">
        <v>0</v>
      </c>
    </row>
    <row r="18" spans="1:19" s="191" customFormat="1" ht="20.100000000000001" customHeight="1" x14ac:dyDescent="0.2">
      <c r="A18" s="218"/>
      <c r="B18" s="9"/>
      <c r="C18" s="58">
        <v>10</v>
      </c>
      <c r="D18" s="94" t="s">
        <v>50</v>
      </c>
      <c r="E18" s="42" t="b">
        <v>0</v>
      </c>
      <c r="P18" s="9"/>
      <c r="Q18" s="58">
        <v>27</v>
      </c>
      <c r="R18" s="93" t="s">
        <v>71</v>
      </c>
      <c r="S18" s="106" t="b">
        <v>0</v>
      </c>
    </row>
    <row r="19" spans="1:19" s="191" customFormat="1" ht="20.100000000000001" customHeight="1" x14ac:dyDescent="0.3">
      <c r="A19" s="218"/>
      <c r="B19" s="9"/>
      <c r="C19" s="58"/>
      <c r="D19" s="31" t="s">
        <v>52</v>
      </c>
      <c r="E19" s="42"/>
      <c r="P19" s="9"/>
      <c r="Q19" s="58">
        <v>28</v>
      </c>
      <c r="R19" s="93" t="s">
        <v>72</v>
      </c>
      <c r="S19" s="106" t="b">
        <v>0</v>
      </c>
    </row>
    <row r="20" spans="1:19" s="191" customFormat="1" ht="20.100000000000001" customHeight="1" x14ac:dyDescent="0.2">
      <c r="A20" s="218"/>
      <c r="B20" s="9"/>
      <c r="C20" s="58">
        <v>11</v>
      </c>
      <c r="D20" s="93" t="s">
        <v>53</v>
      </c>
      <c r="E20" s="42" t="b">
        <v>0</v>
      </c>
      <c r="F20" s="84" t="s">
        <v>6</v>
      </c>
      <c r="G20" s="223" t="s">
        <v>37</v>
      </c>
      <c r="H20" s="224"/>
      <c r="I20" s="224"/>
      <c r="J20" s="225"/>
      <c r="K20" s="84" t="s">
        <v>7</v>
      </c>
      <c r="L20" s="226" t="s">
        <v>37</v>
      </c>
      <c r="M20" s="227"/>
      <c r="N20" s="227"/>
      <c r="O20" s="228"/>
      <c r="P20" s="9"/>
      <c r="Q20" s="189">
        <v>29</v>
      </c>
      <c r="R20" s="93" t="s">
        <v>73</v>
      </c>
      <c r="S20" s="106" t="b">
        <v>0</v>
      </c>
    </row>
    <row r="21" spans="1:19" s="191" customFormat="1" ht="20.100000000000001" customHeight="1" thickBot="1" x14ac:dyDescent="0.25">
      <c r="A21" s="218"/>
      <c r="B21" s="9"/>
      <c r="C21" s="58">
        <v>12</v>
      </c>
      <c r="D21" s="93" t="s">
        <v>54</v>
      </c>
      <c r="E21" s="42" t="b">
        <v>0</v>
      </c>
      <c r="F21" s="38"/>
      <c r="G21" s="55"/>
      <c r="H21" s="41"/>
      <c r="I21" s="41"/>
      <c r="J21" s="41"/>
      <c r="K21" s="38"/>
      <c r="L21" s="38"/>
      <c r="M21" s="38"/>
      <c r="N21" s="38"/>
      <c r="O21" s="39"/>
      <c r="P21" s="9"/>
      <c r="Q21" s="58">
        <v>30</v>
      </c>
      <c r="R21" s="94" t="s">
        <v>74</v>
      </c>
      <c r="S21" s="106" t="b">
        <v>0</v>
      </c>
    </row>
    <row r="22" spans="1:19" s="191" customFormat="1" ht="20.100000000000001" customHeight="1" x14ac:dyDescent="0.2">
      <c r="A22" s="218"/>
      <c r="B22" s="9"/>
      <c r="C22" s="58">
        <v>13</v>
      </c>
      <c r="D22" s="93" t="s">
        <v>55</v>
      </c>
      <c r="E22" s="42" t="b">
        <v>0</v>
      </c>
      <c r="F22" s="164" t="str">
        <f>BEGINBLAD!C9</f>
        <v>leerling 1</v>
      </c>
      <c r="G22" s="107"/>
      <c r="H22" s="107"/>
      <c r="I22" s="107"/>
      <c r="J22" s="107"/>
      <c r="K22" s="56">
        <f>BEGINBLAD!C24</f>
        <v>0</v>
      </c>
      <c r="L22" s="107"/>
      <c r="M22" s="174"/>
      <c r="N22" s="174"/>
      <c r="O22" s="166"/>
      <c r="P22" s="9"/>
      <c r="Q22" s="58">
        <v>31</v>
      </c>
      <c r="R22" s="94" t="s">
        <v>75</v>
      </c>
      <c r="S22" s="106" t="b">
        <v>0</v>
      </c>
    </row>
    <row r="23" spans="1:19" s="191" customFormat="1" ht="20.100000000000001" customHeight="1" x14ac:dyDescent="0.2">
      <c r="A23" s="218"/>
      <c r="B23" s="9"/>
      <c r="C23" s="58">
        <v>14</v>
      </c>
      <c r="D23" s="93" t="s">
        <v>56</v>
      </c>
      <c r="E23" s="42" t="b">
        <v>0</v>
      </c>
      <c r="F23" s="162" t="str">
        <f>BEGINBLAD!C10</f>
        <v>leerling 2</v>
      </c>
      <c r="G23" s="108"/>
      <c r="H23" s="108"/>
      <c r="I23" s="108"/>
      <c r="J23" s="108"/>
      <c r="K23" s="40">
        <f>BEGINBLAD!C25</f>
        <v>0</v>
      </c>
      <c r="L23" s="108"/>
      <c r="M23" s="175"/>
      <c r="N23" s="175"/>
      <c r="O23" s="167"/>
      <c r="P23" s="9"/>
      <c r="Q23" s="58">
        <v>32</v>
      </c>
      <c r="R23" s="94" t="s">
        <v>76</v>
      </c>
      <c r="S23" s="106" t="b">
        <v>0</v>
      </c>
    </row>
    <row r="24" spans="1:19" s="191" customFormat="1" ht="20.100000000000001" customHeight="1" x14ac:dyDescent="0.2">
      <c r="A24" s="218"/>
      <c r="B24" s="9"/>
      <c r="C24" s="36">
        <v>15</v>
      </c>
      <c r="D24" s="94" t="s">
        <v>57</v>
      </c>
      <c r="E24" s="42" t="b">
        <v>0</v>
      </c>
      <c r="F24" s="162" t="str">
        <f>BEGINBLAD!C11</f>
        <v>leerling 3</v>
      </c>
      <c r="G24" s="108"/>
      <c r="H24" s="108"/>
      <c r="I24" s="108"/>
      <c r="J24" s="108"/>
      <c r="K24" s="40">
        <f>BEGINBLAD!C26</f>
        <v>0</v>
      </c>
      <c r="L24" s="108"/>
      <c r="M24" s="175"/>
      <c r="N24" s="175"/>
      <c r="O24" s="167"/>
      <c r="P24" s="9"/>
      <c r="Q24" s="58">
        <v>33</v>
      </c>
      <c r="R24" s="94" t="s">
        <v>77</v>
      </c>
      <c r="S24" s="106" t="b">
        <v>0</v>
      </c>
    </row>
    <row r="25" spans="1:19" s="191" customFormat="1" ht="20.100000000000001" customHeight="1" x14ac:dyDescent="0.2">
      <c r="A25" s="218"/>
      <c r="B25" s="9"/>
      <c r="C25" s="36">
        <v>16</v>
      </c>
      <c r="D25" s="94" t="s">
        <v>58</v>
      </c>
      <c r="E25" s="42" t="b">
        <v>0</v>
      </c>
      <c r="F25" s="162" t="str">
        <f>BEGINBLAD!C12</f>
        <v>leerling 4</v>
      </c>
      <c r="G25" s="108"/>
      <c r="H25" s="108"/>
      <c r="I25" s="108"/>
      <c r="J25" s="108"/>
      <c r="K25" s="40">
        <f>BEGINBLAD!C27</f>
        <v>0</v>
      </c>
      <c r="L25" s="108"/>
      <c r="M25" s="175"/>
      <c r="N25" s="175"/>
      <c r="O25" s="167"/>
      <c r="P25" s="9"/>
      <c r="Q25" s="58">
        <v>34</v>
      </c>
      <c r="R25" s="94" t="s">
        <v>78</v>
      </c>
      <c r="S25" s="106" t="b">
        <v>0</v>
      </c>
    </row>
    <row r="26" spans="1:19" s="191" customFormat="1" ht="20.100000000000001" customHeight="1" x14ac:dyDescent="0.3">
      <c r="A26" s="218"/>
      <c r="B26" s="9"/>
      <c r="C26" s="36">
        <v>17</v>
      </c>
      <c r="D26" s="94" t="s">
        <v>59</v>
      </c>
      <c r="E26" s="42" t="b">
        <v>0</v>
      </c>
      <c r="F26" s="162" t="str">
        <f>BEGINBLAD!C13</f>
        <v>leerling 5</v>
      </c>
      <c r="G26" s="108"/>
      <c r="H26" s="108"/>
      <c r="I26" s="108"/>
      <c r="J26" s="108"/>
      <c r="K26" s="40">
        <f>BEGINBLAD!C28</f>
        <v>0</v>
      </c>
      <c r="L26" s="108"/>
      <c r="M26" s="175"/>
      <c r="N26" s="175"/>
      <c r="O26" s="167"/>
      <c r="P26" s="9"/>
      <c r="Q26" s="58"/>
      <c r="R26" s="31" t="s">
        <v>79</v>
      </c>
      <c r="S26" s="106"/>
    </row>
    <row r="27" spans="1:19" s="191" customFormat="1" ht="20.100000000000001" customHeight="1" x14ac:dyDescent="0.2">
      <c r="A27" s="218"/>
      <c r="B27" s="9"/>
      <c r="C27" s="36">
        <v>18</v>
      </c>
      <c r="D27" s="94" t="s">
        <v>60</v>
      </c>
      <c r="E27" s="42" t="b">
        <v>0</v>
      </c>
      <c r="F27" s="162">
        <f>BEGINBLAD!C14</f>
        <v>0</v>
      </c>
      <c r="G27" s="108"/>
      <c r="H27" s="108"/>
      <c r="I27" s="108"/>
      <c r="J27" s="108"/>
      <c r="K27" s="40">
        <f>BEGINBLAD!C29</f>
        <v>0</v>
      </c>
      <c r="L27" s="108"/>
      <c r="M27" s="175"/>
      <c r="N27" s="175"/>
      <c r="O27" s="167"/>
      <c r="P27" s="9"/>
      <c r="Q27" s="58">
        <v>35</v>
      </c>
      <c r="R27" s="93" t="s">
        <v>80</v>
      </c>
      <c r="S27" s="106" t="b">
        <v>0</v>
      </c>
    </row>
    <row r="28" spans="1:19" s="191" customFormat="1" ht="20.100000000000001" customHeight="1" x14ac:dyDescent="0.2">
      <c r="A28" s="218"/>
      <c r="B28" s="9"/>
      <c r="C28" s="36"/>
      <c r="D28" s="43"/>
      <c r="E28" s="61"/>
      <c r="F28" s="162">
        <f>BEGINBLAD!C15</f>
        <v>0</v>
      </c>
      <c r="G28" s="108"/>
      <c r="H28" s="108"/>
      <c r="I28" s="108"/>
      <c r="J28" s="108"/>
      <c r="K28" s="40">
        <f>BEGINBLAD!C30</f>
        <v>0</v>
      </c>
      <c r="L28" s="108"/>
      <c r="M28" s="175"/>
      <c r="N28" s="175"/>
      <c r="O28" s="167"/>
      <c r="P28" s="9"/>
      <c r="Q28" s="189">
        <v>36</v>
      </c>
      <c r="R28" s="93" t="s">
        <v>81</v>
      </c>
      <c r="S28" s="106" t="b">
        <v>0</v>
      </c>
    </row>
    <row r="29" spans="1:19" s="191" customFormat="1" ht="20.100000000000001" customHeight="1" x14ac:dyDescent="0.2">
      <c r="A29" s="218"/>
      <c r="B29" s="9"/>
      <c r="C29" s="36"/>
      <c r="D29" s="43"/>
      <c r="E29" s="61"/>
      <c r="F29" s="162">
        <f>BEGINBLAD!C16</f>
        <v>0</v>
      </c>
      <c r="G29" s="108"/>
      <c r="H29" s="108"/>
      <c r="I29" s="108"/>
      <c r="J29" s="108"/>
      <c r="K29" s="40">
        <f>BEGINBLAD!C31</f>
        <v>0</v>
      </c>
      <c r="L29" s="108"/>
      <c r="M29" s="175"/>
      <c r="N29" s="175"/>
      <c r="O29" s="167"/>
      <c r="P29" s="9"/>
      <c r="Q29" s="189">
        <v>37</v>
      </c>
      <c r="R29" s="94" t="s">
        <v>82</v>
      </c>
      <c r="S29" s="106" t="b">
        <v>0</v>
      </c>
    </row>
    <row r="30" spans="1:19" s="191" customFormat="1" ht="20.100000000000001" customHeight="1" x14ac:dyDescent="0.2">
      <c r="B30" s="9"/>
      <c r="C30" s="36"/>
      <c r="D30" s="43"/>
      <c r="E30" s="61"/>
      <c r="F30" s="162">
        <f>BEGINBLAD!C17</f>
        <v>0</v>
      </c>
      <c r="G30" s="108"/>
      <c r="H30" s="108"/>
      <c r="I30" s="108"/>
      <c r="J30" s="108"/>
      <c r="K30" s="40">
        <f>BEGINBLAD!C32</f>
        <v>0</v>
      </c>
      <c r="L30" s="108"/>
      <c r="M30" s="175"/>
      <c r="N30" s="175"/>
      <c r="O30" s="167"/>
      <c r="P30" s="9"/>
      <c r="Q30" s="189">
        <v>38</v>
      </c>
      <c r="R30" s="101" t="s">
        <v>83</v>
      </c>
      <c r="S30" s="106" t="b">
        <v>0</v>
      </c>
    </row>
    <row r="31" spans="1:19" s="11" customFormat="1" ht="20.100000000000001" customHeight="1" x14ac:dyDescent="0.3">
      <c r="B31" s="3"/>
      <c r="C31" s="36"/>
      <c r="D31" s="102"/>
      <c r="E31" s="61"/>
      <c r="F31" s="162">
        <f>BEGINBLAD!C18</f>
        <v>0</v>
      </c>
      <c r="G31" s="108"/>
      <c r="H31" s="108"/>
      <c r="I31" s="108"/>
      <c r="J31" s="108"/>
      <c r="K31" s="40">
        <f>BEGINBLAD!C33</f>
        <v>0</v>
      </c>
      <c r="L31" s="108"/>
      <c r="M31" s="175"/>
      <c r="N31" s="175"/>
      <c r="O31" s="167"/>
      <c r="P31" s="3"/>
      <c r="Q31" s="36"/>
      <c r="R31" s="103"/>
    </row>
    <row r="32" spans="1:19" s="11" customFormat="1" ht="20.100000000000001" customHeight="1" x14ac:dyDescent="0.2">
      <c r="B32" s="3"/>
      <c r="C32" s="36"/>
      <c r="D32" s="99"/>
      <c r="E32" s="61"/>
      <c r="F32" s="162">
        <f>BEGINBLAD!C19</f>
        <v>0</v>
      </c>
      <c r="G32" s="108"/>
      <c r="H32" s="108"/>
      <c r="I32" s="108"/>
      <c r="J32" s="108"/>
      <c r="K32" s="40">
        <f>BEGINBLAD!C34</f>
        <v>0</v>
      </c>
      <c r="L32" s="108"/>
      <c r="M32" s="175"/>
      <c r="N32" s="175"/>
      <c r="O32" s="167"/>
      <c r="P32" s="3"/>
      <c r="Q32" s="36"/>
      <c r="R32" s="180"/>
    </row>
    <row r="33" spans="1:18" s="11" customFormat="1" ht="20.100000000000001" customHeight="1" x14ac:dyDescent="0.2">
      <c r="B33" s="3"/>
      <c r="C33" s="36"/>
      <c r="E33" s="61"/>
      <c r="F33" s="181">
        <f>BEGINBLAD!C20</f>
        <v>0</v>
      </c>
      <c r="G33" s="108"/>
      <c r="H33" s="108"/>
      <c r="I33" s="108"/>
      <c r="J33" s="108"/>
      <c r="K33" s="40">
        <f>BEGINBLAD!C35</f>
        <v>0</v>
      </c>
      <c r="L33" s="108"/>
      <c r="M33" s="175"/>
      <c r="N33" s="175"/>
      <c r="O33" s="167"/>
      <c r="P33" s="3"/>
      <c r="Q33" s="36"/>
      <c r="R33" s="43"/>
    </row>
    <row r="34" spans="1:18" s="11" customFormat="1" ht="20.100000000000001" customHeight="1" x14ac:dyDescent="0.2">
      <c r="B34" s="3"/>
      <c r="C34" s="36"/>
      <c r="D34" s="44"/>
      <c r="E34" s="61"/>
      <c r="F34" s="162">
        <f>BEGINBLAD!C21</f>
        <v>0</v>
      </c>
      <c r="G34" s="108"/>
      <c r="H34" s="108"/>
      <c r="I34" s="108"/>
      <c r="J34" s="108"/>
      <c r="K34" s="40">
        <f>BEGINBLAD!C36</f>
        <v>0</v>
      </c>
      <c r="L34" s="108"/>
      <c r="M34" s="175"/>
      <c r="N34" s="175"/>
      <c r="O34" s="167"/>
      <c r="P34" s="3"/>
      <c r="Q34" s="36"/>
      <c r="R34" s="43"/>
    </row>
    <row r="35" spans="1:18" s="11" customFormat="1" ht="20.100000000000001" customHeight="1" x14ac:dyDescent="0.2">
      <c r="B35" s="3"/>
      <c r="C35" s="36"/>
      <c r="E35" s="61"/>
      <c r="F35" s="162">
        <f>BEGINBLAD!C22</f>
        <v>0</v>
      </c>
      <c r="G35" s="108"/>
      <c r="H35" s="108"/>
      <c r="I35" s="108"/>
      <c r="J35" s="108"/>
      <c r="K35" s="40">
        <f>BEGINBLAD!C37</f>
        <v>0</v>
      </c>
      <c r="L35" s="108"/>
      <c r="M35" s="175"/>
      <c r="N35" s="175"/>
      <c r="O35" s="167"/>
      <c r="P35" s="3"/>
      <c r="Q35" s="36"/>
      <c r="R35" s="44"/>
    </row>
    <row r="36" spans="1:18" s="11" customFormat="1" ht="20.100000000000001" customHeight="1" thickBot="1" x14ac:dyDescent="0.25">
      <c r="B36" s="3"/>
      <c r="C36" s="36"/>
      <c r="D36" s="44"/>
      <c r="E36" s="61"/>
      <c r="F36" s="163">
        <f>BEGINBLAD!C23</f>
        <v>0</v>
      </c>
      <c r="G36" s="109"/>
      <c r="H36" s="109"/>
      <c r="I36" s="109"/>
      <c r="J36" s="109"/>
      <c r="K36" s="57">
        <f>BEGINBLAD!C38</f>
        <v>0</v>
      </c>
      <c r="L36" s="109"/>
      <c r="M36" s="176"/>
      <c r="N36" s="176"/>
      <c r="O36" s="168"/>
      <c r="P36" s="3"/>
      <c r="Q36" s="36"/>
      <c r="R36" s="44"/>
    </row>
    <row r="37" spans="1:18" s="11" customFormat="1" ht="20.100000000000001" customHeight="1" x14ac:dyDescent="0.3">
      <c r="B37" s="3"/>
      <c r="C37" s="36"/>
      <c r="D37" s="102" t="s">
        <v>85</v>
      </c>
      <c r="E37" s="61"/>
      <c r="F37" s="46"/>
      <c r="G37" s="38"/>
      <c r="H37" s="38"/>
      <c r="I37" s="38"/>
      <c r="J37" s="38"/>
      <c r="K37" s="46"/>
      <c r="L37" s="38"/>
      <c r="M37" s="38"/>
      <c r="N37" s="38"/>
      <c r="O37" s="49"/>
      <c r="P37" s="3"/>
      <c r="Q37" s="36"/>
      <c r="R37" s="45"/>
    </row>
    <row r="38" spans="1:18" s="11" customFormat="1" ht="20.100000000000001" customHeight="1" x14ac:dyDescent="0.2">
      <c r="B38" s="3"/>
      <c r="C38" s="36"/>
      <c r="D38" s="44"/>
      <c r="E38" s="61"/>
      <c r="F38" s="46"/>
      <c r="G38" s="38"/>
      <c r="H38" s="38"/>
      <c r="I38" s="38"/>
      <c r="J38" s="38"/>
      <c r="K38" s="46"/>
      <c r="L38" s="38"/>
      <c r="M38" s="38"/>
      <c r="N38" s="38"/>
      <c r="O38" s="49"/>
      <c r="P38" s="3"/>
      <c r="Q38" s="36"/>
      <c r="R38" s="43"/>
    </row>
    <row r="39" spans="1:18" s="11" customFormat="1" ht="20.100000000000001" customHeight="1" x14ac:dyDescent="0.25">
      <c r="B39" s="3"/>
      <c r="C39" s="36"/>
      <c r="D39" s="45"/>
      <c r="E39" s="220"/>
      <c r="F39" s="47"/>
      <c r="G39" s="48"/>
      <c r="H39" s="48"/>
      <c r="I39" s="48"/>
      <c r="J39" s="48"/>
      <c r="K39" s="47"/>
      <c r="L39" s="48"/>
      <c r="M39" s="48"/>
      <c r="N39" s="48"/>
      <c r="O39" s="49"/>
      <c r="P39" s="3"/>
      <c r="Q39" s="36"/>
      <c r="R39" s="43"/>
    </row>
    <row r="40" spans="1:18" s="11" customFormat="1" ht="20.100000000000001" customHeight="1" x14ac:dyDescent="0.25">
      <c r="C40" s="36"/>
      <c r="D40" s="43"/>
      <c r="E40" s="220"/>
      <c r="F40" s="47"/>
      <c r="G40" s="48"/>
      <c r="H40" s="48"/>
      <c r="I40" s="48"/>
      <c r="J40" s="48"/>
      <c r="K40" s="47"/>
      <c r="L40" s="48"/>
      <c r="M40" s="48"/>
      <c r="N40" s="48"/>
      <c r="O40" s="49"/>
      <c r="P40" s="3"/>
      <c r="Q40" s="36"/>
      <c r="R40" s="44"/>
    </row>
    <row r="41" spans="1:18" s="11" customFormat="1" ht="20.100000000000001" customHeight="1" x14ac:dyDescent="0.25">
      <c r="C41" s="36"/>
      <c r="D41" s="43"/>
      <c r="E41" s="220"/>
      <c r="F41" s="47"/>
      <c r="G41" s="48"/>
      <c r="H41" s="48"/>
      <c r="I41" s="48"/>
      <c r="J41" s="48"/>
      <c r="K41" s="47"/>
      <c r="L41" s="48"/>
      <c r="M41" s="48"/>
      <c r="N41" s="48"/>
      <c r="O41" s="49"/>
      <c r="P41" s="3"/>
      <c r="Q41" s="36"/>
      <c r="R41" s="44"/>
    </row>
    <row r="42" spans="1:18" s="2" customFormat="1" x14ac:dyDescent="0.2">
      <c r="C42" s="100"/>
      <c r="D42" s="89"/>
      <c r="E42" s="10"/>
      <c r="F42" s="18"/>
      <c r="G42" s="18"/>
      <c r="H42" s="18"/>
      <c r="I42" s="18"/>
      <c r="J42" s="18"/>
      <c r="K42" s="18"/>
      <c r="L42" s="18"/>
      <c r="M42" s="18"/>
      <c r="N42" s="18"/>
      <c r="O42" s="14"/>
      <c r="Q42" s="89"/>
      <c r="R42" s="89"/>
    </row>
    <row r="43" spans="1:18" ht="12.75" customHeight="1" x14ac:dyDescent="0.25">
      <c r="F43" s="236" t="s">
        <v>153</v>
      </c>
      <c r="G43" s="236"/>
      <c r="H43" s="236"/>
      <c r="I43" s="236"/>
      <c r="J43" s="236"/>
      <c r="K43" s="236"/>
      <c r="L43" s="236"/>
      <c r="M43" s="236"/>
      <c r="N43" s="236"/>
      <c r="O43" s="236"/>
    </row>
    <row r="44" spans="1:18" ht="26.25" x14ac:dyDescent="0.4">
      <c r="F44" s="234">
        <f t="shared" ref="F44" si="0">$F$3</f>
        <v>0</v>
      </c>
      <c r="G44" s="234"/>
      <c r="H44" s="234"/>
      <c r="I44" s="234"/>
      <c r="J44" s="234"/>
      <c r="K44" s="234"/>
      <c r="L44" s="234"/>
      <c r="M44" s="234"/>
      <c r="N44" s="234"/>
      <c r="O44" s="234"/>
    </row>
    <row r="45" spans="1:18" x14ac:dyDescent="0.2">
      <c r="F45" s="235"/>
      <c r="G45" s="235"/>
      <c r="H45" s="235"/>
      <c r="I45" s="235"/>
      <c r="J45" s="235"/>
      <c r="K45" s="235"/>
      <c r="L45" s="235"/>
      <c r="M45" s="235"/>
      <c r="N45" s="235"/>
      <c r="O45" s="235"/>
    </row>
    <row r="46" spans="1:18" ht="18.75" x14ac:dyDescent="0.2">
      <c r="A46" s="218"/>
      <c r="B46" s="196"/>
      <c r="C46" s="196"/>
      <c r="D46" s="196"/>
      <c r="E46" s="196"/>
      <c r="F46" s="233" t="s">
        <v>8</v>
      </c>
      <c r="G46" s="233"/>
      <c r="H46" s="233"/>
      <c r="I46" s="233"/>
      <c r="J46" s="233"/>
      <c r="K46" s="233"/>
      <c r="L46" s="233"/>
      <c r="M46" s="233"/>
      <c r="N46" s="233"/>
      <c r="O46" s="233"/>
      <c r="P46" s="196"/>
      <c r="Q46" s="196"/>
      <c r="R46" s="196"/>
    </row>
    <row r="47" spans="1:18" ht="26.25" x14ac:dyDescent="0.2">
      <c r="A47" s="218"/>
      <c r="D47" s="194" t="s">
        <v>39</v>
      </c>
      <c r="E47" s="195"/>
      <c r="F47" s="229">
        <f t="shared" ref="F47" si="1">$F$6</f>
        <v>0</v>
      </c>
      <c r="G47" s="229"/>
      <c r="H47" s="229"/>
      <c r="I47" s="229"/>
      <c r="J47" s="229"/>
      <c r="K47" s="229">
        <f t="shared" ref="K47" si="2">$K$6</f>
        <v>0</v>
      </c>
      <c r="L47" s="229"/>
      <c r="M47" s="229"/>
      <c r="N47" s="229"/>
      <c r="O47" s="229"/>
      <c r="P47" s="190"/>
      <c r="Q47" s="190"/>
      <c r="R47" s="190"/>
    </row>
    <row r="48" spans="1:18" x14ac:dyDescent="0.2">
      <c r="A48" s="218"/>
    </row>
    <row r="49" spans="1:19" ht="19.5" customHeight="1" x14ac:dyDescent="0.3">
      <c r="A49" s="218"/>
      <c r="B49" s="9"/>
      <c r="C49" s="26"/>
      <c r="D49" s="31" t="s">
        <v>36</v>
      </c>
      <c r="E49" s="60"/>
      <c r="F49" s="219" t="s">
        <v>148</v>
      </c>
      <c r="G49" s="219"/>
      <c r="H49" s="219"/>
      <c r="I49" s="219"/>
      <c r="J49" s="219"/>
      <c r="K49" s="219"/>
      <c r="L49" s="219"/>
      <c r="M49" s="219"/>
      <c r="N49" s="219"/>
      <c r="O49" s="219"/>
      <c r="P49" s="9"/>
      <c r="Q49" s="189"/>
      <c r="R49" s="33" t="s">
        <v>5</v>
      </c>
      <c r="S49" s="45"/>
    </row>
    <row r="50" spans="1:19" s="191" customFormat="1" ht="20.100000000000001" customHeight="1" x14ac:dyDescent="0.2">
      <c r="A50" s="218"/>
      <c r="B50" s="9"/>
      <c r="C50" s="58">
        <v>1</v>
      </c>
      <c r="D50" s="145" t="s">
        <v>9</v>
      </c>
      <c r="E50" s="42" t="b">
        <v>0</v>
      </c>
      <c r="F50" s="38"/>
      <c r="G50" s="38"/>
      <c r="H50" s="38"/>
      <c r="I50" s="38"/>
      <c r="J50" s="38"/>
      <c r="K50" s="38"/>
      <c r="L50" s="38"/>
      <c r="M50" s="38"/>
      <c r="N50" s="38"/>
      <c r="O50" s="39"/>
      <c r="P50" s="9"/>
      <c r="Q50" s="58">
        <v>17</v>
      </c>
      <c r="R50" s="145" t="s">
        <v>26</v>
      </c>
      <c r="S50" s="104" t="b">
        <v>0</v>
      </c>
    </row>
    <row r="51" spans="1:19" s="191" customFormat="1" ht="20.100000000000001" customHeight="1" x14ac:dyDescent="0.2">
      <c r="A51" s="218"/>
      <c r="B51" s="9"/>
      <c r="C51" s="58">
        <v>2</v>
      </c>
      <c r="D51" s="145" t="s">
        <v>10</v>
      </c>
      <c r="E51" s="42" t="b">
        <v>0</v>
      </c>
      <c r="P51" s="9"/>
      <c r="Q51" s="58">
        <v>18</v>
      </c>
      <c r="R51" s="145" t="s">
        <v>27</v>
      </c>
      <c r="S51" s="104" t="b">
        <v>0</v>
      </c>
    </row>
    <row r="52" spans="1:19" s="191" customFormat="1" ht="20.100000000000001" customHeight="1" x14ac:dyDescent="0.2">
      <c r="A52" s="218"/>
      <c r="B52" s="9"/>
      <c r="C52" s="58">
        <v>3</v>
      </c>
      <c r="D52" s="145" t="s">
        <v>11</v>
      </c>
      <c r="E52" s="42" t="b">
        <v>0</v>
      </c>
      <c r="F52" s="222" t="s">
        <v>38</v>
      </c>
      <c r="G52" s="222"/>
      <c r="H52" s="222"/>
      <c r="I52" s="222"/>
      <c r="J52" s="222"/>
      <c r="K52" s="222"/>
      <c r="L52" s="222"/>
      <c r="M52" s="222"/>
      <c r="N52" s="222"/>
      <c r="O52" s="222"/>
      <c r="P52" s="9"/>
      <c r="Q52" s="58">
        <v>19</v>
      </c>
      <c r="R52" s="145" t="s">
        <v>28</v>
      </c>
      <c r="S52" s="104" t="b">
        <v>0</v>
      </c>
    </row>
    <row r="53" spans="1:19" s="191" customFormat="1" ht="20.100000000000001" customHeight="1" x14ac:dyDescent="0.2">
      <c r="A53" s="218"/>
      <c r="B53" s="9"/>
      <c r="C53" s="58">
        <v>4</v>
      </c>
      <c r="D53" s="145" t="s">
        <v>12</v>
      </c>
      <c r="E53" s="42" t="b">
        <v>0</v>
      </c>
      <c r="F53" s="38"/>
      <c r="G53" s="38"/>
      <c r="H53" s="38"/>
      <c r="I53" s="38"/>
      <c r="J53" s="38"/>
      <c r="K53" s="38"/>
      <c r="L53" s="38"/>
      <c r="M53" s="38"/>
      <c r="N53" s="38"/>
      <c r="O53" s="39"/>
      <c r="P53" s="9"/>
      <c r="Q53" s="58">
        <v>20</v>
      </c>
      <c r="R53" s="62" t="s">
        <v>29</v>
      </c>
      <c r="S53" s="104" t="b">
        <v>0</v>
      </c>
    </row>
    <row r="54" spans="1:19" s="191" customFormat="1" ht="20.100000000000001" customHeight="1" x14ac:dyDescent="0.2">
      <c r="A54" s="218"/>
      <c r="B54" s="9"/>
      <c r="C54" s="58">
        <v>5</v>
      </c>
      <c r="D54" s="62" t="s">
        <v>13</v>
      </c>
      <c r="E54" s="42" t="b">
        <v>0</v>
      </c>
      <c r="F54" s="38"/>
      <c r="G54" s="38"/>
      <c r="H54" s="38"/>
      <c r="I54" s="38"/>
      <c r="J54" s="38"/>
      <c r="K54" s="38"/>
      <c r="L54" s="38"/>
      <c r="M54" s="38"/>
      <c r="N54" s="38"/>
      <c r="O54" s="39"/>
      <c r="P54" s="9"/>
      <c r="Q54" s="58">
        <v>21</v>
      </c>
      <c r="R54" s="62" t="s">
        <v>30</v>
      </c>
      <c r="S54" s="104" t="b">
        <v>0</v>
      </c>
    </row>
    <row r="55" spans="1:19" s="191" customFormat="1" ht="20.100000000000001" customHeight="1" x14ac:dyDescent="0.2">
      <c r="A55" s="218"/>
      <c r="B55" s="9"/>
      <c r="C55" s="58">
        <v>6</v>
      </c>
      <c r="D55" s="62" t="s">
        <v>14</v>
      </c>
      <c r="E55" s="42" t="b">
        <v>0</v>
      </c>
      <c r="F55" s="38"/>
      <c r="G55" s="38"/>
      <c r="H55" s="38"/>
      <c r="I55" s="38"/>
      <c r="J55" s="38"/>
      <c r="K55" s="38"/>
      <c r="L55" s="38"/>
      <c r="M55" s="38"/>
      <c r="N55" s="38"/>
      <c r="O55" s="39"/>
      <c r="P55" s="9"/>
      <c r="Q55" s="58">
        <v>22</v>
      </c>
      <c r="R55" s="62" t="s">
        <v>31</v>
      </c>
      <c r="S55" s="104" t="b">
        <v>0</v>
      </c>
    </row>
    <row r="56" spans="1:19" s="191" customFormat="1" ht="20.100000000000001" customHeight="1" x14ac:dyDescent="0.2">
      <c r="A56" s="218"/>
      <c r="B56" s="9"/>
      <c r="C56" s="58">
        <v>7</v>
      </c>
      <c r="D56" s="62" t="s">
        <v>15</v>
      </c>
      <c r="E56" s="42" t="b">
        <v>0</v>
      </c>
      <c r="F56" s="38"/>
      <c r="G56" s="38"/>
      <c r="H56" s="38"/>
      <c r="I56" s="38"/>
      <c r="J56" s="38"/>
      <c r="K56" s="38"/>
      <c r="L56" s="38"/>
      <c r="M56" s="38"/>
      <c r="N56" s="38"/>
      <c r="O56" s="39"/>
      <c r="P56" s="9"/>
      <c r="Q56" s="58"/>
      <c r="R56" s="33" t="s">
        <v>1</v>
      </c>
      <c r="S56" s="104"/>
    </row>
    <row r="57" spans="1:19" s="191" customFormat="1" ht="20.100000000000001" customHeight="1" x14ac:dyDescent="0.2">
      <c r="A57" s="218"/>
      <c r="B57" s="9"/>
      <c r="C57" s="58">
        <v>8</v>
      </c>
      <c r="D57" s="62" t="s">
        <v>16</v>
      </c>
      <c r="E57" s="42" t="b">
        <v>0</v>
      </c>
      <c r="F57" s="38"/>
      <c r="G57" s="38"/>
      <c r="H57" s="38"/>
      <c r="I57" s="38"/>
      <c r="J57" s="38"/>
      <c r="K57" s="38"/>
      <c r="L57" s="38"/>
      <c r="M57" s="38"/>
      <c r="N57" s="38"/>
      <c r="O57" s="39"/>
      <c r="P57" s="9"/>
      <c r="Q57" s="58">
        <v>23</v>
      </c>
      <c r="R57" s="145" t="s">
        <v>32</v>
      </c>
      <c r="S57" s="104" t="b">
        <v>0</v>
      </c>
    </row>
    <row r="58" spans="1:19" s="191" customFormat="1" ht="20.100000000000001" customHeight="1" x14ac:dyDescent="0.2">
      <c r="A58" s="218"/>
      <c r="B58" s="9"/>
      <c r="C58" s="58"/>
      <c r="D58" s="33" t="s">
        <v>17</v>
      </c>
      <c r="E58" s="42"/>
      <c r="F58" s="38"/>
      <c r="G58" s="38"/>
      <c r="H58" s="38"/>
      <c r="I58" s="38"/>
      <c r="J58" s="38"/>
      <c r="K58" s="38"/>
      <c r="L58" s="38"/>
      <c r="M58" s="38"/>
      <c r="N58" s="38"/>
      <c r="O58" s="39"/>
      <c r="P58" s="9"/>
      <c r="Q58" s="58">
        <v>24</v>
      </c>
      <c r="R58" s="145" t="s">
        <v>33</v>
      </c>
      <c r="S58" s="105" t="b">
        <v>0</v>
      </c>
    </row>
    <row r="59" spans="1:19" s="191" customFormat="1" ht="20.100000000000001" customHeight="1" x14ac:dyDescent="0.2">
      <c r="A59" s="218"/>
      <c r="B59" s="9"/>
      <c r="C59" s="58">
        <v>9</v>
      </c>
      <c r="D59" s="145" t="s">
        <v>18</v>
      </c>
      <c r="E59" s="42" t="b">
        <v>0</v>
      </c>
      <c r="P59" s="9"/>
      <c r="Q59" s="58">
        <v>25</v>
      </c>
      <c r="R59" s="62" t="s">
        <v>34</v>
      </c>
      <c r="S59" s="106" t="b">
        <v>0</v>
      </c>
    </row>
    <row r="60" spans="1:19" s="191" customFormat="1" ht="20.100000000000001" customHeight="1" x14ac:dyDescent="0.2">
      <c r="A60" s="218"/>
      <c r="B60" s="9"/>
      <c r="C60" s="58">
        <v>10</v>
      </c>
      <c r="D60" s="145" t="s">
        <v>19</v>
      </c>
      <c r="E60" s="42" t="b">
        <v>0</v>
      </c>
      <c r="P60" s="9"/>
      <c r="Q60" s="58">
        <v>26</v>
      </c>
      <c r="R60" s="62" t="s">
        <v>35</v>
      </c>
      <c r="S60" s="106" t="b">
        <v>0</v>
      </c>
    </row>
    <row r="61" spans="1:19" s="191" customFormat="1" ht="20.100000000000001" customHeight="1" x14ac:dyDescent="0.2">
      <c r="A61" s="218"/>
      <c r="B61" s="9"/>
      <c r="C61" s="58">
        <v>11</v>
      </c>
      <c r="D61" s="145" t="s">
        <v>20</v>
      </c>
      <c r="E61" s="42" t="b">
        <v>0</v>
      </c>
      <c r="F61" s="84" t="s">
        <v>6</v>
      </c>
      <c r="G61" s="223" t="s">
        <v>37</v>
      </c>
      <c r="H61" s="224"/>
      <c r="I61" s="224"/>
      <c r="J61" s="225"/>
      <c r="K61" s="84" t="s">
        <v>7</v>
      </c>
      <c r="L61" s="226" t="s">
        <v>37</v>
      </c>
      <c r="M61" s="227"/>
      <c r="N61" s="227"/>
      <c r="O61" s="228"/>
      <c r="P61" s="9"/>
      <c r="Q61" s="189"/>
      <c r="R61" s="91"/>
    </row>
    <row r="62" spans="1:19" s="191" customFormat="1" ht="20.100000000000001" customHeight="1" thickBot="1" x14ac:dyDescent="0.25">
      <c r="A62" s="218"/>
      <c r="B62" s="9"/>
      <c r="C62" s="58">
        <v>12</v>
      </c>
      <c r="D62" s="145" t="s">
        <v>21</v>
      </c>
      <c r="E62" s="42" t="b">
        <v>0</v>
      </c>
      <c r="F62" s="38"/>
      <c r="G62" s="55"/>
      <c r="H62" s="41"/>
      <c r="I62" s="41"/>
      <c r="J62" s="41"/>
      <c r="K62" s="38"/>
      <c r="L62" s="38"/>
      <c r="M62" s="38"/>
      <c r="N62" s="38"/>
      <c r="O62" s="39"/>
      <c r="P62" s="9"/>
      <c r="Q62" s="58"/>
      <c r="R62" s="5"/>
    </row>
    <row r="63" spans="1:19" s="191" customFormat="1" ht="20.100000000000001" customHeight="1" x14ac:dyDescent="0.2">
      <c r="A63" s="218"/>
      <c r="B63" s="9"/>
      <c r="C63" s="58">
        <v>13</v>
      </c>
      <c r="D63" s="62" t="s">
        <v>22</v>
      </c>
      <c r="E63" s="42" t="b">
        <v>0</v>
      </c>
      <c r="F63" s="164" t="str">
        <f>BEGINBLAD!C9</f>
        <v>leerling 1</v>
      </c>
      <c r="G63" s="107"/>
      <c r="H63" s="107"/>
      <c r="I63" s="107"/>
      <c r="J63" s="107"/>
      <c r="K63" s="56">
        <f>BEGINBLAD!C24</f>
        <v>0</v>
      </c>
      <c r="L63" s="107"/>
      <c r="M63" s="174"/>
      <c r="N63" s="174"/>
      <c r="O63" s="166"/>
      <c r="P63" s="9"/>
      <c r="Q63" s="58"/>
      <c r="R63" s="5"/>
    </row>
    <row r="64" spans="1:19" s="191" customFormat="1" ht="20.100000000000001" customHeight="1" x14ac:dyDescent="0.2">
      <c r="A64" s="218"/>
      <c r="B64" s="9"/>
      <c r="C64" s="58">
        <v>14</v>
      </c>
      <c r="D64" s="62" t="s">
        <v>23</v>
      </c>
      <c r="E64" s="42" t="b">
        <v>0</v>
      </c>
      <c r="F64" s="162" t="str">
        <f>BEGINBLAD!C10</f>
        <v>leerling 2</v>
      </c>
      <c r="G64" s="108"/>
      <c r="H64" s="108"/>
      <c r="I64" s="108"/>
      <c r="J64" s="108"/>
      <c r="K64" s="40">
        <f>BEGINBLAD!C25</f>
        <v>0</v>
      </c>
      <c r="L64" s="108"/>
      <c r="M64" s="175"/>
      <c r="N64" s="175"/>
      <c r="O64" s="167"/>
      <c r="P64" s="9"/>
      <c r="Q64" s="58"/>
      <c r="R64" s="5"/>
    </row>
    <row r="65" spans="1:18" s="191" customFormat="1" ht="20.100000000000001" customHeight="1" x14ac:dyDescent="0.2">
      <c r="A65" s="218"/>
      <c r="B65" s="9"/>
      <c r="C65" s="36">
        <v>15</v>
      </c>
      <c r="D65" s="62" t="s">
        <v>24</v>
      </c>
      <c r="E65" s="42" t="b">
        <v>0</v>
      </c>
      <c r="F65" s="162" t="str">
        <f>BEGINBLAD!C11</f>
        <v>leerling 3</v>
      </c>
      <c r="G65" s="108"/>
      <c r="H65" s="108"/>
      <c r="I65" s="108"/>
      <c r="J65" s="108"/>
      <c r="K65" s="40">
        <f>BEGINBLAD!C26</f>
        <v>0</v>
      </c>
      <c r="L65" s="108"/>
      <c r="M65" s="175"/>
      <c r="N65" s="175"/>
      <c r="O65" s="167"/>
      <c r="P65" s="9"/>
      <c r="Q65" s="58"/>
      <c r="R65" s="5"/>
    </row>
    <row r="66" spans="1:18" s="191" customFormat="1" ht="20.100000000000001" customHeight="1" x14ac:dyDescent="0.2">
      <c r="A66" s="218"/>
      <c r="B66" s="9"/>
      <c r="C66" s="36">
        <v>16</v>
      </c>
      <c r="D66" s="62" t="s">
        <v>25</v>
      </c>
      <c r="E66" s="42" t="b">
        <v>0</v>
      </c>
      <c r="F66" s="162" t="str">
        <f>BEGINBLAD!C12</f>
        <v>leerling 4</v>
      </c>
      <c r="G66" s="108"/>
      <c r="H66" s="108"/>
      <c r="I66" s="108"/>
      <c r="J66" s="108"/>
      <c r="K66" s="40">
        <f>BEGINBLAD!C27</f>
        <v>0</v>
      </c>
      <c r="L66" s="108"/>
      <c r="M66" s="175"/>
      <c r="N66" s="175"/>
      <c r="O66" s="167"/>
      <c r="P66" s="9"/>
      <c r="Q66" s="58"/>
      <c r="R66" s="5"/>
    </row>
    <row r="67" spans="1:18" s="191" customFormat="1" ht="20.100000000000001" customHeight="1" x14ac:dyDescent="0.2">
      <c r="A67" s="218"/>
      <c r="B67" s="9"/>
      <c r="C67" s="36"/>
      <c r="D67" s="43"/>
      <c r="E67" s="61"/>
      <c r="F67" s="162" t="str">
        <f>BEGINBLAD!C13</f>
        <v>leerling 5</v>
      </c>
      <c r="G67" s="108"/>
      <c r="H67" s="108"/>
      <c r="I67" s="108"/>
      <c r="J67" s="108"/>
      <c r="K67" s="40">
        <f>BEGINBLAD!C28</f>
        <v>0</v>
      </c>
      <c r="L67" s="108"/>
      <c r="M67" s="175"/>
      <c r="N67" s="175"/>
      <c r="O67" s="167"/>
      <c r="P67" s="9"/>
      <c r="Q67" s="58"/>
      <c r="R67" s="5"/>
    </row>
    <row r="68" spans="1:18" s="191" customFormat="1" ht="20.100000000000001" customHeight="1" x14ac:dyDescent="0.2">
      <c r="B68" s="9"/>
      <c r="C68" s="36"/>
      <c r="D68" s="43"/>
      <c r="E68" s="61"/>
      <c r="F68" s="162">
        <f>BEGINBLAD!C14</f>
        <v>0</v>
      </c>
      <c r="G68" s="108"/>
      <c r="H68" s="108"/>
      <c r="I68" s="108"/>
      <c r="J68" s="108"/>
      <c r="K68" s="40">
        <f>BEGINBLAD!C29</f>
        <v>0</v>
      </c>
      <c r="L68" s="108"/>
      <c r="M68" s="175"/>
      <c r="N68" s="175"/>
      <c r="O68" s="167"/>
      <c r="P68" s="9"/>
      <c r="Q68" s="58"/>
      <c r="R68" s="5"/>
    </row>
    <row r="69" spans="1:18" s="191" customFormat="1" ht="20.100000000000001" customHeight="1" x14ac:dyDescent="0.2">
      <c r="B69" s="9"/>
      <c r="C69" s="36"/>
      <c r="D69" s="43"/>
      <c r="E69" s="61"/>
      <c r="F69" s="162">
        <f>BEGINBLAD!C15</f>
        <v>0</v>
      </c>
      <c r="G69" s="108"/>
      <c r="H69" s="108"/>
      <c r="I69" s="108"/>
      <c r="J69" s="108"/>
      <c r="K69" s="40">
        <f>BEGINBLAD!C30</f>
        <v>0</v>
      </c>
      <c r="L69" s="108"/>
      <c r="M69" s="175"/>
      <c r="N69" s="175"/>
      <c r="O69" s="167"/>
      <c r="P69" s="9"/>
      <c r="Q69" s="189"/>
      <c r="R69" s="91"/>
    </row>
    <row r="70" spans="1:18" s="191" customFormat="1" ht="20.100000000000001" customHeight="1" x14ac:dyDescent="0.2">
      <c r="B70" s="9"/>
      <c r="C70" s="36"/>
      <c r="D70" s="43"/>
      <c r="E70" s="61"/>
      <c r="F70" s="162">
        <f>BEGINBLAD!C16</f>
        <v>0</v>
      </c>
      <c r="G70" s="108"/>
      <c r="H70" s="108"/>
      <c r="I70" s="108"/>
      <c r="J70" s="108"/>
      <c r="K70" s="40">
        <f>BEGINBLAD!C31</f>
        <v>0</v>
      </c>
      <c r="L70" s="108"/>
      <c r="M70" s="175"/>
      <c r="N70" s="175"/>
      <c r="O70" s="167"/>
      <c r="P70" s="9"/>
      <c r="Q70" s="189"/>
      <c r="R70" s="91"/>
    </row>
    <row r="71" spans="1:18" s="11" customFormat="1" ht="20.100000000000001" customHeight="1" x14ac:dyDescent="0.2">
      <c r="B71" s="3"/>
      <c r="C71" s="36"/>
      <c r="E71" s="61"/>
      <c r="F71" s="162">
        <f>BEGINBLAD!C17</f>
        <v>0</v>
      </c>
      <c r="G71" s="108"/>
      <c r="H71" s="108"/>
      <c r="I71" s="108"/>
      <c r="J71" s="108"/>
      <c r="K71" s="40">
        <f>BEGINBLAD!C32</f>
        <v>0</v>
      </c>
      <c r="L71" s="108"/>
      <c r="M71" s="175"/>
      <c r="N71" s="175"/>
      <c r="O71" s="167"/>
      <c r="P71" s="3"/>
      <c r="Q71" s="36"/>
      <c r="R71" s="180"/>
    </row>
    <row r="72" spans="1:18" s="11" customFormat="1" ht="20.100000000000001" customHeight="1" x14ac:dyDescent="0.2">
      <c r="B72" s="3"/>
      <c r="C72" s="36"/>
      <c r="D72" s="99"/>
      <c r="E72" s="61"/>
      <c r="F72" s="162">
        <f>BEGINBLAD!C18</f>
        <v>0</v>
      </c>
      <c r="G72" s="108"/>
      <c r="H72" s="108"/>
      <c r="I72" s="108"/>
      <c r="J72" s="108"/>
      <c r="K72" s="40">
        <f>BEGINBLAD!C33</f>
        <v>0</v>
      </c>
      <c r="L72" s="108"/>
      <c r="M72" s="175"/>
      <c r="N72" s="175"/>
      <c r="O72" s="167"/>
      <c r="P72" s="3"/>
      <c r="Q72" s="36"/>
      <c r="R72" s="180"/>
    </row>
    <row r="73" spans="1:18" s="11" customFormat="1" ht="20.100000000000001" customHeight="1" x14ac:dyDescent="0.2">
      <c r="B73" s="3"/>
      <c r="C73" s="36"/>
      <c r="D73" s="44"/>
      <c r="E73" s="61"/>
      <c r="F73" s="162">
        <f>BEGINBLAD!C19</f>
        <v>0</v>
      </c>
      <c r="G73" s="108"/>
      <c r="H73" s="108"/>
      <c r="I73" s="108"/>
      <c r="J73" s="108"/>
      <c r="K73" s="40">
        <f>BEGINBLAD!C34</f>
        <v>0</v>
      </c>
      <c r="L73" s="108"/>
      <c r="M73" s="175"/>
      <c r="N73" s="175"/>
      <c r="O73" s="167"/>
      <c r="P73" s="3"/>
      <c r="Q73" s="36"/>
      <c r="R73" s="43"/>
    </row>
    <row r="74" spans="1:18" s="11" customFormat="1" ht="20.100000000000001" customHeight="1" x14ac:dyDescent="0.2">
      <c r="B74" s="3"/>
      <c r="C74" s="36"/>
      <c r="D74" s="44"/>
      <c r="E74" s="61"/>
      <c r="F74" s="162">
        <f>BEGINBLAD!C20</f>
        <v>0</v>
      </c>
      <c r="G74" s="108"/>
      <c r="H74" s="108"/>
      <c r="I74" s="108"/>
      <c r="J74" s="108"/>
      <c r="K74" s="40">
        <f>BEGINBLAD!C35</f>
        <v>0</v>
      </c>
      <c r="L74" s="108"/>
      <c r="M74" s="175"/>
      <c r="N74" s="175"/>
      <c r="O74" s="167"/>
      <c r="P74" s="3"/>
      <c r="Q74" s="36"/>
      <c r="R74" s="43"/>
    </row>
    <row r="75" spans="1:18" s="11" customFormat="1" ht="20.100000000000001" customHeight="1" x14ac:dyDescent="0.2">
      <c r="B75" s="3"/>
      <c r="C75" s="36"/>
      <c r="D75" s="44"/>
      <c r="E75" s="61"/>
      <c r="F75" s="162">
        <f>BEGINBLAD!C21</f>
        <v>0</v>
      </c>
      <c r="G75" s="108"/>
      <c r="H75" s="108"/>
      <c r="I75" s="108"/>
      <c r="J75" s="108"/>
      <c r="K75" s="40">
        <f>BEGINBLAD!C36</f>
        <v>0</v>
      </c>
      <c r="L75" s="108"/>
      <c r="M75" s="175"/>
      <c r="N75" s="175"/>
      <c r="O75" s="167"/>
      <c r="P75" s="3"/>
      <c r="Q75" s="36"/>
      <c r="R75" s="44"/>
    </row>
    <row r="76" spans="1:18" s="11" customFormat="1" ht="20.100000000000001" customHeight="1" x14ac:dyDescent="0.2">
      <c r="B76" s="3"/>
      <c r="C76" s="36"/>
      <c r="E76" s="61"/>
      <c r="F76" s="162">
        <f>BEGINBLAD!C22</f>
        <v>0</v>
      </c>
      <c r="G76" s="108"/>
      <c r="H76" s="108"/>
      <c r="I76" s="108"/>
      <c r="J76" s="108"/>
      <c r="K76" s="40">
        <f>BEGINBLAD!C37</f>
        <v>0</v>
      </c>
      <c r="L76" s="108"/>
      <c r="M76" s="175"/>
      <c r="N76" s="175"/>
      <c r="O76" s="167"/>
      <c r="P76" s="3"/>
      <c r="Q76" s="36"/>
      <c r="R76" s="44"/>
    </row>
    <row r="77" spans="1:18" s="11" customFormat="1" ht="20.100000000000001" customHeight="1" thickBot="1" x14ac:dyDescent="0.25">
      <c r="B77" s="3"/>
      <c r="C77" s="36"/>
      <c r="D77" s="44"/>
      <c r="E77" s="61"/>
      <c r="F77" s="163">
        <f>BEGINBLAD!C23</f>
        <v>0</v>
      </c>
      <c r="G77" s="109"/>
      <c r="H77" s="109"/>
      <c r="I77" s="109"/>
      <c r="J77" s="109"/>
      <c r="K77" s="57">
        <f>BEGINBLAD!C38</f>
        <v>0</v>
      </c>
      <c r="L77" s="109"/>
      <c r="M77" s="176"/>
      <c r="N77" s="176"/>
      <c r="O77" s="168"/>
      <c r="P77" s="3"/>
      <c r="Q77" s="36"/>
      <c r="R77" s="45"/>
    </row>
    <row r="78" spans="1:18" s="11" customFormat="1" ht="20.100000000000001" customHeight="1" x14ac:dyDescent="0.3">
      <c r="B78" s="3"/>
      <c r="C78" s="36"/>
      <c r="D78" s="102" t="s">
        <v>85</v>
      </c>
      <c r="E78" s="61"/>
      <c r="F78" s="46"/>
      <c r="G78" s="38"/>
      <c r="H78" s="38"/>
      <c r="I78" s="38"/>
      <c r="J78" s="38"/>
      <c r="K78" s="46"/>
      <c r="L78" s="38"/>
      <c r="M78" s="38"/>
      <c r="N78" s="38"/>
      <c r="O78" s="49"/>
      <c r="P78" s="3"/>
      <c r="Q78" s="36"/>
      <c r="R78" s="43"/>
    </row>
    <row r="79" spans="1:18" s="11" customFormat="1" ht="20.100000000000001" customHeight="1" x14ac:dyDescent="0.2">
      <c r="B79" s="3"/>
      <c r="C79" s="36"/>
      <c r="D79" s="44"/>
      <c r="E79" s="61"/>
      <c r="F79" s="46"/>
      <c r="G79" s="38"/>
      <c r="H79" s="38"/>
      <c r="I79" s="38"/>
      <c r="J79" s="38"/>
      <c r="K79" s="46"/>
      <c r="L79" s="38"/>
      <c r="M79" s="38"/>
      <c r="N79" s="38"/>
      <c r="O79" s="49"/>
      <c r="P79" s="3"/>
      <c r="Q79" s="36"/>
      <c r="R79" s="43"/>
    </row>
    <row r="80" spans="1:18" s="11" customFormat="1" ht="20.100000000000001" customHeight="1" x14ac:dyDescent="0.25">
      <c r="B80" s="3"/>
      <c r="C80" s="36"/>
      <c r="D80" s="45"/>
      <c r="E80" s="220"/>
      <c r="F80" s="47"/>
      <c r="G80" s="48"/>
      <c r="H80" s="48"/>
      <c r="I80" s="48"/>
      <c r="J80" s="48"/>
      <c r="K80" s="47"/>
      <c r="L80" s="48"/>
      <c r="M80" s="48"/>
      <c r="N80" s="48"/>
      <c r="O80" s="49"/>
      <c r="P80" s="3"/>
      <c r="Q80" s="36"/>
      <c r="R80" s="43"/>
    </row>
    <row r="81" spans="1:20" s="11" customFormat="1" ht="20.100000000000001" customHeight="1" x14ac:dyDescent="0.25">
      <c r="C81" s="36"/>
      <c r="D81" s="43"/>
      <c r="E81" s="220"/>
      <c r="F81" s="47"/>
      <c r="G81" s="48"/>
      <c r="H81" s="48"/>
      <c r="I81" s="48"/>
      <c r="J81" s="48"/>
      <c r="K81" s="47"/>
      <c r="L81" s="48"/>
      <c r="M81" s="48"/>
      <c r="N81" s="48"/>
      <c r="O81" s="49"/>
      <c r="P81" s="3"/>
      <c r="Q81" s="36"/>
      <c r="R81" s="44"/>
    </row>
    <row r="82" spans="1:20" s="11" customFormat="1" ht="20.100000000000001" customHeight="1" x14ac:dyDescent="0.25">
      <c r="C82" s="36"/>
      <c r="D82" s="43"/>
      <c r="E82" s="220"/>
      <c r="F82" s="47"/>
      <c r="G82" s="48"/>
      <c r="H82" s="48"/>
      <c r="I82" s="48"/>
      <c r="J82" s="48"/>
      <c r="K82" s="47"/>
      <c r="L82" s="48"/>
      <c r="M82" s="48"/>
      <c r="N82" s="48"/>
      <c r="O82" s="49"/>
      <c r="P82" s="3"/>
      <c r="Q82" s="36"/>
      <c r="R82" s="44"/>
    </row>
    <row r="83" spans="1:20" s="3" customFormat="1" x14ac:dyDescent="0.2">
      <c r="C83" s="14"/>
      <c r="D83" s="180"/>
      <c r="E83" s="10"/>
      <c r="F83" s="18"/>
      <c r="G83" s="18"/>
      <c r="H83" s="18"/>
      <c r="I83" s="18"/>
      <c r="J83" s="18"/>
      <c r="K83" s="18"/>
      <c r="L83" s="18"/>
      <c r="M83" s="18"/>
      <c r="N83" s="18"/>
      <c r="O83" s="14"/>
      <c r="Q83" s="180"/>
      <c r="R83" s="180"/>
    </row>
    <row r="84" spans="1:20" ht="15" x14ac:dyDescent="0.25">
      <c r="B84" s="2"/>
      <c r="C84" s="14"/>
      <c r="D84" s="180"/>
      <c r="E84" s="10"/>
      <c r="F84" s="230" t="s">
        <v>153</v>
      </c>
      <c r="G84" s="230"/>
      <c r="H84" s="230"/>
      <c r="I84" s="230"/>
      <c r="J84" s="230"/>
      <c r="K84" s="230"/>
      <c r="L84" s="230"/>
      <c r="M84" s="230"/>
      <c r="N84" s="230"/>
      <c r="O84" s="230"/>
      <c r="P84" s="3"/>
      <c r="Q84" s="89"/>
      <c r="R84" s="180"/>
      <c r="S84" s="2"/>
      <c r="T84" s="2"/>
    </row>
    <row r="85" spans="1:20" ht="26.25" x14ac:dyDescent="0.4">
      <c r="B85" s="2"/>
      <c r="C85" s="14"/>
      <c r="D85" s="180"/>
      <c r="E85" s="10"/>
      <c r="F85" s="231">
        <f t="shared" ref="F85" si="3">$F$44</f>
        <v>0</v>
      </c>
      <c r="G85" s="231"/>
      <c r="H85" s="231"/>
      <c r="I85" s="231"/>
      <c r="J85" s="231"/>
      <c r="K85" s="231"/>
      <c r="L85" s="231"/>
      <c r="M85" s="231"/>
      <c r="N85" s="231"/>
      <c r="O85" s="231"/>
      <c r="P85" s="3"/>
      <c r="Q85" s="89"/>
      <c r="R85" s="180"/>
      <c r="S85" s="2"/>
      <c r="T85" s="2"/>
    </row>
    <row r="86" spans="1:20" x14ac:dyDescent="0.2">
      <c r="B86" s="2"/>
      <c r="C86" s="14"/>
      <c r="D86" s="180"/>
      <c r="E86" s="10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3"/>
      <c r="Q86" s="89"/>
      <c r="R86" s="180"/>
      <c r="S86" s="2"/>
      <c r="T86" s="2"/>
    </row>
    <row r="87" spans="1:20" ht="18.75" x14ac:dyDescent="0.2">
      <c r="A87" s="218"/>
      <c r="B87" s="196"/>
      <c r="C87" s="196"/>
      <c r="D87" s="196"/>
      <c r="E87" s="196"/>
      <c r="F87" s="233" t="s">
        <v>151</v>
      </c>
      <c r="G87" s="233"/>
      <c r="H87" s="233"/>
      <c r="I87" s="233"/>
      <c r="J87" s="233"/>
      <c r="K87" s="233"/>
      <c r="L87" s="233"/>
      <c r="M87" s="233"/>
      <c r="N87" s="233"/>
      <c r="O87" s="233"/>
      <c r="P87" s="196"/>
      <c r="Q87" s="196"/>
      <c r="R87" s="196"/>
    </row>
    <row r="88" spans="1:20" ht="26.25" x14ac:dyDescent="0.2">
      <c r="A88" s="218"/>
      <c r="D88" s="194" t="s">
        <v>39</v>
      </c>
      <c r="E88" s="195"/>
      <c r="F88" s="229">
        <f t="shared" ref="F88" si="4">$F$6</f>
        <v>0</v>
      </c>
      <c r="G88" s="229"/>
      <c r="H88" s="229"/>
      <c r="I88" s="229"/>
      <c r="J88" s="229"/>
      <c r="K88" s="229">
        <f t="shared" ref="K88" si="5">$K$6</f>
        <v>0</v>
      </c>
      <c r="L88" s="229"/>
      <c r="M88" s="229"/>
      <c r="N88" s="229"/>
      <c r="O88" s="229"/>
      <c r="P88" s="190"/>
      <c r="Q88" s="190"/>
      <c r="R88" s="190"/>
    </row>
    <row r="89" spans="1:20" x14ac:dyDescent="0.2">
      <c r="A89" s="218"/>
    </row>
    <row r="90" spans="1:20" ht="19.5" customHeight="1" x14ac:dyDescent="0.3">
      <c r="A90" s="218"/>
      <c r="B90" s="9"/>
      <c r="C90" s="26"/>
      <c r="D90" s="115" t="s">
        <v>88</v>
      </c>
      <c r="E90" s="60"/>
      <c r="F90" s="219" t="s">
        <v>148</v>
      </c>
      <c r="G90" s="219"/>
      <c r="H90" s="219"/>
      <c r="I90" s="219"/>
      <c r="J90" s="219"/>
      <c r="K90" s="219"/>
      <c r="L90" s="219"/>
      <c r="M90" s="219"/>
      <c r="N90" s="219"/>
      <c r="O90" s="219"/>
      <c r="P90" s="9"/>
      <c r="Q90" s="189"/>
      <c r="R90" s="115" t="s">
        <v>4</v>
      </c>
      <c r="S90" s="45"/>
    </row>
    <row r="91" spans="1:20" s="191" customFormat="1" ht="20.100000000000001" customHeight="1" x14ac:dyDescent="0.2">
      <c r="A91" s="218"/>
      <c r="B91" s="9"/>
      <c r="C91" s="58">
        <v>1</v>
      </c>
      <c r="D91" s="131" t="s">
        <v>89</v>
      </c>
      <c r="E91" s="42" t="b">
        <v>0</v>
      </c>
      <c r="F91" s="38"/>
      <c r="G91" s="38"/>
      <c r="H91" s="38"/>
      <c r="I91" s="38"/>
      <c r="J91" s="38"/>
      <c r="K91" s="38"/>
      <c r="L91" s="38"/>
      <c r="M91" s="38"/>
      <c r="N91" s="38"/>
      <c r="O91" s="39"/>
      <c r="P91" s="9"/>
      <c r="Q91" s="58">
        <v>29</v>
      </c>
      <c r="R91" s="131" t="s">
        <v>117</v>
      </c>
      <c r="S91" s="104" t="b">
        <v>0</v>
      </c>
    </row>
    <row r="92" spans="1:20" s="191" customFormat="1" ht="20.100000000000001" customHeight="1" x14ac:dyDescent="0.2">
      <c r="A92" s="218"/>
      <c r="B92" s="9"/>
      <c r="C92" s="58">
        <v>2</v>
      </c>
      <c r="D92" s="131" t="s">
        <v>90</v>
      </c>
      <c r="E92" s="42" t="b">
        <v>0</v>
      </c>
      <c r="P92" s="9"/>
      <c r="Q92" s="58">
        <v>30</v>
      </c>
      <c r="R92" s="131" t="s">
        <v>118</v>
      </c>
      <c r="S92" s="104" t="b">
        <v>0</v>
      </c>
    </row>
    <row r="93" spans="1:20" s="191" customFormat="1" ht="20.100000000000001" customHeight="1" x14ac:dyDescent="0.2">
      <c r="A93" s="218"/>
      <c r="B93" s="9"/>
      <c r="C93" s="58">
        <v>3</v>
      </c>
      <c r="D93" s="131" t="s">
        <v>91</v>
      </c>
      <c r="E93" s="42" t="b">
        <v>0</v>
      </c>
      <c r="F93" s="222" t="s">
        <v>38</v>
      </c>
      <c r="G93" s="222"/>
      <c r="H93" s="222"/>
      <c r="I93" s="222"/>
      <c r="J93" s="222"/>
      <c r="K93" s="222"/>
      <c r="L93" s="222"/>
      <c r="M93" s="222"/>
      <c r="N93" s="222"/>
      <c r="O93" s="222"/>
      <c r="P93" s="9"/>
      <c r="Q93" s="58">
        <v>31</v>
      </c>
      <c r="R93" s="131" t="s">
        <v>119</v>
      </c>
      <c r="S93" s="104" t="b">
        <v>0</v>
      </c>
    </row>
    <row r="94" spans="1:20" s="191" customFormat="1" ht="20.100000000000001" customHeight="1" x14ac:dyDescent="0.2">
      <c r="A94" s="218"/>
      <c r="B94" s="9"/>
      <c r="C94" s="58">
        <v>4</v>
      </c>
      <c r="D94" s="131" t="s">
        <v>92</v>
      </c>
      <c r="E94" s="42" t="b">
        <v>0</v>
      </c>
      <c r="F94" s="38"/>
      <c r="G94" s="38"/>
      <c r="H94" s="38"/>
      <c r="I94" s="38"/>
      <c r="J94" s="38"/>
      <c r="K94" s="38"/>
      <c r="L94" s="38"/>
      <c r="M94" s="38"/>
      <c r="N94" s="38"/>
      <c r="O94" s="39"/>
      <c r="P94" s="9"/>
      <c r="Q94" s="58">
        <v>32</v>
      </c>
      <c r="R94" s="131" t="s">
        <v>120</v>
      </c>
      <c r="S94" s="104" t="b">
        <v>0</v>
      </c>
    </row>
    <row r="95" spans="1:20" s="191" customFormat="1" ht="20.100000000000001" customHeight="1" x14ac:dyDescent="0.2">
      <c r="A95" s="218"/>
      <c r="B95" s="9"/>
      <c r="C95" s="58">
        <v>5</v>
      </c>
      <c r="D95" s="131" t="s">
        <v>93</v>
      </c>
      <c r="E95" s="42" t="b">
        <v>0</v>
      </c>
      <c r="F95" s="38"/>
      <c r="G95" s="38"/>
      <c r="H95" s="38"/>
      <c r="I95" s="38"/>
      <c r="J95" s="38"/>
      <c r="K95" s="38"/>
      <c r="L95" s="38"/>
      <c r="M95" s="38"/>
      <c r="N95" s="38"/>
      <c r="O95" s="39"/>
      <c r="P95" s="9"/>
      <c r="Q95" s="58">
        <v>33</v>
      </c>
      <c r="R95" s="131" t="s">
        <v>121</v>
      </c>
      <c r="S95" s="104" t="b">
        <v>0</v>
      </c>
    </row>
    <row r="96" spans="1:20" s="191" customFormat="1" ht="20.100000000000001" customHeight="1" x14ac:dyDescent="0.2">
      <c r="A96" s="218"/>
      <c r="B96" s="9"/>
      <c r="C96" s="58">
        <v>6</v>
      </c>
      <c r="D96" s="131" t="s">
        <v>94</v>
      </c>
      <c r="E96" s="42" t="b">
        <v>0</v>
      </c>
      <c r="F96" s="38"/>
      <c r="G96" s="38"/>
      <c r="H96" s="38"/>
      <c r="I96" s="38"/>
      <c r="J96" s="38"/>
      <c r="K96" s="38"/>
      <c r="L96" s="38"/>
      <c r="M96" s="38"/>
      <c r="N96" s="38"/>
      <c r="O96" s="39"/>
      <c r="P96" s="9"/>
      <c r="Q96" s="58">
        <v>34</v>
      </c>
      <c r="R96" s="131" t="s">
        <v>122</v>
      </c>
      <c r="S96" s="104" t="b">
        <v>0</v>
      </c>
    </row>
    <row r="97" spans="1:19" s="191" customFormat="1" ht="20.100000000000001" customHeight="1" x14ac:dyDescent="0.2">
      <c r="A97" s="218"/>
      <c r="B97" s="9"/>
      <c r="C97" s="58">
        <v>7</v>
      </c>
      <c r="D97" s="131" t="s">
        <v>95</v>
      </c>
      <c r="E97" s="42" t="b">
        <v>0</v>
      </c>
      <c r="F97" s="38"/>
      <c r="G97" s="38"/>
      <c r="H97" s="38"/>
      <c r="I97" s="38"/>
      <c r="J97" s="38"/>
      <c r="K97" s="38"/>
      <c r="L97" s="38"/>
      <c r="M97" s="38"/>
      <c r="N97" s="38"/>
      <c r="O97" s="39"/>
      <c r="P97" s="9"/>
      <c r="Q97" s="58">
        <v>35</v>
      </c>
      <c r="R97" s="131" t="s">
        <v>123</v>
      </c>
      <c r="S97" s="104" t="b">
        <v>0</v>
      </c>
    </row>
    <row r="98" spans="1:19" s="191" customFormat="1" ht="20.100000000000001" customHeight="1" x14ac:dyDescent="0.2">
      <c r="A98" s="218"/>
      <c r="B98" s="9"/>
      <c r="C98" s="58">
        <v>8</v>
      </c>
      <c r="D98" s="131" t="s">
        <v>96</v>
      </c>
      <c r="E98" s="42" t="b">
        <v>0</v>
      </c>
      <c r="F98" s="38"/>
      <c r="G98" s="38"/>
      <c r="H98" s="38"/>
      <c r="I98" s="38"/>
      <c r="J98" s="38"/>
      <c r="K98" s="38"/>
      <c r="L98" s="38"/>
      <c r="M98" s="38"/>
      <c r="N98" s="38"/>
      <c r="O98" s="39"/>
      <c r="P98" s="9"/>
      <c r="Q98" s="58">
        <v>36</v>
      </c>
      <c r="R98" s="131" t="s">
        <v>124</v>
      </c>
      <c r="S98" s="104" t="b">
        <v>0</v>
      </c>
    </row>
    <row r="99" spans="1:19" s="191" customFormat="1" ht="20.100000000000001" customHeight="1" x14ac:dyDescent="0.2">
      <c r="A99" s="218"/>
      <c r="B99" s="9"/>
      <c r="C99" s="58">
        <v>9</v>
      </c>
      <c r="D99" s="131" t="s">
        <v>97</v>
      </c>
      <c r="E99" s="42" t="b">
        <v>0</v>
      </c>
      <c r="F99" s="38"/>
      <c r="G99" s="38"/>
      <c r="H99" s="38"/>
      <c r="I99" s="38"/>
      <c r="J99" s="38"/>
      <c r="K99" s="38"/>
      <c r="L99" s="38"/>
      <c r="M99" s="38"/>
      <c r="N99" s="38"/>
      <c r="O99" s="39"/>
      <c r="P99" s="9"/>
      <c r="Q99" s="58">
        <v>37</v>
      </c>
      <c r="R99" s="131" t="s">
        <v>125</v>
      </c>
      <c r="S99" s="105" t="b">
        <v>0</v>
      </c>
    </row>
    <row r="100" spans="1:19" s="191" customFormat="1" ht="20.100000000000001" customHeight="1" x14ac:dyDescent="0.2">
      <c r="A100" s="218"/>
      <c r="B100" s="9"/>
      <c r="C100" s="58">
        <v>10</v>
      </c>
      <c r="D100" s="131" t="s">
        <v>98</v>
      </c>
      <c r="E100" s="42" t="b">
        <v>0</v>
      </c>
      <c r="P100" s="9"/>
      <c r="Q100" s="58">
        <v>38</v>
      </c>
      <c r="R100" s="131" t="s">
        <v>126</v>
      </c>
      <c r="S100" s="106" t="b">
        <v>0</v>
      </c>
    </row>
    <row r="101" spans="1:19" s="191" customFormat="1" ht="20.100000000000001" customHeight="1" x14ac:dyDescent="0.2">
      <c r="A101" s="218"/>
      <c r="B101" s="9"/>
      <c r="C101" s="58">
        <v>11</v>
      </c>
      <c r="D101" s="131" t="s">
        <v>99</v>
      </c>
      <c r="E101" s="42" t="b">
        <v>0</v>
      </c>
      <c r="P101" s="9"/>
      <c r="Q101" s="58">
        <v>39</v>
      </c>
      <c r="R101" s="131" t="s">
        <v>127</v>
      </c>
      <c r="S101" s="106" t="b">
        <v>0</v>
      </c>
    </row>
    <row r="102" spans="1:19" s="191" customFormat="1" ht="20.100000000000001" customHeight="1" x14ac:dyDescent="0.2">
      <c r="A102" s="218"/>
      <c r="B102" s="9"/>
      <c r="C102" s="58">
        <v>12</v>
      </c>
      <c r="D102" s="131" t="s">
        <v>100</v>
      </c>
      <c r="E102" s="42" t="b">
        <v>0</v>
      </c>
      <c r="F102" s="84" t="s">
        <v>6</v>
      </c>
      <c r="G102" s="223" t="s">
        <v>37</v>
      </c>
      <c r="H102" s="224"/>
      <c r="I102" s="224"/>
      <c r="J102" s="225"/>
      <c r="K102" s="84" t="s">
        <v>7</v>
      </c>
      <c r="L102" s="226" t="s">
        <v>37</v>
      </c>
      <c r="M102" s="227"/>
      <c r="N102" s="227"/>
      <c r="O102" s="228"/>
      <c r="P102" s="9"/>
      <c r="Q102" s="189">
        <v>40</v>
      </c>
      <c r="R102" s="132" t="s">
        <v>128</v>
      </c>
      <c r="S102" s="106" t="b">
        <v>0</v>
      </c>
    </row>
    <row r="103" spans="1:19" s="191" customFormat="1" ht="20.100000000000001" customHeight="1" thickBot="1" x14ac:dyDescent="0.25">
      <c r="A103" s="218"/>
      <c r="B103" s="9"/>
      <c r="C103" s="58">
        <v>13</v>
      </c>
      <c r="D103" s="131" t="s">
        <v>101</v>
      </c>
      <c r="E103" s="42" t="b">
        <v>0</v>
      </c>
      <c r="F103" s="38"/>
      <c r="G103" s="55"/>
      <c r="H103" s="41"/>
      <c r="I103" s="41"/>
      <c r="J103" s="41"/>
      <c r="K103" s="38"/>
      <c r="L103" s="38"/>
      <c r="M103" s="38"/>
      <c r="N103" s="38"/>
      <c r="O103" s="39"/>
      <c r="P103" s="9"/>
      <c r="Q103" s="58">
        <v>41</v>
      </c>
      <c r="R103" s="132" t="s">
        <v>129</v>
      </c>
      <c r="S103" s="106" t="b">
        <v>0</v>
      </c>
    </row>
    <row r="104" spans="1:19" s="191" customFormat="1" ht="20.100000000000001" customHeight="1" x14ac:dyDescent="0.2">
      <c r="A104" s="218"/>
      <c r="B104" s="9"/>
      <c r="C104" s="58">
        <v>14</v>
      </c>
      <c r="D104" s="131" t="s">
        <v>102</v>
      </c>
      <c r="E104" s="42" t="b">
        <v>0</v>
      </c>
      <c r="F104" s="164" t="str">
        <f>BEGINBLAD!C9</f>
        <v>leerling 1</v>
      </c>
      <c r="G104" s="107"/>
      <c r="H104" s="107"/>
      <c r="I104" s="107"/>
      <c r="J104" s="107"/>
      <c r="K104" s="185">
        <f>BEGINBLAD!C24</f>
        <v>0</v>
      </c>
      <c r="L104" s="107"/>
      <c r="M104" s="174"/>
      <c r="N104" s="174"/>
      <c r="O104" s="166"/>
      <c r="P104" s="9"/>
      <c r="Q104" s="58">
        <v>42</v>
      </c>
      <c r="R104" s="132" t="s">
        <v>130</v>
      </c>
      <c r="S104" s="106" t="b">
        <v>0</v>
      </c>
    </row>
    <row r="105" spans="1:19" s="191" customFormat="1" ht="20.100000000000001" customHeight="1" x14ac:dyDescent="0.2">
      <c r="A105" s="218"/>
      <c r="B105" s="9"/>
      <c r="C105" s="58">
        <v>15</v>
      </c>
      <c r="D105" s="133" t="s">
        <v>103</v>
      </c>
      <c r="E105" s="42" t="b">
        <v>0</v>
      </c>
      <c r="F105" s="162" t="str">
        <f>BEGINBLAD!C10</f>
        <v>leerling 2</v>
      </c>
      <c r="G105" s="108"/>
      <c r="H105" s="108"/>
      <c r="I105" s="108"/>
      <c r="J105" s="108"/>
      <c r="K105" s="186">
        <f>BEGINBLAD!C25</f>
        <v>0</v>
      </c>
      <c r="L105" s="108"/>
      <c r="M105" s="175"/>
      <c r="N105" s="175"/>
      <c r="O105" s="167"/>
      <c r="P105" s="9"/>
      <c r="Q105" s="58">
        <v>43</v>
      </c>
      <c r="R105" s="132" t="s">
        <v>131</v>
      </c>
      <c r="S105" s="106" t="b">
        <v>0</v>
      </c>
    </row>
    <row r="106" spans="1:19" s="191" customFormat="1" ht="20.100000000000001" customHeight="1" x14ac:dyDescent="0.2">
      <c r="A106" s="218"/>
      <c r="B106" s="9"/>
      <c r="C106" s="36">
        <v>16</v>
      </c>
      <c r="D106" s="133" t="s">
        <v>104</v>
      </c>
      <c r="E106" s="42" t="b">
        <v>0</v>
      </c>
      <c r="F106" s="162" t="str">
        <f>BEGINBLAD!C11</f>
        <v>leerling 3</v>
      </c>
      <c r="G106" s="108"/>
      <c r="H106" s="108"/>
      <c r="I106" s="108"/>
      <c r="J106" s="108"/>
      <c r="K106" s="186">
        <f>BEGINBLAD!C26</f>
        <v>0</v>
      </c>
      <c r="L106" s="108"/>
      <c r="M106" s="175"/>
      <c r="N106" s="175"/>
      <c r="O106" s="167"/>
      <c r="P106" s="9"/>
      <c r="Q106" s="58">
        <v>44</v>
      </c>
      <c r="R106" s="132" t="s">
        <v>132</v>
      </c>
      <c r="S106" s="106" t="b">
        <v>0</v>
      </c>
    </row>
    <row r="107" spans="1:19" s="191" customFormat="1" ht="20.100000000000001" customHeight="1" x14ac:dyDescent="0.2">
      <c r="A107" s="218"/>
      <c r="B107" s="9"/>
      <c r="C107" s="36">
        <v>17</v>
      </c>
      <c r="D107" s="133" t="s">
        <v>105</v>
      </c>
      <c r="E107" s="42" t="b">
        <v>0</v>
      </c>
      <c r="F107" s="162" t="str">
        <f>BEGINBLAD!C12</f>
        <v>leerling 4</v>
      </c>
      <c r="G107" s="108"/>
      <c r="H107" s="108"/>
      <c r="I107" s="108"/>
      <c r="J107" s="108"/>
      <c r="K107" s="186">
        <f>BEGINBLAD!C27</f>
        <v>0</v>
      </c>
      <c r="L107" s="108"/>
      <c r="M107" s="175"/>
      <c r="N107" s="175"/>
      <c r="O107" s="167"/>
      <c r="P107" s="9"/>
      <c r="Q107" s="58">
        <v>45</v>
      </c>
      <c r="R107" s="132" t="s">
        <v>133</v>
      </c>
      <c r="S107" s="106" t="b">
        <v>0</v>
      </c>
    </row>
    <row r="108" spans="1:19" s="191" customFormat="1" ht="20.100000000000001" customHeight="1" x14ac:dyDescent="0.2">
      <c r="A108" s="218"/>
      <c r="B108" s="9"/>
      <c r="C108" s="36">
        <v>18</v>
      </c>
      <c r="D108" s="133" t="s">
        <v>106</v>
      </c>
      <c r="E108" s="42" t="b">
        <v>0</v>
      </c>
      <c r="F108" s="162" t="str">
        <f>BEGINBLAD!C13</f>
        <v>leerling 5</v>
      </c>
      <c r="G108" s="108"/>
      <c r="H108" s="108"/>
      <c r="I108" s="108"/>
      <c r="J108" s="108"/>
      <c r="K108" s="186">
        <f>BEGINBLAD!C28</f>
        <v>0</v>
      </c>
      <c r="L108" s="108"/>
      <c r="M108" s="175"/>
      <c r="N108" s="175"/>
      <c r="O108" s="167"/>
      <c r="P108" s="9"/>
      <c r="Q108" s="58">
        <v>46</v>
      </c>
      <c r="R108" s="132" t="s">
        <v>134</v>
      </c>
      <c r="S108" s="106" t="b">
        <v>0</v>
      </c>
    </row>
    <row r="109" spans="1:19" s="191" customFormat="1" ht="20.100000000000001" customHeight="1" x14ac:dyDescent="0.2">
      <c r="B109" s="9"/>
      <c r="C109" s="36">
        <v>19</v>
      </c>
      <c r="D109" s="133" t="s">
        <v>107</v>
      </c>
      <c r="E109" s="42" t="b">
        <v>0</v>
      </c>
      <c r="F109" s="162">
        <f>BEGINBLAD!C14</f>
        <v>0</v>
      </c>
      <c r="G109" s="108"/>
      <c r="H109" s="108"/>
      <c r="I109" s="108"/>
      <c r="J109" s="108"/>
      <c r="K109" s="186">
        <f>BEGINBLAD!C29</f>
        <v>0</v>
      </c>
      <c r="L109" s="108"/>
      <c r="M109" s="175"/>
      <c r="N109" s="175"/>
      <c r="O109" s="167"/>
      <c r="P109" s="9"/>
      <c r="Q109" s="58">
        <v>47</v>
      </c>
      <c r="R109" s="132" t="s">
        <v>135</v>
      </c>
      <c r="S109" s="106" t="b">
        <v>0</v>
      </c>
    </row>
    <row r="110" spans="1:19" s="191" customFormat="1" ht="20.100000000000001" customHeight="1" x14ac:dyDescent="0.2">
      <c r="B110" s="9"/>
      <c r="C110" s="36">
        <v>20</v>
      </c>
      <c r="D110" s="133" t="s">
        <v>108</v>
      </c>
      <c r="E110" s="42" t="b">
        <v>0</v>
      </c>
      <c r="F110" s="162">
        <f>BEGINBLAD!C15</f>
        <v>0</v>
      </c>
      <c r="G110" s="108"/>
      <c r="H110" s="108"/>
      <c r="I110" s="108"/>
      <c r="J110" s="108"/>
      <c r="K110" s="186">
        <f>BEGINBLAD!C30</f>
        <v>0</v>
      </c>
      <c r="L110" s="108"/>
      <c r="M110" s="175"/>
      <c r="N110" s="175"/>
      <c r="O110" s="167"/>
      <c r="P110" s="9"/>
      <c r="Q110" s="189">
        <v>48</v>
      </c>
      <c r="R110" s="132" t="s">
        <v>136</v>
      </c>
      <c r="S110" s="106" t="b">
        <v>0</v>
      </c>
    </row>
    <row r="111" spans="1:19" s="191" customFormat="1" ht="20.100000000000001" customHeight="1" x14ac:dyDescent="0.2">
      <c r="B111" s="9"/>
      <c r="C111" s="36">
        <v>21</v>
      </c>
      <c r="D111" s="133" t="s">
        <v>109</v>
      </c>
      <c r="E111" s="42" t="b">
        <v>0</v>
      </c>
      <c r="F111" s="162">
        <f>BEGINBLAD!C16</f>
        <v>0</v>
      </c>
      <c r="G111" s="108"/>
      <c r="H111" s="108"/>
      <c r="I111" s="108"/>
      <c r="J111" s="108"/>
      <c r="K111" s="186">
        <f>BEGINBLAD!C31</f>
        <v>0</v>
      </c>
      <c r="L111" s="108"/>
      <c r="M111" s="175"/>
      <c r="N111" s="175"/>
      <c r="O111" s="167"/>
      <c r="P111" s="9"/>
      <c r="Q111" s="189">
        <v>49</v>
      </c>
      <c r="R111" s="132" t="s">
        <v>137</v>
      </c>
      <c r="S111" s="106" t="b">
        <v>0</v>
      </c>
    </row>
    <row r="112" spans="1:19" s="191" customFormat="1" ht="20.100000000000001" customHeight="1" x14ac:dyDescent="0.2">
      <c r="B112" s="9"/>
      <c r="C112" s="36">
        <v>22</v>
      </c>
      <c r="D112" s="133" t="s">
        <v>110</v>
      </c>
      <c r="E112" s="42" t="b">
        <v>0</v>
      </c>
      <c r="F112" s="162">
        <f>BEGINBLAD!C17</f>
        <v>0</v>
      </c>
      <c r="G112" s="108"/>
      <c r="H112" s="108"/>
      <c r="I112" s="108"/>
      <c r="J112" s="108"/>
      <c r="K112" s="186">
        <f>BEGINBLAD!C32</f>
        <v>0</v>
      </c>
      <c r="L112" s="108"/>
      <c r="M112" s="175"/>
      <c r="N112" s="175"/>
      <c r="O112" s="167"/>
      <c r="P112" s="9"/>
      <c r="Q112" s="189">
        <v>50</v>
      </c>
      <c r="R112" s="132" t="s">
        <v>138</v>
      </c>
      <c r="S112" s="106" t="b">
        <v>0</v>
      </c>
    </row>
    <row r="113" spans="2:19" s="191" customFormat="1" ht="20.100000000000001" customHeight="1" x14ac:dyDescent="0.3">
      <c r="B113" s="9"/>
      <c r="C113" s="36">
        <v>23</v>
      </c>
      <c r="D113" s="133" t="s">
        <v>111</v>
      </c>
      <c r="E113" s="42" t="b">
        <v>0</v>
      </c>
      <c r="F113" s="162">
        <f>BEGINBLAD!C18</f>
        <v>0</v>
      </c>
      <c r="G113" s="108"/>
      <c r="H113" s="108"/>
      <c r="I113" s="108"/>
      <c r="J113" s="108"/>
      <c r="K113" s="186">
        <f>BEGINBLAD!C33</f>
        <v>0</v>
      </c>
      <c r="L113" s="108"/>
      <c r="M113" s="175"/>
      <c r="N113" s="175"/>
      <c r="O113" s="167"/>
      <c r="P113" s="9"/>
      <c r="Q113" s="189"/>
      <c r="R113" s="115"/>
      <c r="S113" s="106"/>
    </row>
    <row r="114" spans="2:19" s="191" customFormat="1" ht="20.100000000000001" customHeight="1" x14ac:dyDescent="0.2">
      <c r="B114" s="9"/>
      <c r="C114" s="36">
        <v>24</v>
      </c>
      <c r="D114" s="133" t="s">
        <v>112</v>
      </c>
      <c r="E114" s="42" t="b">
        <v>0</v>
      </c>
      <c r="F114" s="162">
        <f>BEGINBLAD!C19</f>
        <v>0</v>
      </c>
      <c r="G114" s="108"/>
      <c r="H114" s="108"/>
      <c r="I114" s="108"/>
      <c r="J114" s="108"/>
      <c r="K114" s="186">
        <f>BEGINBLAD!C34</f>
        <v>0</v>
      </c>
      <c r="L114" s="108"/>
      <c r="M114" s="175"/>
      <c r="N114" s="175"/>
      <c r="O114" s="167"/>
      <c r="P114" s="3"/>
      <c r="Q114" s="36"/>
      <c r="R114" s="43"/>
      <c r="S114" s="105"/>
    </row>
    <row r="115" spans="2:19" s="191" customFormat="1" ht="20.100000000000001" customHeight="1" x14ac:dyDescent="0.2">
      <c r="B115" s="9"/>
      <c r="C115" s="36">
        <v>25</v>
      </c>
      <c r="D115" s="133" t="s">
        <v>113</v>
      </c>
      <c r="E115" s="42" t="b">
        <v>0</v>
      </c>
      <c r="F115" s="181">
        <f>BEGINBLAD!C20</f>
        <v>0</v>
      </c>
      <c r="G115" s="108"/>
      <c r="H115" s="108"/>
      <c r="I115" s="108"/>
      <c r="J115" s="108"/>
      <c r="K115" s="187">
        <f>BEGINBLAD!C35</f>
        <v>0</v>
      </c>
      <c r="L115" s="108"/>
      <c r="M115" s="175"/>
      <c r="N115" s="175"/>
      <c r="O115" s="167"/>
      <c r="P115" s="3"/>
      <c r="Q115" s="36"/>
      <c r="R115" s="43"/>
      <c r="S115" s="105"/>
    </row>
    <row r="116" spans="2:19" s="191" customFormat="1" ht="20.100000000000001" customHeight="1" x14ac:dyDescent="0.2">
      <c r="B116" s="9"/>
      <c r="C116" s="36">
        <v>26</v>
      </c>
      <c r="D116" s="133" t="s">
        <v>114</v>
      </c>
      <c r="E116" s="42" t="b">
        <v>0</v>
      </c>
      <c r="F116" s="162">
        <f>BEGINBLAD!C21</f>
        <v>0</v>
      </c>
      <c r="G116" s="108"/>
      <c r="H116" s="108"/>
      <c r="I116" s="108"/>
      <c r="J116" s="108"/>
      <c r="K116" s="186">
        <f>BEGINBLAD!C36</f>
        <v>0</v>
      </c>
      <c r="L116" s="108"/>
      <c r="M116" s="175"/>
      <c r="N116" s="175"/>
      <c r="O116" s="167"/>
      <c r="P116" s="3"/>
      <c r="Q116" s="36"/>
      <c r="R116" s="43"/>
      <c r="S116" s="105"/>
    </row>
    <row r="117" spans="2:19" s="191" customFormat="1" ht="20.100000000000001" customHeight="1" x14ac:dyDescent="0.2">
      <c r="B117" s="9"/>
      <c r="C117" s="36">
        <v>27</v>
      </c>
      <c r="D117" s="133" t="s">
        <v>115</v>
      </c>
      <c r="E117" s="42" t="b">
        <v>0</v>
      </c>
      <c r="F117" s="162">
        <f>BEGINBLAD!C22</f>
        <v>0</v>
      </c>
      <c r="G117" s="108"/>
      <c r="H117" s="108"/>
      <c r="I117" s="108"/>
      <c r="J117" s="108"/>
      <c r="K117" s="186">
        <f>BEGINBLAD!C37</f>
        <v>0</v>
      </c>
      <c r="L117" s="108"/>
      <c r="M117" s="175"/>
      <c r="N117" s="175"/>
      <c r="O117" s="167"/>
      <c r="P117" s="3"/>
      <c r="Q117" s="36"/>
      <c r="R117" s="43"/>
      <c r="S117" s="105"/>
    </row>
    <row r="118" spans="2:19" s="191" customFormat="1" ht="20.100000000000001" customHeight="1" thickBot="1" x14ac:dyDescent="0.25">
      <c r="B118" s="9"/>
      <c r="C118" s="36">
        <v>28</v>
      </c>
      <c r="D118" s="133" t="s">
        <v>116</v>
      </c>
      <c r="E118" s="42" t="b">
        <v>0</v>
      </c>
      <c r="F118" s="163">
        <f>BEGINBLAD!C23</f>
        <v>0</v>
      </c>
      <c r="G118" s="109"/>
      <c r="H118" s="109"/>
      <c r="I118" s="109"/>
      <c r="J118" s="109"/>
      <c r="K118" s="188">
        <f>BEGINBLAD!C38</f>
        <v>0</v>
      </c>
      <c r="L118" s="109"/>
      <c r="M118" s="176"/>
      <c r="N118" s="176"/>
      <c r="O118" s="168"/>
      <c r="P118" s="3"/>
      <c r="Q118" s="36"/>
      <c r="R118" s="177"/>
      <c r="S118" s="105"/>
    </row>
    <row r="119" spans="2:19" s="191" customFormat="1" ht="20.100000000000001" customHeight="1" x14ac:dyDescent="0.3">
      <c r="B119" s="9"/>
      <c r="C119" s="36"/>
      <c r="D119" s="102" t="s">
        <v>85</v>
      </c>
      <c r="E119" s="61"/>
      <c r="F119" s="46"/>
      <c r="G119" s="128"/>
      <c r="H119" s="128"/>
      <c r="I119" s="128"/>
      <c r="J119" s="128"/>
      <c r="K119" s="46"/>
      <c r="L119" s="129"/>
      <c r="M119" s="129"/>
      <c r="N119" s="129"/>
      <c r="O119" s="130"/>
      <c r="P119" s="3"/>
      <c r="Q119" s="36"/>
      <c r="R119" s="43"/>
      <c r="S119" s="105"/>
    </row>
    <row r="120" spans="2:19" s="11" customFormat="1" ht="20.100000000000001" customHeight="1" x14ac:dyDescent="0.2">
      <c r="B120" s="9"/>
      <c r="C120" s="36"/>
      <c r="E120" s="61"/>
      <c r="F120" s="38"/>
      <c r="G120" s="41"/>
      <c r="H120" s="41"/>
      <c r="I120" s="41"/>
      <c r="J120" s="41"/>
      <c r="K120" s="38"/>
      <c r="L120" s="38"/>
      <c r="M120" s="38"/>
      <c r="N120" s="38"/>
      <c r="O120" s="49"/>
      <c r="P120" s="9"/>
      <c r="Q120" s="36"/>
      <c r="R120" s="180"/>
    </row>
    <row r="121" spans="2:19" s="11" customFormat="1" ht="20.100000000000001" customHeight="1" x14ac:dyDescent="0.2">
      <c r="B121" s="3"/>
      <c r="C121" s="36"/>
      <c r="D121" s="99"/>
      <c r="E121" s="61"/>
      <c r="F121" s="46"/>
      <c r="G121" s="38"/>
      <c r="H121" s="38"/>
      <c r="I121" s="38"/>
      <c r="J121" s="38"/>
      <c r="K121" s="46"/>
      <c r="L121" s="38"/>
      <c r="M121" s="38"/>
      <c r="N121" s="38"/>
      <c r="O121" s="49"/>
      <c r="P121" s="3"/>
      <c r="Q121" s="36"/>
      <c r="R121" s="180"/>
    </row>
    <row r="122" spans="2:19" s="11" customFormat="1" ht="20.100000000000001" customHeight="1" x14ac:dyDescent="0.2">
      <c r="B122" s="3"/>
      <c r="C122" s="36"/>
      <c r="D122" s="44"/>
      <c r="E122" s="61"/>
      <c r="F122" s="46"/>
      <c r="G122" s="38"/>
      <c r="H122" s="38"/>
      <c r="I122" s="38"/>
      <c r="J122" s="38"/>
      <c r="K122" s="46"/>
      <c r="L122" s="38"/>
      <c r="M122" s="38"/>
      <c r="N122" s="38"/>
      <c r="O122" s="49"/>
      <c r="P122" s="3"/>
      <c r="Q122" s="36"/>
      <c r="R122" s="43"/>
    </row>
    <row r="123" spans="2:19" s="11" customFormat="1" ht="20.100000000000001" customHeight="1" x14ac:dyDescent="0.2">
      <c r="B123" s="3"/>
      <c r="C123" s="36"/>
      <c r="D123" s="44"/>
      <c r="E123" s="61"/>
      <c r="F123" s="46"/>
      <c r="G123" s="38"/>
      <c r="H123" s="38"/>
      <c r="I123" s="38"/>
      <c r="J123" s="38"/>
      <c r="K123" s="46"/>
      <c r="L123" s="38"/>
      <c r="M123" s="38"/>
      <c r="N123" s="38"/>
      <c r="O123" s="49"/>
      <c r="P123" s="3"/>
      <c r="Q123" s="36"/>
      <c r="R123" s="44"/>
    </row>
    <row r="124" spans="2:19" s="11" customFormat="1" ht="20.100000000000001" customHeight="1" x14ac:dyDescent="0.2">
      <c r="B124" s="3"/>
      <c r="C124" s="36"/>
      <c r="D124" s="44"/>
      <c r="E124" s="61"/>
      <c r="F124" s="46"/>
      <c r="G124" s="38"/>
      <c r="H124" s="38"/>
      <c r="I124" s="38"/>
      <c r="J124" s="38"/>
      <c r="K124" s="46"/>
      <c r="L124" s="38"/>
      <c r="M124" s="38"/>
      <c r="N124" s="38"/>
      <c r="O124" s="49"/>
      <c r="P124" s="3"/>
      <c r="Q124" s="36"/>
      <c r="R124" s="45"/>
    </row>
    <row r="125" spans="2:19" s="11" customFormat="1" ht="20.100000000000001" customHeight="1" x14ac:dyDescent="0.2">
      <c r="B125" s="3"/>
      <c r="C125" s="36"/>
      <c r="D125" s="44"/>
      <c r="E125" s="61"/>
      <c r="F125" s="46"/>
      <c r="G125" s="38"/>
      <c r="H125" s="38"/>
      <c r="I125" s="38"/>
      <c r="J125" s="38"/>
      <c r="K125" s="46"/>
      <c r="L125" s="38"/>
      <c r="M125" s="38"/>
      <c r="N125" s="38"/>
      <c r="O125" s="49"/>
      <c r="P125" s="3"/>
      <c r="Q125" s="36"/>
      <c r="R125" s="43"/>
    </row>
    <row r="126" spans="2:19" s="11" customFormat="1" ht="20.100000000000001" customHeight="1" x14ac:dyDescent="0.2">
      <c r="B126" s="3"/>
      <c r="C126" s="36"/>
      <c r="D126" s="44"/>
      <c r="E126" s="61"/>
      <c r="F126" s="46"/>
      <c r="G126" s="38"/>
      <c r="H126" s="38"/>
      <c r="I126" s="38"/>
      <c r="J126" s="38"/>
      <c r="K126" s="46"/>
      <c r="L126" s="38"/>
      <c r="M126" s="38"/>
      <c r="N126" s="38"/>
      <c r="O126" s="49"/>
      <c r="P126" s="3"/>
      <c r="Q126" s="36"/>
      <c r="R126" s="43"/>
    </row>
    <row r="127" spans="2:19" s="11" customFormat="1" ht="20.100000000000001" customHeight="1" x14ac:dyDescent="0.2">
      <c r="B127" s="3"/>
      <c r="C127" s="36"/>
      <c r="D127" s="44"/>
      <c r="E127" s="61"/>
      <c r="F127" s="46"/>
      <c r="G127" s="38"/>
      <c r="H127" s="38"/>
      <c r="I127" s="38"/>
      <c r="J127" s="38"/>
      <c r="K127" s="46"/>
      <c r="L127" s="38"/>
      <c r="M127" s="38"/>
      <c r="N127" s="38"/>
      <c r="O127" s="49"/>
      <c r="P127" s="3"/>
      <c r="Q127" s="36"/>
      <c r="R127" s="43"/>
    </row>
    <row r="128" spans="2:19" s="11" customFormat="1" ht="20.100000000000001" customHeight="1" x14ac:dyDescent="0.25">
      <c r="B128" s="3"/>
      <c r="C128" s="36"/>
      <c r="D128" s="45"/>
      <c r="E128" s="220"/>
      <c r="F128" s="47"/>
      <c r="G128" s="48"/>
      <c r="H128" s="48"/>
      <c r="I128" s="48"/>
      <c r="J128" s="48"/>
      <c r="K128" s="47"/>
      <c r="L128" s="48"/>
      <c r="M128" s="48"/>
      <c r="N128" s="48"/>
      <c r="O128" s="49"/>
      <c r="P128" s="3"/>
      <c r="Q128" s="36"/>
      <c r="R128" s="43"/>
    </row>
    <row r="129" spans="3:18" s="11" customFormat="1" ht="20.100000000000001" customHeight="1" x14ac:dyDescent="0.25">
      <c r="C129" s="36"/>
      <c r="D129" s="43"/>
      <c r="E129" s="220"/>
      <c r="F129" s="47"/>
      <c r="G129" s="48"/>
      <c r="H129" s="48"/>
      <c r="I129" s="48"/>
      <c r="J129" s="48"/>
      <c r="K129" s="47"/>
      <c r="L129" s="48"/>
      <c r="M129" s="48"/>
      <c r="N129" s="48"/>
      <c r="O129" s="49"/>
      <c r="P129" s="3"/>
      <c r="Q129" s="36"/>
      <c r="R129" s="44"/>
    </row>
    <row r="130" spans="3:18" s="11" customFormat="1" ht="20.100000000000001" customHeight="1" x14ac:dyDescent="0.25">
      <c r="C130" s="36"/>
      <c r="D130" s="43"/>
      <c r="E130" s="220"/>
      <c r="F130" s="47"/>
      <c r="G130" s="48"/>
      <c r="H130" s="48"/>
      <c r="I130" s="48"/>
      <c r="J130" s="48"/>
      <c r="K130" s="47"/>
      <c r="L130" s="48"/>
      <c r="M130" s="48"/>
      <c r="N130" s="48"/>
      <c r="O130" s="49"/>
      <c r="P130" s="3"/>
      <c r="Q130" s="36"/>
      <c r="R130" s="44"/>
    </row>
    <row r="131" spans="3:18" s="3" customFormat="1" x14ac:dyDescent="0.2">
      <c r="C131" s="14"/>
      <c r="D131" s="180"/>
      <c r="E131" s="10"/>
      <c r="F131" s="18"/>
      <c r="G131" s="18"/>
      <c r="H131" s="18"/>
      <c r="I131" s="18"/>
      <c r="J131" s="18"/>
      <c r="K131" s="18"/>
      <c r="L131" s="18"/>
      <c r="M131" s="18"/>
      <c r="N131" s="18"/>
      <c r="O131" s="14"/>
      <c r="Q131" s="180"/>
      <c r="R131" s="180"/>
    </row>
  </sheetData>
  <sheetProtection sheet="1" objects="1" scenarios="1"/>
  <dataConsolidate/>
  <mergeCells count="35">
    <mergeCell ref="E128:E130"/>
    <mergeCell ref="A87:A108"/>
    <mergeCell ref="F87:O87"/>
    <mergeCell ref="F88:J88"/>
    <mergeCell ref="K88:O88"/>
    <mergeCell ref="F90:O90"/>
    <mergeCell ref="F93:O93"/>
    <mergeCell ref="G102:J102"/>
    <mergeCell ref="L102:O102"/>
    <mergeCell ref="F86:O86"/>
    <mergeCell ref="E39:E41"/>
    <mergeCell ref="F43:O43"/>
    <mergeCell ref="F44:O44"/>
    <mergeCell ref="F45:O45"/>
    <mergeCell ref="G61:J61"/>
    <mergeCell ref="L61:O61"/>
    <mergeCell ref="E80:E82"/>
    <mergeCell ref="F84:O84"/>
    <mergeCell ref="F85:O85"/>
    <mergeCell ref="A46:A67"/>
    <mergeCell ref="F46:O46"/>
    <mergeCell ref="F47:J47"/>
    <mergeCell ref="K47:O47"/>
    <mergeCell ref="F49:O49"/>
    <mergeCell ref="F52:O52"/>
    <mergeCell ref="F2:O2"/>
    <mergeCell ref="F3:O3"/>
    <mergeCell ref="A5:A29"/>
    <mergeCell ref="F5:O5"/>
    <mergeCell ref="F6:J6"/>
    <mergeCell ref="K6:O6"/>
    <mergeCell ref="F8:O8"/>
    <mergeCell ref="F11:O11"/>
    <mergeCell ref="G20:J20"/>
    <mergeCell ref="L20:O20"/>
  </mergeCells>
  <conditionalFormatting sqref="D79 D75 D38">
    <cfRule type="cellIs" dxfId="1387" priority="252" operator="equal">
      <formula>"+"</formula>
    </cfRule>
    <cfRule type="cellIs" dxfId="1386" priority="253" operator="equal">
      <formula>"0"</formula>
    </cfRule>
    <cfRule type="cellIs" dxfId="1385" priority="254" operator="equal">
      <formula>"-"</formula>
    </cfRule>
  </conditionalFormatting>
  <conditionalFormatting sqref="D77">
    <cfRule type="cellIs" dxfId="1384" priority="249" operator="equal">
      <formula>"+"</formula>
    </cfRule>
    <cfRule type="cellIs" dxfId="1383" priority="250" operator="equal">
      <formula>"0"</formula>
    </cfRule>
    <cfRule type="cellIs" dxfId="1382" priority="251" operator="equal">
      <formula>"-"</formula>
    </cfRule>
  </conditionalFormatting>
  <conditionalFormatting sqref="D72:D74">
    <cfRule type="cellIs" dxfId="1381" priority="246" operator="equal">
      <formula>"+"</formula>
    </cfRule>
    <cfRule type="cellIs" dxfId="1380" priority="247" operator="equal">
      <formula>"0"</formula>
    </cfRule>
    <cfRule type="cellIs" dxfId="1379" priority="248" operator="equal">
      <formula>"-"</formula>
    </cfRule>
  </conditionalFormatting>
  <conditionalFormatting sqref="D68:D70">
    <cfRule type="cellIs" dxfId="1378" priority="243" operator="equal">
      <formula>"+"</formula>
    </cfRule>
    <cfRule type="cellIs" dxfId="1377" priority="244" operator="equal">
      <formula>"0"</formula>
    </cfRule>
    <cfRule type="cellIs" dxfId="1376" priority="245" operator="equal">
      <formula>"-"</formula>
    </cfRule>
  </conditionalFormatting>
  <conditionalFormatting sqref="D67">
    <cfRule type="cellIs" dxfId="1375" priority="240" operator="equal">
      <formula>"+"</formula>
    </cfRule>
    <cfRule type="cellIs" dxfId="1374" priority="241" operator="equal">
      <formula>"0"</formula>
    </cfRule>
    <cfRule type="cellIs" dxfId="1373" priority="242" operator="equal">
      <formula>"-"</formula>
    </cfRule>
  </conditionalFormatting>
  <conditionalFormatting sqref="D82">
    <cfRule type="cellIs" dxfId="1372" priority="237" operator="equal">
      <formula>"+"</formula>
    </cfRule>
    <cfRule type="cellIs" dxfId="1371" priority="238" operator="equal">
      <formula>"0"</formula>
    </cfRule>
    <cfRule type="cellIs" dxfId="1370" priority="239" operator="equal">
      <formula>"-"</formula>
    </cfRule>
  </conditionalFormatting>
  <conditionalFormatting sqref="D81">
    <cfRule type="cellIs" dxfId="1369" priority="234" operator="equal">
      <formula>"+"</formula>
    </cfRule>
    <cfRule type="cellIs" dxfId="1368" priority="235" operator="equal">
      <formula>"0"</formula>
    </cfRule>
    <cfRule type="cellIs" dxfId="1367" priority="236" operator="equal">
      <formula>"-"</formula>
    </cfRule>
  </conditionalFormatting>
  <conditionalFormatting sqref="R76">
    <cfRule type="cellIs" dxfId="1366" priority="231" operator="equal">
      <formula>"+"</formula>
    </cfRule>
    <cfRule type="cellIs" dxfId="1365" priority="232" operator="equal">
      <formula>"0"</formula>
    </cfRule>
    <cfRule type="cellIs" dxfId="1364" priority="233" operator="equal">
      <formula>"-"</formula>
    </cfRule>
  </conditionalFormatting>
  <conditionalFormatting sqref="R75">
    <cfRule type="cellIs" dxfId="1363" priority="228" operator="equal">
      <formula>"+"</formula>
    </cfRule>
    <cfRule type="cellIs" dxfId="1362" priority="229" operator="equal">
      <formula>"0"</formula>
    </cfRule>
    <cfRule type="cellIs" dxfId="1361" priority="230" operator="equal">
      <formula>"-"</formula>
    </cfRule>
  </conditionalFormatting>
  <conditionalFormatting sqref="R74">
    <cfRule type="cellIs" dxfId="1360" priority="225" operator="equal">
      <formula>"+"</formula>
    </cfRule>
    <cfRule type="cellIs" dxfId="1359" priority="226" operator="equal">
      <formula>"0"</formula>
    </cfRule>
    <cfRule type="cellIs" dxfId="1358" priority="227" operator="equal">
      <formula>"-"</formula>
    </cfRule>
  </conditionalFormatting>
  <conditionalFormatting sqref="R73">
    <cfRule type="cellIs" dxfId="1357" priority="222" operator="equal">
      <formula>"+"</formula>
    </cfRule>
    <cfRule type="cellIs" dxfId="1356" priority="223" operator="equal">
      <formula>"0"</formula>
    </cfRule>
    <cfRule type="cellIs" dxfId="1355" priority="224" operator="equal">
      <formula>"-"</formula>
    </cfRule>
  </conditionalFormatting>
  <conditionalFormatting sqref="R78">
    <cfRule type="cellIs" dxfId="1354" priority="219" operator="equal">
      <formula>"+"</formula>
    </cfRule>
    <cfRule type="cellIs" dxfId="1353" priority="220" operator="equal">
      <formula>"0"</formula>
    </cfRule>
    <cfRule type="cellIs" dxfId="1352" priority="221" operator="equal">
      <formula>"-"</formula>
    </cfRule>
  </conditionalFormatting>
  <conditionalFormatting sqref="R79">
    <cfRule type="cellIs" dxfId="1351" priority="216" operator="equal">
      <formula>"+"</formula>
    </cfRule>
    <cfRule type="cellIs" dxfId="1350" priority="217" operator="equal">
      <formula>"0"</formula>
    </cfRule>
    <cfRule type="cellIs" dxfId="1349" priority="218" operator="equal">
      <formula>"-"</formula>
    </cfRule>
  </conditionalFormatting>
  <conditionalFormatting sqref="R80">
    <cfRule type="cellIs" dxfId="1348" priority="213" operator="equal">
      <formula>"+"</formula>
    </cfRule>
    <cfRule type="cellIs" dxfId="1347" priority="214" operator="equal">
      <formula>"0"</formula>
    </cfRule>
    <cfRule type="cellIs" dxfId="1346" priority="215" operator="equal">
      <formula>"-"</formula>
    </cfRule>
  </conditionalFormatting>
  <conditionalFormatting sqref="R81">
    <cfRule type="cellIs" dxfId="1345" priority="210" operator="equal">
      <formula>"+"</formula>
    </cfRule>
    <cfRule type="cellIs" dxfId="1344" priority="211" operator="equal">
      <formula>"0"</formula>
    </cfRule>
    <cfRule type="cellIs" dxfId="1343" priority="212" operator="equal">
      <formula>"-"</formula>
    </cfRule>
  </conditionalFormatting>
  <conditionalFormatting sqref="R82">
    <cfRule type="cellIs" dxfId="1342" priority="207" operator="equal">
      <formula>"+"</formula>
    </cfRule>
    <cfRule type="cellIs" dxfId="1341" priority="208" operator="equal">
      <formula>"0"</formula>
    </cfRule>
    <cfRule type="cellIs" dxfId="1340" priority="209" operator="equal">
      <formula>"-"</formula>
    </cfRule>
  </conditionalFormatting>
  <conditionalFormatting sqref="D51">
    <cfRule type="expression" dxfId="1339" priority="206">
      <formula>$E$51=TRUE</formula>
    </cfRule>
  </conditionalFormatting>
  <conditionalFormatting sqref="D52">
    <cfRule type="expression" dxfId="1338" priority="205">
      <formula>$E$52=TRUE</formula>
    </cfRule>
  </conditionalFormatting>
  <conditionalFormatting sqref="D53">
    <cfRule type="expression" dxfId="1337" priority="204">
      <formula>$E$53=TRUE</formula>
    </cfRule>
  </conditionalFormatting>
  <conditionalFormatting sqref="D54">
    <cfRule type="expression" dxfId="1336" priority="203">
      <formula>$E$54=TRUE</formula>
    </cfRule>
  </conditionalFormatting>
  <conditionalFormatting sqref="D55">
    <cfRule type="expression" dxfId="1335" priority="202">
      <formula>$E$55=TRUE</formula>
    </cfRule>
  </conditionalFormatting>
  <conditionalFormatting sqref="D56">
    <cfRule type="expression" dxfId="1334" priority="201">
      <formula>$E$56=TRUE</formula>
    </cfRule>
  </conditionalFormatting>
  <conditionalFormatting sqref="D57">
    <cfRule type="expression" dxfId="1333" priority="200">
      <formula>$E$57=TRUE</formula>
    </cfRule>
  </conditionalFormatting>
  <conditionalFormatting sqref="D50">
    <cfRule type="expression" dxfId="1332" priority="199">
      <formula>$E$50=TRUE</formula>
    </cfRule>
  </conditionalFormatting>
  <conditionalFormatting sqref="D59">
    <cfRule type="expression" dxfId="1331" priority="198">
      <formula>$E$59=TRUE</formula>
    </cfRule>
  </conditionalFormatting>
  <conditionalFormatting sqref="D60">
    <cfRule type="expression" dxfId="1330" priority="197">
      <formula>$E$60=TRUE</formula>
    </cfRule>
  </conditionalFormatting>
  <conditionalFormatting sqref="D61">
    <cfRule type="expression" dxfId="1329" priority="196">
      <formula>$E$61=TRUE</formula>
    </cfRule>
  </conditionalFormatting>
  <conditionalFormatting sqref="D62">
    <cfRule type="expression" dxfId="1328" priority="195">
      <formula>$E$62=TRUE</formula>
    </cfRule>
  </conditionalFormatting>
  <conditionalFormatting sqref="D63">
    <cfRule type="expression" dxfId="1327" priority="194">
      <formula>$E$63=TRUE</formula>
    </cfRule>
  </conditionalFormatting>
  <conditionalFormatting sqref="D64">
    <cfRule type="expression" dxfId="1326" priority="193">
      <formula>$E$64=TRUE</formula>
    </cfRule>
  </conditionalFormatting>
  <conditionalFormatting sqref="D65">
    <cfRule type="expression" dxfId="1325" priority="192">
      <formula>$E$65=TRUE</formula>
    </cfRule>
  </conditionalFormatting>
  <conditionalFormatting sqref="D66">
    <cfRule type="expression" dxfId="1324" priority="191">
      <formula>$E$66=TRUE</formula>
    </cfRule>
  </conditionalFormatting>
  <conditionalFormatting sqref="R50">
    <cfRule type="expression" dxfId="1323" priority="190">
      <formula>$S$50=TRUE</formula>
    </cfRule>
  </conditionalFormatting>
  <conditionalFormatting sqref="R51">
    <cfRule type="expression" dxfId="1322" priority="189">
      <formula>$S$51=TRUE</formula>
    </cfRule>
  </conditionalFormatting>
  <conditionalFormatting sqref="R52">
    <cfRule type="expression" dxfId="1321" priority="188">
      <formula>$S$52=TRUE</formula>
    </cfRule>
  </conditionalFormatting>
  <conditionalFormatting sqref="R53">
    <cfRule type="expression" dxfId="1320" priority="187">
      <formula>$S$53=TRUE</formula>
    </cfRule>
  </conditionalFormatting>
  <conditionalFormatting sqref="R54">
    <cfRule type="expression" dxfId="1319" priority="186">
      <formula>$S$54=TRUE</formula>
    </cfRule>
  </conditionalFormatting>
  <conditionalFormatting sqref="R55">
    <cfRule type="expression" dxfId="1318" priority="185">
      <formula>$S$55</formula>
    </cfRule>
  </conditionalFormatting>
  <conditionalFormatting sqref="R57">
    <cfRule type="expression" dxfId="1317" priority="184">
      <formula>$S$57=TRUE</formula>
    </cfRule>
  </conditionalFormatting>
  <conditionalFormatting sqref="R58">
    <cfRule type="expression" dxfId="1316" priority="183">
      <formula>$S$58=TRUE</formula>
    </cfRule>
  </conditionalFormatting>
  <conditionalFormatting sqref="R59">
    <cfRule type="expression" dxfId="1315" priority="182">
      <formula>$S$59=TRUE</formula>
    </cfRule>
  </conditionalFormatting>
  <conditionalFormatting sqref="R60">
    <cfRule type="expression" dxfId="1314" priority="181">
      <formula>$S$60=TRUE</formula>
    </cfRule>
  </conditionalFormatting>
  <conditionalFormatting sqref="D36">
    <cfRule type="cellIs" dxfId="1313" priority="178" operator="equal">
      <formula>"+"</formula>
    </cfRule>
    <cfRule type="cellIs" dxfId="1312" priority="179" operator="equal">
      <formula>"0"</formula>
    </cfRule>
    <cfRule type="cellIs" dxfId="1311" priority="180" operator="equal">
      <formula>"-"</formula>
    </cfRule>
  </conditionalFormatting>
  <conditionalFormatting sqref="D32 D34">
    <cfRule type="cellIs" dxfId="1310" priority="175" operator="equal">
      <formula>"+"</formula>
    </cfRule>
    <cfRule type="cellIs" dxfId="1309" priority="176" operator="equal">
      <formula>"0"</formula>
    </cfRule>
    <cfRule type="cellIs" dxfId="1308" priority="177" operator="equal">
      <formula>"-"</formula>
    </cfRule>
  </conditionalFormatting>
  <conditionalFormatting sqref="D28:D30">
    <cfRule type="cellIs" dxfId="1307" priority="172" operator="equal">
      <formula>"+"</formula>
    </cfRule>
    <cfRule type="cellIs" dxfId="1306" priority="173" operator="equal">
      <formula>"0"</formula>
    </cfRule>
    <cfRule type="cellIs" dxfId="1305" priority="174" operator="equal">
      <formula>"-"</formula>
    </cfRule>
  </conditionalFormatting>
  <conditionalFormatting sqref="D41">
    <cfRule type="cellIs" dxfId="1304" priority="169" operator="equal">
      <formula>"+"</formula>
    </cfRule>
    <cfRule type="cellIs" dxfId="1303" priority="170" operator="equal">
      <formula>"0"</formula>
    </cfRule>
    <cfRule type="cellIs" dxfId="1302" priority="171" operator="equal">
      <formula>"-"</formula>
    </cfRule>
  </conditionalFormatting>
  <conditionalFormatting sqref="D40">
    <cfRule type="cellIs" dxfId="1301" priority="166" operator="equal">
      <formula>"+"</formula>
    </cfRule>
    <cfRule type="cellIs" dxfId="1300" priority="167" operator="equal">
      <formula>"0"</formula>
    </cfRule>
    <cfRule type="cellIs" dxfId="1299" priority="168" operator="equal">
      <formula>"-"</formula>
    </cfRule>
  </conditionalFormatting>
  <conditionalFormatting sqref="R36">
    <cfRule type="cellIs" dxfId="1298" priority="163" operator="equal">
      <formula>"+"</formula>
    </cfRule>
    <cfRule type="cellIs" dxfId="1297" priority="164" operator="equal">
      <formula>"0"</formula>
    </cfRule>
    <cfRule type="cellIs" dxfId="1296" priority="165" operator="equal">
      <formula>"-"</formula>
    </cfRule>
  </conditionalFormatting>
  <conditionalFormatting sqref="R35">
    <cfRule type="cellIs" dxfId="1295" priority="160" operator="equal">
      <formula>"+"</formula>
    </cfRule>
    <cfRule type="cellIs" dxfId="1294" priority="161" operator="equal">
      <formula>"0"</formula>
    </cfRule>
    <cfRule type="cellIs" dxfId="1293" priority="162" operator="equal">
      <formula>"-"</formula>
    </cfRule>
  </conditionalFormatting>
  <conditionalFormatting sqref="R34">
    <cfRule type="cellIs" dxfId="1292" priority="157" operator="equal">
      <formula>"+"</formula>
    </cfRule>
    <cfRule type="cellIs" dxfId="1291" priority="158" operator="equal">
      <formula>"0"</formula>
    </cfRule>
    <cfRule type="cellIs" dxfId="1290" priority="159" operator="equal">
      <formula>"-"</formula>
    </cfRule>
  </conditionalFormatting>
  <conditionalFormatting sqref="R33">
    <cfRule type="cellIs" dxfId="1289" priority="154" operator="equal">
      <formula>"+"</formula>
    </cfRule>
    <cfRule type="cellIs" dxfId="1288" priority="155" operator="equal">
      <formula>"0"</formula>
    </cfRule>
    <cfRule type="cellIs" dxfId="1287" priority="156" operator="equal">
      <formula>"-"</formula>
    </cfRule>
  </conditionalFormatting>
  <conditionalFormatting sqref="R38">
    <cfRule type="cellIs" dxfId="1286" priority="151" operator="equal">
      <formula>"+"</formula>
    </cfRule>
    <cfRule type="cellIs" dxfId="1285" priority="152" operator="equal">
      <formula>"0"</formula>
    </cfRule>
    <cfRule type="cellIs" dxfId="1284" priority="153" operator="equal">
      <formula>"-"</formula>
    </cfRule>
  </conditionalFormatting>
  <conditionalFormatting sqref="R39">
    <cfRule type="cellIs" dxfId="1283" priority="148" operator="equal">
      <formula>"+"</formula>
    </cfRule>
    <cfRule type="cellIs" dxfId="1282" priority="149" operator="equal">
      <formula>"0"</formula>
    </cfRule>
    <cfRule type="cellIs" dxfId="1281" priority="150" operator="equal">
      <formula>"-"</formula>
    </cfRule>
  </conditionalFormatting>
  <conditionalFormatting sqref="R40">
    <cfRule type="cellIs" dxfId="1280" priority="145" operator="equal">
      <formula>"+"</formula>
    </cfRule>
    <cfRule type="cellIs" dxfId="1279" priority="146" operator="equal">
      <formula>"0"</formula>
    </cfRule>
    <cfRule type="cellIs" dxfId="1278" priority="147" operator="equal">
      <formula>"-"</formula>
    </cfRule>
  </conditionalFormatting>
  <conditionalFormatting sqref="R41">
    <cfRule type="cellIs" dxfId="1277" priority="142" operator="equal">
      <formula>"+"</formula>
    </cfRule>
    <cfRule type="cellIs" dxfId="1276" priority="143" operator="equal">
      <formula>"0"</formula>
    </cfRule>
    <cfRule type="cellIs" dxfId="1275" priority="144" operator="equal">
      <formula>"-"</formula>
    </cfRule>
  </conditionalFormatting>
  <conditionalFormatting sqref="R31">
    <cfRule type="cellIs" dxfId="1274" priority="139" operator="equal">
      <formula>"+"</formula>
    </cfRule>
    <cfRule type="cellIs" dxfId="1273" priority="140" operator="equal">
      <formula>"0"</formula>
    </cfRule>
    <cfRule type="cellIs" dxfId="1272" priority="141" operator="equal">
      <formula>"-"</formula>
    </cfRule>
  </conditionalFormatting>
  <conditionalFormatting sqref="D9">
    <cfRule type="expression" dxfId="1271" priority="138">
      <formula>$E$9</formula>
    </cfRule>
  </conditionalFormatting>
  <conditionalFormatting sqref="D10">
    <cfRule type="expression" dxfId="1270" priority="137">
      <formula>$E$10</formula>
    </cfRule>
  </conditionalFormatting>
  <conditionalFormatting sqref="D11">
    <cfRule type="expression" dxfId="1269" priority="136">
      <formula>$E$11</formula>
    </cfRule>
  </conditionalFormatting>
  <conditionalFormatting sqref="D12">
    <cfRule type="expression" dxfId="1268" priority="135">
      <formula>$E$12</formula>
    </cfRule>
  </conditionalFormatting>
  <conditionalFormatting sqref="D13">
    <cfRule type="expression" dxfId="1267" priority="134">
      <formula>$E$13</formula>
    </cfRule>
  </conditionalFormatting>
  <conditionalFormatting sqref="D14">
    <cfRule type="expression" dxfId="1266" priority="133">
      <formula>$E$14</formula>
    </cfRule>
  </conditionalFormatting>
  <conditionalFormatting sqref="D15">
    <cfRule type="expression" dxfId="1265" priority="132">
      <formula>$E$15</formula>
    </cfRule>
  </conditionalFormatting>
  <conditionalFormatting sqref="D16">
    <cfRule type="expression" dxfId="1264" priority="131">
      <formula>$E$16</formula>
    </cfRule>
  </conditionalFormatting>
  <conditionalFormatting sqref="D17">
    <cfRule type="expression" dxfId="1263" priority="130">
      <formula>$E$17</formula>
    </cfRule>
  </conditionalFormatting>
  <conditionalFormatting sqref="D18">
    <cfRule type="expression" dxfId="1262" priority="129">
      <formula>$E$18</formula>
    </cfRule>
  </conditionalFormatting>
  <conditionalFormatting sqref="D20">
    <cfRule type="expression" dxfId="1261" priority="128">
      <formula>$E$20</formula>
    </cfRule>
  </conditionalFormatting>
  <conditionalFormatting sqref="D21">
    <cfRule type="expression" dxfId="1260" priority="127">
      <formula>$E$21</formula>
    </cfRule>
  </conditionalFormatting>
  <conditionalFormatting sqref="D22">
    <cfRule type="expression" dxfId="1259" priority="126">
      <formula>$E$22</formula>
    </cfRule>
  </conditionalFormatting>
  <conditionalFormatting sqref="D23">
    <cfRule type="expression" dxfId="1258" priority="125">
      <formula>$E$23</formula>
    </cfRule>
  </conditionalFormatting>
  <conditionalFormatting sqref="D24">
    <cfRule type="expression" dxfId="1257" priority="124">
      <formula>$E$24</formula>
    </cfRule>
  </conditionalFormatting>
  <conditionalFormatting sqref="D25">
    <cfRule type="expression" dxfId="1256" priority="123">
      <formula>$E$25</formula>
    </cfRule>
  </conditionalFormatting>
  <conditionalFormatting sqref="D26">
    <cfRule type="expression" dxfId="1255" priority="122">
      <formula>$E$26</formula>
    </cfRule>
  </conditionalFormatting>
  <conditionalFormatting sqref="D27">
    <cfRule type="expression" dxfId="1254" priority="121">
      <formula>$E$27</formula>
    </cfRule>
  </conditionalFormatting>
  <conditionalFormatting sqref="R9">
    <cfRule type="expression" dxfId="1253" priority="120">
      <formula>$S$9</formula>
    </cfRule>
  </conditionalFormatting>
  <conditionalFormatting sqref="R10">
    <cfRule type="expression" dxfId="1252" priority="119">
      <formula>$S$10</formula>
    </cfRule>
  </conditionalFormatting>
  <conditionalFormatting sqref="R11">
    <cfRule type="expression" dxfId="1251" priority="118">
      <formula>$S$11</formula>
    </cfRule>
  </conditionalFormatting>
  <conditionalFormatting sqref="R12">
    <cfRule type="expression" dxfId="1250" priority="117">
      <formula>$S$12</formula>
    </cfRule>
  </conditionalFormatting>
  <conditionalFormatting sqref="R13">
    <cfRule type="expression" dxfId="1249" priority="116">
      <formula>$S$13</formula>
    </cfRule>
  </conditionalFormatting>
  <conditionalFormatting sqref="R14">
    <cfRule type="expression" dxfId="1248" priority="115">
      <formula>$S$14</formula>
    </cfRule>
  </conditionalFormatting>
  <conditionalFormatting sqref="R16">
    <cfRule type="expression" dxfId="1247" priority="114">
      <formula>$S$16</formula>
    </cfRule>
  </conditionalFormatting>
  <conditionalFormatting sqref="R17">
    <cfRule type="expression" dxfId="1246" priority="113">
      <formula>$S$17</formula>
    </cfRule>
  </conditionalFormatting>
  <conditionalFormatting sqref="R18">
    <cfRule type="expression" dxfId="1245" priority="112">
      <formula>$S$18</formula>
    </cfRule>
  </conditionalFormatting>
  <conditionalFormatting sqref="R19">
    <cfRule type="expression" dxfId="1244" priority="111">
      <formula>$S$19</formula>
    </cfRule>
  </conditionalFormatting>
  <conditionalFormatting sqref="R20">
    <cfRule type="expression" dxfId="1243" priority="110">
      <formula>$S$20</formula>
    </cfRule>
  </conditionalFormatting>
  <conditionalFormatting sqref="R21">
    <cfRule type="expression" dxfId="1242" priority="109">
      <formula>$S$21</formula>
    </cfRule>
  </conditionalFormatting>
  <conditionalFormatting sqref="R22">
    <cfRule type="expression" dxfId="1241" priority="108">
      <formula>$S$22</formula>
    </cfRule>
  </conditionalFormatting>
  <conditionalFormatting sqref="R23">
    <cfRule type="expression" dxfId="1240" priority="107">
      <formula>$S$23</formula>
    </cfRule>
  </conditionalFormatting>
  <conditionalFormatting sqref="R24">
    <cfRule type="expression" dxfId="1239" priority="106">
      <formula>$S$24</formula>
    </cfRule>
  </conditionalFormatting>
  <conditionalFormatting sqref="R25">
    <cfRule type="expression" dxfId="1238" priority="105">
      <formula>$S$25</formula>
    </cfRule>
  </conditionalFormatting>
  <conditionalFormatting sqref="R27">
    <cfRule type="expression" dxfId="1237" priority="104">
      <formula>$S$27</formula>
    </cfRule>
  </conditionalFormatting>
  <conditionalFormatting sqref="R28">
    <cfRule type="expression" dxfId="1236" priority="103">
      <formula>$S$28</formula>
    </cfRule>
  </conditionalFormatting>
  <conditionalFormatting sqref="R29">
    <cfRule type="expression" dxfId="1235" priority="102">
      <formula>$S$29</formula>
    </cfRule>
  </conditionalFormatting>
  <conditionalFormatting sqref="R30">
    <cfRule type="expression" dxfId="1234" priority="101">
      <formula>$S$30</formula>
    </cfRule>
  </conditionalFormatting>
  <conditionalFormatting sqref="D125:D127">
    <cfRule type="cellIs" dxfId="1233" priority="98" operator="equal">
      <formula>"+"</formula>
    </cfRule>
    <cfRule type="cellIs" dxfId="1232" priority="99" operator="equal">
      <formula>"0"</formula>
    </cfRule>
    <cfRule type="cellIs" dxfId="1231" priority="100" operator="equal">
      <formula>"-"</formula>
    </cfRule>
  </conditionalFormatting>
  <conditionalFormatting sqref="D123:D124">
    <cfRule type="cellIs" dxfId="1230" priority="95" operator="equal">
      <formula>"+"</formula>
    </cfRule>
    <cfRule type="cellIs" dxfId="1229" priority="96" operator="equal">
      <formula>"0"</formula>
    </cfRule>
    <cfRule type="cellIs" dxfId="1228" priority="97" operator="equal">
      <formula>"-"</formula>
    </cfRule>
  </conditionalFormatting>
  <conditionalFormatting sqref="D121:D122">
    <cfRule type="cellIs" dxfId="1227" priority="92" operator="equal">
      <formula>"+"</formula>
    </cfRule>
    <cfRule type="cellIs" dxfId="1226" priority="93" operator="equal">
      <formula>"0"</formula>
    </cfRule>
    <cfRule type="cellIs" dxfId="1225" priority="94" operator="equal">
      <formula>"-"</formula>
    </cfRule>
  </conditionalFormatting>
  <conditionalFormatting sqref="D130">
    <cfRule type="cellIs" dxfId="1224" priority="89" operator="equal">
      <formula>"+"</formula>
    </cfRule>
    <cfRule type="cellIs" dxfId="1223" priority="90" operator="equal">
      <formula>"0"</formula>
    </cfRule>
    <cfRule type="cellIs" dxfId="1222" priority="91" operator="equal">
      <formula>"-"</formula>
    </cfRule>
  </conditionalFormatting>
  <conditionalFormatting sqref="D129">
    <cfRule type="cellIs" dxfId="1221" priority="86" operator="equal">
      <formula>"+"</formula>
    </cfRule>
    <cfRule type="cellIs" dxfId="1220" priority="87" operator="equal">
      <formula>"0"</formula>
    </cfRule>
    <cfRule type="cellIs" dxfId="1219" priority="88" operator="equal">
      <formula>"-"</formula>
    </cfRule>
  </conditionalFormatting>
  <conditionalFormatting sqref="R123">
    <cfRule type="cellIs" dxfId="1218" priority="83" operator="equal">
      <formula>"+"</formula>
    </cfRule>
    <cfRule type="cellIs" dxfId="1217" priority="84" operator="equal">
      <formula>"0"</formula>
    </cfRule>
    <cfRule type="cellIs" dxfId="1216" priority="85" operator="equal">
      <formula>"-"</formula>
    </cfRule>
  </conditionalFormatting>
  <conditionalFormatting sqref="R122">
    <cfRule type="cellIs" dxfId="1215" priority="80" operator="equal">
      <formula>"+"</formula>
    </cfRule>
    <cfRule type="cellIs" dxfId="1214" priority="81" operator="equal">
      <formula>"0"</formula>
    </cfRule>
    <cfRule type="cellIs" dxfId="1213" priority="82" operator="equal">
      <formula>"-"</formula>
    </cfRule>
  </conditionalFormatting>
  <conditionalFormatting sqref="R125">
    <cfRule type="cellIs" dxfId="1212" priority="77" operator="equal">
      <formula>"+"</formula>
    </cfRule>
    <cfRule type="cellIs" dxfId="1211" priority="78" operator="equal">
      <formula>"0"</formula>
    </cfRule>
    <cfRule type="cellIs" dxfId="1210" priority="79" operator="equal">
      <formula>"-"</formula>
    </cfRule>
  </conditionalFormatting>
  <conditionalFormatting sqref="R126">
    <cfRule type="cellIs" dxfId="1209" priority="74" operator="equal">
      <formula>"+"</formula>
    </cfRule>
    <cfRule type="cellIs" dxfId="1208" priority="75" operator="equal">
      <formula>"0"</formula>
    </cfRule>
    <cfRule type="cellIs" dxfId="1207" priority="76" operator="equal">
      <formula>"-"</formula>
    </cfRule>
  </conditionalFormatting>
  <conditionalFormatting sqref="R127">
    <cfRule type="cellIs" dxfId="1206" priority="71" operator="equal">
      <formula>"+"</formula>
    </cfRule>
    <cfRule type="cellIs" dxfId="1205" priority="72" operator="equal">
      <formula>"0"</formula>
    </cfRule>
    <cfRule type="cellIs" dxfId="1204" priority="73" operator="equal">
      <formula>"-"</formula>
    </cfRule>
  </conditionalFormatting>
  <conditionalFormatting sqref="R128">
    <cfRule type="cellIs" dxfId="1203" priority="68" operator="equal">
      <formula>"+"</formula>
    </cfRule>
    <cfRule type="cellIs" dxfId="1202" priority="69" operator="equal">
      <formula>"0"</formula>
    </cfRule>
    <cfRule type="cellIs" dxfId="1201" priority="70" operator="equal">
      <formula>"-"</formula>
    </cfRule>
  </conditionalFormatting>
  <conditionalFormatting sqref="R129">
    <cfRule type="cellIs" dxfId="1200" priority="65" operator="equal">
      <formula>"+"</formula>
    </cfRule>
    <cfRule type="cellIs" dxfId="1199" priority="66" operator="equal">
      <formula>"0"</formula>
    </cfRule>
    <cfRule type="cellIs" dxfId="1198" priority="67" operator="equal">
      <formula>"-"</formula>
    </cfRule>
  </conditionalFormatting>
  <conditionalFormatting sqref="R130">
    <cfRule type="cellIs" dxfId="1197" priority="62" operator="equal">
      <formula>"+"</formula>
    </cfRule>
    <cfRule type="cellIs" dxfId="1196" priority="63" operator="equal">
      <formula>"0"</formula>
    </cfRule>
    <cfRule type="cellIs" dxfId="1195" priority="64" operator="equal">
      <formula>"-"</formula>
    </cfRule>
  </conditionalFormatting>
  <conditionalFormatting sqref="F121:O130">
    <cfRule type="cellIs" dxfId="1194" priority="61" operator="equal">
      <formula>0</formula>
    </cfRule>
  </conditionalFormatting>
  <conditionalFormatting sqref="D91">
    <cfRule type="expression" dxfId="1193" priority="60">
      <formula>$E$91</formula>
    </cfRule>
  </conditionalFormatting>
  <conditionalFormatting sqref="D92">
    <cfRule type="expression" dxfId="1192" priority="59">
      <formula>$E$92</formula>
    </cfRule>
  </conditionalFormatting>
  <conditionalFormatting sqref="D93">
    <cfRule type="expression" dxfId="1191" priority="58">
      <formula>$E$93</formula>
    </cfRule>
  </conditionalFormatting>
  <conditionalFormatting sqref="D94">
    <cfRule type="expression" dxfId="1190" priority="57">
      <formula>$E$94</formula>
    </cfRule>
  </conditionalFormatting>
  <conditionalFormatting sqref="D95">
    <cfRule type="expression" dxfId="1189" priority="56">
      <formula>$E$95</formula>
    </cfRule>
  </conditionalFormatting>
  <conditionalFormatting sqref="D96">
    <cfRule type="expression" dxfId="1188" priority="55">
      <formula>$E$96</formula>
    </cfRule>
  </conditionalFormatting>
  <conditionalFormatting sqref="D97">
    <cfRule type="expression" dxfId="1187" priority="54">
      <formula>$E$97</formula>
    </cfRule>
  </conditionalFormatting>
  <conditionalFormatting sqref="D98">
    <cfRule type="expression" dxfId="1186" priority="53">
      <formula>$E$98</formula>
    </cfRule>
  </conditionalFormatting>
  <conditionalFormatting sqref="D99">
    <cfRule type="expression" dxfId="1185" priority="52">
      <formula>$E$99</formula>
    </cfRule>
  </conditionalFormatting>
  <conditionalFormatting sqref="D100">
    <cfRule type="expression" dxfId="1184" priority="51">
      <formula>$E$100</formula>
    </cfRule>
  </conditionalFormatting>
  <conditionalFormatting sqref="D101">
    <cfRule type="expression" dxfId="1183" priority="50">
      <formula>$E$101</formula>
    </cfRule>
  </conditionalFormatting>
  <conditionalFormatting sqref="D102">
    <cfRule type="expression" dxfId="1182" priority="49">
      <formula>$E$102</formula>
    </cfRule>
  </conditionalFormatting>
  <conditionalFormatting sqref="D103">
    <cfRule type="expression" dxfId="1181" priority="48">
      <formula>$E$103</formula>
    </cfRule>
  </conditionalFormatting>
  <conditionalFormatting sqref="D104">
    <cfRule type="expression" dxfId="1180" priority="47">
      <formula>$E$104</formula>
    </cfRule>
  </conditionalFormatting>
  <conditionalFormatting sqref="D105">
    <cfRule type="expression" dxfId="1179" priority="46">
      <formula>$E$105</formula>
    </cfRule>
  </conditionalFormatting>
  <conditionalFormatting sqref="D106">
    <cfRule type="expression" dxfId="1178" priority="45">
      <formula>$E$106</formula>
    </cfRule>
  </conditionalFormatting>
  <conditionalFormatting sqref="D107">
    <cfRule type="expression" dxfId="1177" priority="44">
      <formula>$E$107</formula>
    </cfRule>
  </conditionalFormatting>
  <conditionalFormatting sqref="D108">
    <cfRule type="expression" dxfId="1176" priority="43">
      <formula>$E$108</formula>
    </cfRule>
  </conditionalFormatting>
  <conditionalFormatting sqref="D109">
    <cfRule type="expression" dxfId="1175" priority="42">
      <formula>$E$109</formula>
    </cfRule>
  </conditionalFormatting>
  <conditionalFormatting sqref="D110">
    <cfRule type="expression" dxfId="1174" priority="41">
      <formula>$E$110</formula>
    </cfRule>
  </conditionalFormatting>
  <conditionalFormatting sqref="D111">
    <cfRule type="expression" dxfId="1173" priority="40">
      <formula>$E$111</formula>
    </cfRule>
  </conditionalFormatting>
  <conditionalFormatting sqref="D112">
    <cfRule type="expression" dxfId="1172" priority="39">
      <formula>$E$112</formula>
    </cfRule>
  </conditionalFormatting>
  <conditionalFormatting sqref="D113">
    <cfRule type="expression" dxfId="1171" priority="38">
      <formula>$E$113</formula>
    </cfRule>
  </conditionalFormatting>
  <conditionalFormatting sqref="D114">
    <cfRule type="expression" dxfId="1170" priority="37">
      <formula>$E$114</formula>
    </cfRule>
  </conditionalFormatting>
  <conditionalFormatting sqref="D115">
    <cfRule type="expression" dxfId="1169" priority="36">
      <formula>$E$115</formula>
    </cfRule>
  </conditionalFormatting>
  <conditionalFormatting sqref="D116">
    <cfRule type="expression" dxfId="1168" priority="35">
      <formula>$E$116</formula>
    </cfRule>
  </conditionalFormatting>
  <conditionalFormatting sqref="D117">
    <cfRule type="expression" dxfId="1167" priority="34">
      <formula>$E$117</formula>
    </cfRule>
  </conditionalFormatting>
  <conditionalFormatting sqref="D118">
    <cfRule type="expression" dxfId="1166" priority="33">
      <formula>$E$118</formula>
    </cfRule>
  </conditionalFormatting>
  <conditionalFormatting sqref="R91">
    <cfRule type="expression" dxfId="1165" priority="32">
      <formula>$S$91</formula>
    </cfRule>
  </conditionalFormatting>
  <conditionalFormatting sqref="R92">
    <cfRule type="expression" dxfId="1164" priority="31">
      <formula>$S$92</formula>
    </cfRule>
  </conditionalFormatting>
  <conditionalFormatting sqref="R93">
    <cfRule type="expression" dxfId="1163" priority="30">
      <formula>$S$93</formula>
    </cfRule>
  </conditionalFormatting>
  <conditionalFormatting sqref="R94">
    <cfRule type="expression" dxfId="1162" priority="29">
      <formula>$S$94</formula>
    </cfRule>
  </conditionalFormatting>
  <conditionalFormatting sqref="R95">
    <cfRule type="expression" dxfId="1161" priority="28">
      <formula>$S$95</formula>
    </cfRule>
  </conditionalFormatting>
  <conditionalFormatting sqref="R96">
    <cfRule type="expression" dxfId="1160" priority="27">
      <formula>$S$96</formula>
    </cfRule>
  </conditionalFormatting>
  <conditionalFormatting sqref="R97">
    <cfRule type="expression" dxfId="1159" priority="26">
      <formula>$S$97</formula>
    </cfRule>
  </conditionalFormatting>
  <conditionalFormatting sqref="R98">
    <cfRule type="expression" dxfId="1158" priority="25">
      <formula>$S$98</formula>
    </cfRule>
  </conditionalFormatting>
  <conditionalFormatting sqref="R99">
    <cfRule type="expression" dxfId="1157" priority="24">
      <formula>$S$99</formula>
    </cfRule>
  </conditionalFormatting>
  <conditionalFormatting sqref="R100">
    <cfRule type="expression" dxfId="1156" priority="23">
      <formula>$S$100</formula>
    </cfRule>
  </conditionalFormatting>
  <conditionalFormatting sqref="R101">
    <cfRule type="expression" dxfId="1155" priority="22">
      <formula>$S$101</formula>
    </cfRule>
  </conditionalFormatting>
  <conditionalFormatting sqref="R102">
    <cfRule type="expression" dxfId="1154" priority="21">
      <formula>$S$102</formula>
    </cfRule>
  </conditionalFormatting>
  <conditionalFormatting sqref="R103">
    <cfRule type="expression" dxfId="1153" priority="20">
      <formula>$S$103</formula>
    </cfRule>
  </conditionalFormatting>
  <conditionalFormatting sqref="R104">
    <cfRule type="expression" dxfId="1152" priority="19">
      <formula>$S$104</formula>
    </cfRule>
  </conditionalFormatting>
  <conditionalFormatting sqref="R105:R112">
    <cfRule type="expression" dxfId="1151" priority="18">
      <formula>$S105</formula>
    </cfRule>
  </conditionalFormatting>
  <conditionalFormatting sqref="F22:F36 K22:K36">
    <cfRule type="cellIs" dxfId="1150" priority="17" operator="equal">
      <formula>0</formula>
    </cfRule>
  </conditionalFormatting>
  <conditionalFormatting sqref="F104:F118">
    <cfRule type="cellIs" dxfId="1149" priority="4" operator="equal">
      <formula>0</formula>
    </cfRule>
  </conditionalFormatting>
  <conditionalFormatting sqref="K104:K118">
    <cfRule type="cellIs" dxfId="1148" priority="3" operator="equal">
      <formula>0</formula>
    </cfRule>
  </conditionalFormatting>
  <conditionalFormatting sqref="F63:F77">
    <cfRule type="cellIs" dxfId="1147" priority="2" operator="equal">
      <formula>0</formula>
    </cfRule>
  </conditionalFormatting>
  <conditionalFormatting sqref="K63:K77">
    <cfRule type="cellIs" dxfId="1146" priority="1" operator="equal">
      <formula>0</formula>
    </cfRule>
  </conditionalFormatting>
  <pageMargins left="0.25" right="0.25" top="0.75" bottom="0.75" header="0.3" footer="0.3"/>
  <pageSetup paperSize="9" scale="61" orientation="landscape" horizontalDpi="4294967293" r:id="rId1"/>
  <headerFooter alignWithMargins="0">
    <oddHeader>&amp;C&amp;"-,Standaard"&amp;14&amp;F&amp;A</oddHeader>
    <oddFooter>&amp;Cwww.meesterharrie.nl</oddFooter>
  </headerFooter>
  <rowBreaks count="2" manualBreakCount="2">
    <brk id="42" min="1" max="17" man="1"/>
    <brk id="83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4" name="Check Box 1">
              <controlPr defaultSize="0" autoFill="0" autoLine="0" autoPict="0">
                <anchor moveWithCells="1">
                  <from>
                    <xdr:col>1</xdr:col>
                    <xdr:colOff>66675</xdr:colOff>
                    <xdr:row>49</xdr:row>
                    <xdr:rowOff>19050</xdr:rowOff>
                  </from>
                  <to>
                    <xdr:col>1</xdr:col>
                    <xdr:colOff>276225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2" r:id="rId5" name="Check Box 2">
              <controlPr defaultSize="0" autoFill="0" autoLine="0" autoPict="0">
                <anchor moveWithCells="1">
                  <from>
                    <xdr:col>1</xdr:col>
                    <xdr:colOff>66675</xdr:colOff>
                    <xdr:row>50</xdr:row>
                    <xdr:rowOff>19050</xdr:rowOff>
                  </from>
                  <to>
                    <xdr:col>1</xdr:col>
                    <xdr:colOff>276225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3" r:id="rId6" name="Check Box 3">
              <controlPr defaultSize="0" autoFill="0" autoLine="0" autoPict="0">
                <anchor moveWithCells="1">
                  <from>
                    <xdr:col>1</xdr:col>
                    <xdr:colOff>66675</xdr:colOff>
                    <xdr:row>51</xdr:row>
                    <xdr:rowOff>19050</xdr:rowOff>
                  </from>
                  <to>
                    <xdr:col>1</xdr:col>
                    <xdr:colOff>276225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4" r:id="rId7" name="Check Box 4">
              <controlPr defaultSize="0" autoFill="0" autoLine="0" autoPict="0">
                <anchor moveWithCells="1">
                  <from>
                    <xdr:col>1</xdr:col>
                    <xdr:colOff>66675</xdr:colOff>
                    <xdr:row>52</xdr:row>
                    <xdr:rowOff>19050</xdr:rowOff>
                  </from>
                  <to>
                    <xdr:col>1</xdr:col>
                    <xdr:colOff>276225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5" r:id="rId8" name="Check Box 5">
              <controlPr defaultSize="0" autoFill="0" autoLine="0" autoPict="0">
                <anchor moveWithCells="1">
                  <from>
                    <xdr:col>1</xdr:col>
                    <xdr:colOff>66675</xdr:colOff>
                    <xdr:row>53</xdr:row>
                    <xdr:rowOff>19050</xdr:rowOff>
                  </from>
                  <to>
                    <xdr:col>1</xdr:col>
                    <xdr:colOff>276225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6" r:id="rId9" name="Check Box 6">
              <controlPr defaultSize="0" autoFill="0" autoLine="0" autoPict="0">
                <anchor moveWithCells="1">
                  <from>
                    <xdr:col>1</xdr:col>
                    <xdr:colOff>66675</xdr:colOff>
                    <xdr:row>54</xdr:row>
                    <xdr:rowOff>19050</xdr:rowOff>
                  </from>
                  <to>
                    <xdr:col>1</xdr:col>
                    <xdr:colOff>276225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7" r:id="rId10" name="Check Box 7">
              <controlPr defaultSize="0" autoFill="0" autoLine="0" autoPict="0">
                <anchor moveWithCells="1">
                  <from>
                    <xdr:col>1</xdr:col>
                    <xdr:colOff>66675</xdr:colOff>
                    <xdr:row>55</xdr:row>
                    <xdr:rowOff>19050</xdr:rowOff>
                  </from>
                  <to>
                    <xdr:col>1</xdr:col>
                    <xdr:colOff>276225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8" r:id="rId11" name="Check Box 8">
              <controlPr defaultSize="0" autoFill="0" autoLine="0" autoPict="0">
                <anchor moveWithCells="1">
                  <from>
                    <xdr:col>1</xdr:col>
                    <xdr:colOff>66675</xdr:colOff>
                    <xdr:row>56</xdr:row>
                    <xdr:rowOff>19050</xdr:rowOff>
                  </from>
                  <to>
                    <xdr:col>1</xdr:col>
                    <xdr:colOff>276225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9" r:id="rId12" name="Check Box 9">
              <controlPr defaultSize="0" autoFill="0" autoLine="0" autoPict="0">
                <anchor moveWithCells="1">
                  <from>
                    <xdr:col>1</xdr:col>
                    <xdr:colOff>66675</xdr:colOff>
                    <xdr:row>58</xdr:row>
                    <xdr:rowOff>19050</xdr:rowOff>
                  </from>
                  <to>
                    <xdr:col>1</xdr:col>
                    <xdr:colOff>276225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0" r:id="rId13" name="Check Box 10">
              <controlPr defaultSize="0" autoFill="0" autoLine="0" autoPict="0">
                <anchor moveWithCells="1">
                  <from>
                    <xdr:col>1</xdr:col>
                    <xdr:colOff>66675</xdr:colOff>
                    <xdr:row>59</xdr:row>
                    <xdr:rowOff>19050</xdr:rowOff>
                  </from>
                  <to>
                    <xdr:col>1</xdr:col>
                    <xdr:colOff>276225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1" r:id="rId14" name="Check Box 11">
              <controlPr defaultSize="0" autoFill="0" autoLine="0" autoPict="0">
                <anchor moveWithCells="1">
                  <from>
                    <xdr:col>1</xdr:col>
                    <xdr:colOff>66675</xdr:colOff>
                    <xdr:row>60</xdr:row>
                    <xdr:rowOff>19050</xdr:rowOff>
                  </from>
                  <to>
                    <xdr:col>1</xdr:col>
                    <xdr:colOff>276225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2" r:id="rId15" name="Check Box 12">
              <controlPr defaultSize="0" autoFill="0" autoLine="0" autoPict="0">
                <anchor moveWithCells="1">
                  <from>
                    <xdr:col>1</xdr:col>
                    <xdr:colOff>66675</xdr:colOff>
                    <xdr:row>61</xdr:row>
                    <xdr:rowOff>19050</xdr:rowOff>
                  </from>
                  <to>
                    <xdr:col>1</xdr:col>
                    <xdr:colOff>276225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3" r:id="rId16" name="Check Box 13">
              <controlPr defaultSize="0" autoFill="0" autoLine="0" autoPict="0">
                <anchor moveWithCells="1">
                  <from>
                    <xdr:col>1</xdr:col>
                    <xdr:colOff>66675</xdr:colOff>
                    <xdr:row>62</xdr:row>
                    <xdr:rowOff>19050</xdr:rowOff>
                  </from>
                  <to>
                    <xdr:col>1</xdr:col>
                    <xdr:colOff>276225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4" r:id="rId17" name="Check Box 14">
              <controlPr defaultSize="0" autoFill="0" autoLine="0" autoPict="0">
                <anchor moveWithCells="1">
                  <from>
                    <xdr:col>1</xdr:col>
                    <xdr:colOff>66675</xdr:colOff>
                    <xdr:row>63</xdr:row>
                    <xdr:rowOff>19050</xdr:rowOff>
                  </from>
                  <to>
                    <xdr:col>1</xdr:col>
                    <xdr:colOff>276225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5" r:id="rId18" name="Check Box 15">
              <controlPr defaultSize="0" autoFill="0" autoLine="0" autoPict="0">
                <anchor moveWithCells="1">
                  <from>
                    <xdr:col>1</xdr:col>
                    <xdr:colOff>66675</xdr:colOff>
                    <xdr:row>64</xdr:row>
                    <xdr:rowOff>19050</xdr:rowOff>
                  </from>
                  <to>
                    <xdr:col>1</xdr:col>
                    <xdr:colOff>276225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6" r:id="rId19" name="Check Box 16">
              <controlPr defaultSize="0" autoFill="0" autoLine="0" autoPict="0">
                <anchor moveWithCells="1">
                  <from>
                    <xdr:col>1</xdr:col>
                    <xdr:colOff>66675</xdr:colOff>
                    <xdr:row>65</xdr:row>
                    <xdr:rowOff>19050</xdr:rowOff>
                  </from>
                  <to>
                    <xdr:col>1</xdr:col>
                    <xdr:colOff>276225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7" r:id="rId20" name="Check Box 17">
              <controlPr defaultSize="0" autoFill="0" autoLine="0" autoPict="0">
                <anchor moveWithCells="1">
                  <from>
                    <xdr:col>15</xdr:col>
                    <xdr:colOff>66675</xdr:colOff>
                    <xdr:row>49</xdr:row>
                    <xdr:rowOff>19050</xdr:rowOff>
                  </from>
                  <to>
                    <xdr:col>15</xdr:col>
                    <xdr:colOff>276225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8" r:id="rId21" name="Check Box 18">
              <controlPr defaultSize="0" autoFill="0" autoLine="0" autoPict="0">
                <anchor moveWithCells="1">
                  <from>
                    <xdr:col>15</xdr:col>
                    <xdr:colOff>66675</xdr:colOff>
                    <xdr:row>50</xdr:row>
                    <xdr:rowOff>19050</xdr:rowOff>
                  </from>
                  <to>
                    <xdr:col>15</xdr:col>
                    <xdr:colOff>276225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9" r:id="rId22" name="Check Box 19">
              <controlPr defaultSize="0" autoFill="0" autoLine="0" autoPict="0">
                <anchor moveWithCells="1">
                  <from>
                    <xdr:col>15</xdr:col>
                    <xdr:colOff>66675</xdr:colOff>
                    <xdr:row>51</xdr:row>
                    <xdr:rowOff>19050</xdr:rowOff>
                  </from>
                  <to>
                    <xdr:col>15</xdr:col>
                    <xdr:colOff>276225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0" r:id="rId23" name="Check Box 20">
              <controlPr defaultSize="0" autoFill="0" autoLine="0" autoPict="0">
                <anchor moveWithCells="1">
                  <from>
                    <xdr:col>15</xdr:col>
                    <xdr:colOff>66675</xdr:colOff>
                    <xdr:row>52</xdr:row>
                    <xdr:rowOff>19050</xdr:rowOff>
                  </from>
                  <to>
                    <xdr:col>15</xdr:col>
                    <xdr:colOff>276225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1" r:id="rId24" name="Check Box 21">
              <controlPr defaultSize="0" autoFill="0" autoLine="0" autoPict="0">
                <anchor moveWithCells="1">
                  <from>
                    <xdr:col>15</xdr:col>
                    <xdr:colOff>66675</xdr:colOff>
                    <xdr:row>53</xdr:row>
                    <xdr:rowOff>19050</xdr:rowOff>
                  </from>
                  <to>
                    <xdr:col>15</xdr:col>
                    <xdr:colOff>276225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2" r:id="rId25" name="Check Box 22">
              <controlPr defaultSize="0" autoFill="0" autoLine="0" autoPict="0">
                <anchor moveWithCells="1">
                  <from>
                    <xdr:col>15</xdr:col>
                    <xdr:colOff>66675</xdr:colOff>
                    <xdr:row>54</xdr:row>
                    <xdr:rowOff>19050</xdr:rowOff>
                  </from>
                  <to>
                    <xdr:col>15</xdr:col>
                    <xdr:colOff>276225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3" r:id="rId26" name="Check Box 23">
              <controlPr defaultSize="0" autoFill="0" autoLine="0" autoPict="0">
                <anchor moveWithCells="1">
                  <from>
                    <xdr:col>15</xdr:col>
                    <xdr:colOff>66675</xdr:colOff>
                    <xdr:row>56</xdr:row>
                    <xdr:rowOff>19050</xdr:rowOff>
                  </from>
                  <to>
                    <xdr:col>15</xdr:col>
                    <xdr:colOff>276225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4" r:id="rId27" name="Check Box 24">
              <controlPr defaultSize="0" autoFill="0" autoLine="0" autoPict="0">
                <anchor moveWithCells="1">
                  <from>
                    <xdr:col>15</xdr:col>
                    <xdr:colOff>66675</xdr:colOff>
                    <xdr:row>57</xdr:row>
                    <xdr:rowOff>19050</xdr:rowOff>
                  </from>
                  <to>
                    <xdr:col>15</xdr:col>
                    <xdr:colOff>276225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5" r:id="rId28" name="Check Box 25">
              <controlPr defaultSize="0" autoFill="0" autoLine="0" autoPict="0">
                <anchor moveWithCells="1">
                  <from>
                    <xdr:col>15</xdr:col>
                    <xdr:colOff>66675</xdr:colOff>
                    <xdr:row>58</xdr:row>
                    <xdr:rowOff>19050</xdr:rowOff>
                  </from>
                  <to>
                    <xdr:col>15</xdr:col>
                    <xdr:colOff>276225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6" r:id="rId29" name="Check Box 26">
              <controlPr defaultSize="0" autoFill="0" autoLine="0" autoPict="0">
                <anchor moveWithCells="1">
                  <from>
                    <xdr:col>15</xdr:col>
                    <xdr:colOff>66675</xdr:colOff>
                    <xdr:row>59</xdr:row>
                    <xdr:rowOff>19050</xdr:rowOff>
                  </from>
                  <to>
                    <xdr:col>15</xdr:col>
                    <xdr:colOff>276225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7" r:id="rId30" name="Check Box 27">
              <controlPr defaultSize="0" autoFill="0" autoLine="0" autoPict="0">
                <anchor moveWithCells="1">
                  <from>
                    <xdr:col>1</xdr:col>
                    <xdr:colOff>66675</xdr:colOff>
                    <xdr:row>8</xdr:row>
                    <xdr:rowOff>19050</xdr:rowOff>
                  </from>
                  <to>
                    <xdr:col>1</xdr:col>
                    <xdr:colOff>276225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8" r:id="rId31" name="Check Box 28">
              <controlPr defaultSize="0" autoFill="0" autoLine="0" autoPict="0">
                <anchor moveWithCells="1">
                  <from>
                    <xdr:col>1</xdr:col>
                    <xdr:colOff>66675</xdr:colOff>
                    <xdr:row>9</xdr:row>
                    <xdr:rowOff>19050</xdr:rowOff>
                  </from>
                  <to>
                    <xdr:col>1</xdr:col>
                    <xdr:colOff>276225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9" r:id="rId32" name="Check Box 29">
              <controlPr defaultSize="0" autoFill="0" autoLine="0" autoPict="0">
                <anchor moveWithCells="1">
                  <from>
                    <xdr:col>1</xdr:col>
                    <xdr:colOff>66675</xdr:colOff>
                    <xdr:row>10</xdr:row>
                    <xdr:rowOff>19050</xdr:rowOff>
                  </from>
                  <to>
                    <xdr:col>1</xdr:col>
                    <xdr:colOff>276225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0" r:id="rId33" name="Check Box 30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19050</xdr:rowOff>
                  </from>
                  <to>
                    <xdr:col>1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1" r:id="rId34" name="Check Box 31">
              <controlPr defaultSize="0" autoFill="0" autoLine="0" autoPict="0">
                <anchor moveWithCells="1">
                  <from>
                    <xdr:col>1</xdr:col>
                    <xdr:colOff>66675</xdr:colOff>
                    <xdr:row>12</xdr:row>
                    <xdr:rowOff>19050</xdr:rowOff>
                  </from>
                  <to>
                    <xdr:col>1</xdr:col>
                    <xdr:colOff>276225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2" r:id="rId35" name="Check Box 32">
              <controlPr defaultSize="0" autoFill="0" autoLine="0" autoPict="0">
                <anchor moveWithCells="1">
                  <from>
                    <xdr:col>1</xdr:col>
                    <xdr:colOff>66675</xdr:colOff>
                    <xdr:row>13</xdr:row>
                    <xdr:rowOff>19050</xdr:rowOff>
                  </from>
                  <to>
                    <xdr:col>1</xdr:col>
                    <xdr:colOff>276225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3" r:id="rId36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14</xdr:row>
                    <xdr:rowOff>19050</xdr:rowOff>
                  </from>
                  <to>
                    <xdr:col>1</xdr:col>
                    <xdr:colOff>276225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4" r:id="rId37" name="Check Box 34">
              <controlPr defaultSize="0" autoFill="0" autoLine="0" autoPict="0">
                <anchor moveWithCells="1">
                  <from>
                    <xdr:col>1</xdr:col>
                    <xdr:colOff>66675</xdr:colOff>
                    <xdr:row>15</xdr:row>
                    <xdr:rowOff>19050</xdr:rowOff>
                  </from>
                  <to>
                    <xdr:col>1</xdr:col>
                    <xdr:colOff>276225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5" r:id="rId38" name="Check Box 35">
              <controlPr defaultSize="0" autoFill="0" autoLine="0" autoPict="0">
                <anchor moveWithCells="1">
                  <from>
                    <xdr:col>1</xdr:col>
                    <xdr:colOff>66675</xdr:colOff>
                    <xdr:row>17</xdr:row>
                    <xdr:rowOff>19050</xdr:rowOff>
                  </from>
                  <to>
                    <xdr:col>1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6" r:id="rId39" name="Check Box 36">
              <controlPr defaultSize="0" autoFill="0" autoLine="0" autoPict="0">
                <anchor moveWithCells="1">
                  <from>
                    <xdr:col>1</xdr:col>
                    <xdr:colOff>66675</xdr:colOff>
                    <xdr:row>19</xdr:row>
                    <xdr:rowOff>19050</xdr:rowOff>
                  </from>
                  <to>
                    <xdr:col>1</xdr:col>
                    <xdr:colOff>276225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7" r:id="rId40" name="Check Box 37">
              <controlPr defaultSize="0" autoFill="0" autoLine="0" autoPict="0">
                <anchor moveWithCells="1">
                  <from>
                    <xdr:col>1</xdr:col>
                    <xdr:colOff>66675</xdr:colOff>
                    <xdr:row>20</xdr:row>
                    <xdr:rowOff>19050</xdr:rowOff>
                  </from>
                  <to>
                    <xdr:col>1</xdr:col>
                    <xdr:colOff>276225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8" r:id="rId41" name="Check Box 38">
              <controlPr defaultSize="0" autoFill="0" autoLine="0" autoPict="0">
                <anchor moveWithCells="1">
                  <from>
                    <xdr:col>1</xdr:col>
                    <xdr:colOff>66675</xdr:colOff>
                    <xdr:row>21</xdr:row>
                    <xdr:rowOff>19050</xdr:rowOff>
                  </from>
                  <to>
                    <xdr:col>1</xdr:col>
                    <xdr:colOff>276225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9" r:id="rId42" name="Check Box 39">
              <controlPr defaultSize="0" autoFill="0" autoLine="0" autoPict="0">
                <anchor moveWithCells="1">
                  <from>
                    <xdr:col>1</xdr:col>
                    <xdr:colOff>66675</xdr:colOff>
                    <xdr:row>22</xdr:row>
                    <xdr:rowOff>19050</xdr:rowOff>
                  </from>
                  <to>
                    <xdr:col>1</xdr:col>
                    <xdr:colOff>276225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0" r:id="rId43" name="Check Box 40">
              <controlPr defaultSize="0" autoFill="0" autoLine="0" autoPict="0">
                <anchor moveWithCells="1">
                  <from>
                    <xdr:col>1</xdr:col>
                    <xdr:colOff>66675</xdr:colOff>
                    <xdr:row>23</xdr:row>
                    <xdr:rowOff>19050</xdr:rowOff>
                  </from>
                  <to>
                    <xdr:col>1</xdr:col>
                    <xdr:colOff>276225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1" r:id="rId44" name="Check Box 41">
              <controlPr defaultSize="0" autoFill="0" autoLine="0" autoPict="0">
                <anchor moveWithCells="1">
                  <from>
                    <xdr:col>1</xdr:col>
                    <xdr:colOff>66675</xdr:colOff>
                    <xdr:row>24</xdr:row>
                    <xdr:rowOff>19050</xdr:rowOff>
                  </from>
                  <to>
                    <xdr:col>1</xdr:col>
                    <xdr:colOff>276225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2" r:id="rId45" name="Check Box 42">
              <controlPr defaultSize="0" autoFill="0" autoLine="0" autoPict="0">
                <anchor moveWithCells="1">
                  <from>
                    <xdr:col>15</xdr:col>
                    <xdr:colOff>66675</xdr:colOff>
                    <xdr:row>8</xdr:row>
                    <xdr:rowOff>19050</xdr:rowOff>
                  </from>
                  <to>
                    <xdr:col>15</xdr:col>
                    <xdr:colOff>276225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3" r:id="rId46" name="Check Box 43">
              <controlPr defaultSize="0" autoFill="0" autoLine="0" autoPict="0">
                <anchor moveWithCells="1">
                  <from>
                    <xdr:col>15</xdr:col>
                    <xdr:colOff>66675</xdr:colOff>
                    <xdr:row>9</xdr:row>
                    <xdr:rowOff>19050</xdr:rowOff>
                  </from>
                  <to>
                    <xdr:col>15</xdr:col>
                    <xdr:colOff>276225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4" r:id="rId47" name="Check Box 44">
              <controlPr defaultSize="0" autoFill="0" autoLine="0" autoPict="0">
                <anchor moveWithCells="1">
                  <from>
                    <xdr:col>15</xdr:col>
                    <xdr:colOff>66675</xdr:colOff>
                    <xdr:row>10</xdr:row>
                    <xdr:rowOff>19050</xdr:rowOff>
                  </from>
                  <to>
                    <xdr:col>15</xdr:col>
                    <xdr:colOff>276225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5" r:id="rId48" name="Check Box 45">
              <controlPr defaultSize="0" autoFill="0" autoLine="0" autoPict="0">
                <anchor moveWithCells="1">
                  <from>
                    <xdr:col>15</xdr:col>
                    <xdr:colOff>66675</xdr:colOff>
                    <xdr:row>11</xdr:row>
                    <xdr:rowOff>19050</xdr:rowOff>
                  </from>
                  <to>
                    <xdr:col>15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6" r:id="rId49" name="Check Box 46">
              <controlPr defaultSize="0" autoFill="0" autoLine="0" autoPict="0">
                <anchor moveWithCells="1">
                  <from>
                    <xdr:col>15</xdr:col>
                    <xdr:colOff>66675</xdr:colOff>
                    <xdr:row>12</xdr:row>
                    <xdr:rowOff>19050</xdr:rowOff>
                  </from>
                  <to>
                    <xdr:col>15</xdr:col>
                    <xdr:colOff>276225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7" r:id="rId50" name="Check Box 47">
              <controlPr defaultSize="0" autoFill="0" autoLine="0" autoPict="0">
                <anchor moveWithCells="1">
                  <from>
                    <xdr:col>15</xdr:col>
                    <xdr:colOff>66675</xdr:colOff>
                    <xdr:row>13</xdr:row>
                    <xdr:rowOff>19050</xdr:rowOff>
                  </from>
                  <to>
                    <xdr:col>15</xdr:col>
                    <xdr:colOff>276225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8" r:id="rId51" name="Check Box 48">
              <controlPr defaultSize="0" autoFill="0" autoLine="0" autoPict="0">
                <anchor moveWithCells="1">
                  <from>
                    <xdr:col>15</xdr:col>
                    <xdr:colOff>66675</xdr:colOff>
                    <xdr:row>15</xdr:row>
                    <xdr:rowOff>19050</xdr:rowOff>
                  </from>
                  <to>
                    <xdr:col>15</xdr:col>
                    <xdr:colOff>276225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9" r:id="rId52" name="Check Box 49">
              <controlPr defaultSize="0" autoFill="0" autoLine="0" autoPict="0">
                <anchor moveWithCells="1">
                  <from>
                    <xdr:col>15</xdr:col>
                    <xdr:colOff>66675</xdr:colOff>
                    <xdr:row>16</xdr:row>
                    <xdr:rowOff>19050</xdr:rowOff>
                  </from>
                  <to>
                    <xdr:col>15</xdr:col>
                    <xdr:colOff>276225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0" r:id="rId53" name="Check Box 50">
              <controlPr defaultSize="0" autoFill="0" autoLine="0" autoPict="0">
                <anchor moveWithCells="1">
                  <from>
                    <xdr:col>15</xdr:col>
                    <xdr:colOff>66675</xdr:colOff>
                    <xdr:row>17</xdr:row>
                    <xdr:rowOff>19050</xdr:rowOff>
                  </from>
                  <to>
                    <xdr:col>15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1" r:id="rId54" name="Check Box 51">
              <controlPr defaultSize="0" autoFill="0" autoLine="0" autoPict="0">
                <anchor moveWithCells="1">
                  <from>
                    <xdr:col>15</xdr:col>
                    <xdr:colOff>66675</xdr:colOff>
                    <xdr:row>18</xdr:row>
                    <xdr:rowOff>19050</xdr:rowOff>
                  </from>
                  <to>
                    <xdr:col>15</xdr:col>
                    <xdr:colOff>276225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2" r:id="rId55" name="Check Box 52">
              <controlPr defaultSize="0" autoFill="0" autoLine="0" autoPict="0">
                <anchor moveWithCells="1">
                  <from>
                    <xdr:col>1</xdr:col>
                    <xdr:colOff>66675</xdr:colOff>
                    <xdr:row>16</xdr:row>
                    <xdr:rowOff>19050</xdr:rowOff>
                  </from>
                  <to>
                    <xdr:col>1</xdr:col>
                    <xdr:colOff>276225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3" r:id="rId56" name="Check Box 53">
              <controlPr defaultSize="0" autoFill="0" autoLine="0" autoPict="0">
                <anchor moveWithCells="1">
                  <from>
                    <xdr:col>1</xdr:col>
                    <xdr:colOff>66675</xdr:colOff>
                    <xdr:row>25</xdr:row>
                    <xdr:rowOff>19050</xdr:rowOff>
                  </from>
                  <to>
                    <xdr:col>1</xdr:col>
                    <xdr:colOff>276225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4" r:id="rId57" name="Check Box 54">
              <controlPr defaultSize="0" autoFill="0" autoLine="0" autoPict="0">
                <anchor moveWithCells="1">
                  <from>
                    <xdr:col>1</xdr:col>
                    <xdr:colOff>66675</xdr:colOff>
                    <xdr:row>26</xdr:row>
                    <xdr:rowOff>19050</xdr:rowOff>
                  </from>
                  <to>
                    <xdr:col>1</xdr:col>
                    <xdr:colOff>276225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5" r:id="rId58" name="Check Box 55">
              <controlPr defaultSize="0" autoFill="0" autoLine="0" autoPict="0">
                <anchor moveWithCells="1">
                  <from>
                    <xdr:col>15</xdr:col>
                    <xdr:colOff>66675</xdr:colOff>
                    <xdr:row>19</xdr:row>
                    <xdr:rowOff>19050</xdr:rowOff>
                  </from>
                  <to>
                    <xdr:col>15</xdr:col>
                    <xdr:colOff>276225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6" r:id="rId59" name="Check Box 56">
              <controlPr defaultSize="0" autoFill="0" autoLine="0" autoPict="0">
                <anchor moveWithCells="1">
                  <from>
                    <xdr:col>15</xdr:col>
                    <xdr:colOff>66675</xdr:colOff>
                    <xdr:row>20</xdr:row>
                    <xdr:rowOff>19050</xdr:rowOff>
                  </from>
                  <to>
                    <xdr:col>15</xdr:col>
                    <xdr:colOff>276225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7" r:id="rId60" name="Check Box 57">
              <controlPr defaultSize="0" autoFill="0" autoLine="0" autoPict="0">
                <anchor moveWithCells="1">
                  <from>
                    <xdr:col>15</xdr:col>
                    <xdr:colOff>66675</xdr:colOff>
                    <xdr:row>21</xdr:row>
                    <xdr:rowOff>19050</xdr:rowOff>
                  </from>
                  <to>
                    <xdr:col>15</xdr:col>
                    <xdr:colOff>276225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8" r:id="rId61" name="Check Box 58">
              <controlPr defaultSize="0" autoFill="0" autoLine="0" autoPict="0">
                <anchor moveWithCells="1">
                  <from>
                    <xdr:col>15</xdr:col>
                    <xdr:colOff>66675</xdr:colOff>
                    <xdr:row>22</xdr:row>
                    <xdr:rowOff>19050</xdr:rowOff>
                  </from>
                  <to>
                    <xdr:col>15</xdr:col>
                    <xdr:colOff>276225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9" r:id="rId62" name="Check Box 59">
              <controlPr defaultSize="0" autoFill="0" autoLine="0" autoPict="0">
                <anchor moveWithCells="1">
                  <from>
                    <xdr:col>15</xdr:col>
                    <xdr:colOff>66675</xdr:colOff>
                    <xdr:row>23</xdr:row>
                    <xdr:rowOff>19050</xdr:rowOff>
                  </from>
                  <to>
                    <xdr:col>15</xdr:col>
                    <xdr:colOff>276225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0" r:id="rId63" name="Check Box 60">
              <controlPr defaultSize="0" autoFill="0" autoLine="0" autoPict="0">
                <anchor moveWithCells="1">
                  <from>
                    <xdr:col>15</xdr:col>
                    <xdr:colOff>66675</xdr:colOff>
                    <xdr:row>24</xdr:row>
                    <xdr:rowOff>19050</xdr:rowOff>
                  </from>
                  <to>
                    <xdr:col>15</xdr:col>
                    <xdr:colOff>276225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1" r:id="rId64" name="Check Box 61">
              <controlPr defaultSize="0" autoFill="0" autoLine="0" autoPict="0">
                <anchor moveWithCells="1">
                  <from>
                    <xdr:col>15</xdr:col>
                    <xdr:colOff>66675</xdr:colOff>
                    <xdr:row>26</xdr:row>
                    <xdr:rowOff>19050</xdr:rowOff>
                  </from>
                  <to>
                    <xdr:col>15</xdr:col>
                    <xdr:colOff>276225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2" r:id="rId65" name="Check Box 62">
              <controlPr defaultSize="0" autoFill="0" autoLine="0" autoPict="0">
                <anchor moveWithCells="1">
                  <from>
                    <xdr:col>15</xdr:col>
                    <xdr:colOff>66675</xdr:colOff>
                    <xdr:row>27</xdr:row>
                    <xdr:rowOff>19050</xdr:rowOff>
                  </from>
                  <to>
                    <xdr:col>15</xdr:col>
                    <xdr:colOff>276225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3" r:id="rId66" name="Check Box 63">
              <controlPr defaultSize="0" autoFill="0" autoLine="0" autoPict="0">
                <anchor moveWithCells="1">
                  <from>
                    <xdr:col>15</xdr:col>
                    <xdr:colOff>66675</xdr:colOff>
                    <xdr:row>28</xdr:row>
                    <xdr:rowOff>19050</xdr:rowOff>
                  </from>
                  <to>
                    <xdr:col>15</xdr:col>
                    <xdr:colOff>276225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4" r:id="rId67" name="Check Box 64">
              <controlPr defaultSize="0" autoFill="0" autoLine="0" autoPict="0">
                <anchor moveWithCells="1">
                  <from>
                    <xdr:col>15</xdr:col>
                    <xdr:colOff>66675</xdr:colOff>
                    <xdr:row>29</xdr:row>
                    <xdr:rowOff>19050</xdr:rowOff>
                  </from>
                  <to>
                    <xdr:col>15</xdr:col>
                    <xdr:colOff>276225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5" r:id="rId68" name="Check Box 65">
              <controlPr defaultSize="0" autoFill="0" autoLine="0" autoPict="0">
                <anchor moveWithCells="1">
                  <from>
                    <xdr:col>1</xdr:col>
                    <xdr:colOff>66675</xdr:colOff>
                    <xdr:row>90</xdr:row>
                    <xdr:rowOff>19050</xdr:rowOff>
                  </from>
                  <to>
                    <xdr:col>1</xdr:col>
                    <xdr:colOff>266700</xdr:colOff>
                    <xdr:row>90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6" r:id="rId69" name="Check Box 66">
              <controlPr defaultSize="0" autoFill="0" autoLine="0" autoPict="0">
                <anchor moveWithCells="1">
                  <from>
                    <xdr:col>1</xdr:col>
                    <xdr:colOff>66675</xdr:colOff>
                    <xdr:row>91</xdr:row>
                    <xdr:rowOff>19050</xdr:rowOff>
                  </from>
                  <to>
                    <xdr:col>1</xdr:col>
                    <xdr:colOff>266700</xdr:colOff>
                    <xdr:row>91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7" r:id="rId70" name="Check Box 67">
              <controlPr defaultSize="0" autoFill="0" autoLine="0" autoPict="0">
                <anchor moveWithCells="1">
                  <from>
                    <xdr:col>1</xdr:col>
                    <xdr:colOff>66675</xdr:colOff>
                    <xdr:row>92</xdr:row>
                    <xdr:rowOff>19050</xdr:rowOff>
                  </from>
                  <to>
                    <xdr:col>1</xdr:col>
                    <xdr:colOff>266700</xdr:colOff>
                    <xdr:row>92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8" r:id="rId71" name="Check Box 68">
              <controlPr defaultSize="0" autoFill="0" autoLine="0" autoPict="0">
                <anchor moveWithCells="1">
                  <from>
                    <xdr:col>1</xdr:col>
                    <xdr:colOff>66675</xdr:colOff>
                    <xdr:row>93</xdr:row>
                    <xdr:rowOff>19050</xdr:rowOff>
                  </from>
                  <to>
                    <xdr:col>1</xdr:col>
                    <xdr:colOff>266700</xdr:colOff>
                    <xdr:row>93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9" r:id="rId72" name="Check Box 69">
              <controlPr defaultSize="0" autoFill="0" autoLine="0" autoPict="0">
                <anchor moveWithCells="1">
                  <from>
                    <xdr:col>1</xdr:col>
                    <xdr:colOff>66675</xdr:colOff>
                    <xdr:row>94</xdr:row>
                    <xdr:rowOff>19050</xdr:rowOff>
                  </from>
                  <to>
                    <xdr:col>1</xdr:col>
                    <xdr:colOff>266700</xdr:colOff>
                    <xdr:row>94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0" r:id="rId73" name="Check Box 70">
              <controlPr defaultSize="0" autoFill="0" autoLine="0" autoPict="0">
                <anchor moveWithCells="1">
                  <from>
                    <xdr:col>1</xdr:col>
                    <xdr:colOff>66675</xdr:colOff>
                    <xdr:row>95</xdr:row>
                    <xdr:rowOff>19050</xdr:rowOff>
                  </from>
                  <to>
                    <xdr:col>1</xdr:col>
                    <xdr:colOff>266700</xdr:colOff>
                    <xdr:row>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1" r:id="rId74" name="Check Box 71">
              <controlPr defaultSize="0" autoFill="0" autoLine="0" autoPict="0">
                <anchor moveWithCells="1">
                  <from>
                    <xdr:col>1</xdr:col>
                    <xdr:colOff>66675</xdr:colOff>
                    <xdr:row>96</xdr:row>
                    <xdr:rowOff>19050</xdr:rowOff>
                  </from>
                  <to>
                    <xdr:col>1</xdr:col>
                    <xdr:colOff>266700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2" r:id="rId75" name="Check Box 72">
              <controlPr defaultSize="0" autoFill="0" autoLine="0" autoPict="0">
                <anchor moveWithCells="1">
                  <from>
                    <xdr:col>1</xdr:col>
                    <xdr:colOff>66675</xdr:colOff>
                    <xdr:row>97</xdr:row>
                    <xdr:rowOff>19050</xdr:rowOff>
                  </from>
                  <to>
                    <xdr:col>1</xdr:col>
                    <xdr:colOff>266700</xdr:colOff>
                    <xdr:row>97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3" r:id="rId76" name="Check Box 73">
              <controlPr defaultSize="0" autoFill="0" autoLine="0" autoPict="0">
                <anchor moveWithCells="1">
                  <from>
                    <xdr:col>1</xdr:col>
                    <xdr:colOff>66675</xdr:colOff>
                    <xdr:row>99</xdr:row>
                    <xdr:rowOff>19050</xdr:rowOff>
                  </from>
                  <to>
                    <xdr:col>1</xdr:col>
                    <xdr:colOff>266700</xdr:colOff>
                    <xdr:row>99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4" r:id="rId77" name="Check Box 74">
              <controlPr defaultSize="0" autoFill="0" autoLine="0" autoPict="0">
                <anchor moveWithCells="1">
                  <from>
                    <xdr:col>15</xdr:col>
                    <xdr:colOff>66675</xdr:colOff>
                    <xdr:row>90</xdr:row>
                    <xdr:rowOff>19050</xdr:rowOff>
                  </from>
                  <to>
                    <xdr:col>15</xdr:col>
                    <xdr:colOff>266700</xdr:colOff>
                    <xdr:row>90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5" r:id="rId78" name="Check Box 75">
              <controlPr defaultSize="0" autoFill="0" autoLine="0" autoPict="0">
                <anchor moveWithCells="1">
                  <from>
                    <xdr:col>15</xdr:col>
                    <xdr:colOff>66675</xdr:colOff>
                    <xdr:row>91</xdr:row>
                    <xdr:rowOff>19050</xdr:rowOff>
                  </from>
                  <to>
                    <xdr:col>15</xdr:col>
                    <xdr:colOff>266700</xdr:colOff>
                    <xdr:row>91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6" r:id="rId79" name="Check Box 76">
              <controlPr defaultSize="0" autoFill="0" autoLine="0" autoPict="0">
                <anchor moveWithCells="1">
                  <from>
                    <xdr:col>15</xdr:col>
                    <xdr:colOff>66675</xdr:colOff>
                    <xdr:row>92</xdr:row>
                    <xdr:rowOff>19050</xdr:rowOff>
                  </from>
                  <to>
                    <xdr:col>15</xdr:col>
                    <xdr:colOff>266700</xdr:colOff>
                    <xdr:row>92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7" r:id="rId80" name="Check Box 77">
              <controlPr defaultSize="0" autoFill="0" autoLine="0" autoPict="0">
                <anchor moveWithCells="1">
                  <from>
                    <xdr:col>15</xdr:col>
                    <xdr:colOff>66675</xdr:colOff>
                    <xdr:row>93</xdr:row>
                    <xdr:rowOff>19050</xdr:rowOff>
                  </from>
                  <to>
                    <xdr:col>15</xdr:col>
                    <xdr:colOff>266700</xdr:colOff>
                    <xdr:row>93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8" r:id="rId81" name="Check Box 78">
              <controlPr defaultSize="0" autoFill="0" autoLine="0" autoPict="0">
                <anchor moveWithCells="1">
                  <from>
                    <xdr:col>15</xdr:col>
                    <xdr:colOff>66675</xdr:colOff>
                    <xdr:row>94</xdr:row>
                    <xdr:rowOff>19050</xdr:rowOff>
                  </from>
                  <to>
                    <xdr:col>15</xdr:col>
                    <xdr:colOff>266700</xdr:colOff>
                    <xdr:row>94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9" r:id="rId82" name="Check Box 79">
              <controlPr defaultSize="0" autoFill="0" autoLine="0" autoPict="0">
                <anchor moveWithCells="1">
                  <from>
                    <xdr:col>15</xdr:col>
                    <xdr:colOff>66675</xdr:colOff>
                    <xdr:row>95</xdr:row>
                    <xdr:rowOff>19050</xdr:rowOff>
                  </from>
                  <to>
                    <xdr:col>15</xdr:col>
                    <xdr:colOff>266700</xdr:colOff>
                    <xdr:row>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0" r:id="rId83" name="Check Box 80">
              <controlPr defaultSize="0" autoFill="0" autoLine="0" autoPict="0">
                <anchor moveWithCells="1">
                  <from>
                    <xdr:col>15</xdr:col>
                    <xdr:colOff>66675</xdr:colOff>
                    <xdr:row>97</xdr:row>
                    <xdr:rowOff>19050</xdr:rowOff>
                  </from>
                  <to>
                    <xdr:col>15</xdr:col>
                    <xdr:colOff>266700</xdr:colOff>
                    <xdr:row>97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1" r:id="rId84" name="Check Box 81">
              <controlPr defaultSize="0" autoFill="0" autoLine="0" autoPict="0">
                <anchor moveWithCells="1">
                  <from>
                    <xdr:col>15</xdr:col>
                    <xdr:colOff>66675</xdr:colOff>
                    <xdr:row>98</xdr:row>
                    <xdr:rowOff>19050</xdr:rowOff>
                  </from>
                  <to>
                    <xdr:col>15</xdr:col>
                    <xdr:colOff>266700</xdr:colOff>
                    <xdr:row>98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2" r:id="rId85" name="Check Box 82">
              <controlPr defaultSize="0" autoFill="0" autoLine="0" autoPict="0">
                <anchor moveWithCells="1">
                  <from>
                    <xdr:col>15</xdr:col>
                    <xdr:colOff>66675</xdr:colOff>
                    <xdr:row>99</xdr:row>
                    <xdr:rowOff>19050</xdr:rowOff>
                  </from>
                  <to>
                    <xdr:col>15</xdr:col>
                    <xdr:colOff>266700</xdr:colOff>
                    <xdr:row>99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3" r:id="rId86" name="Check Box 83">
              <controlPr defaultSize="0" autoFill="0" autoLine="0" autoPict="0">
                <anchor moveWithCells="1">
                  <from>
                    <xdr:col>1</xdr:col>
                    <xdr:colOff>66675</xdr:colOff>
                    <xdr:row>98</xdr:row>
                    <xdr:rowOff>19050</xdr:rowOff>
                  </from>
                  <to>
                    <xdr:col>1</xdr:col>
                    <xdr:colOff>266700</xdr:colOff>
                    <xdr:row>98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4" r:id="rId87" name="Check Box 84">
              <controlPr defaultSize="0" autoFill="0" autoLine="0" autoPict="0">
                <anchor moveWithCells="1">
                  <from>
                    <xdr:col>15</xdr:col>
                    <xdr:colOff>66675</xdr:colOff>
                    <xdr:row>96</xdr:row>
                    <xdr:rowOff>19050</xdr:rowOff>
                  </from>
                  <to>
                    <xdr:col>15</xdr:col>
                    <xdr:colOff>266700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5" r:id="rId88" name="Check Box 85">
              <controlPr defaultSize="0" autoFill="0" autoLine="0" autoPict="0">
                <anchor moveWithCells="1">
                  <from>
                    <xdr:col>1</xdr:col>
                    <xdr:colOff>66675</xdr:colOff>
                    <xdr:row>100</xdr:row>
                    <xdr:rowOff>19050</xdr:rowOff>
                  </from>
                  <to>
                    <xdr:col>1</xdr:col>
                    <xdr:colOff>266700</xdr:colOff>
                    <xdr:row>100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6" r:id="rId89" name="Check Box 86">
              <controlPr defaultSize="0" autoFill="0" autoLine="0" autoPict="0">
                <anchor moveWithCells="1">
                  <from>
                    <xdr:col>1</xdr:col>
                    <xdr:colOff>66675</xdr:colOff>
                    <xdr:row>101</xdr:row>
                    <xdr:rowOff>19050</xdr:rowOff>
                  </from>
                  <to>
                    <xdr:col>1</xdr:col>
                    <xdr:colOff>266700</xdr:colOff>
                    <xdr:row>101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7" r:id="rId90" name="Check Box 87">
              <controlPr defaultSize="0" autoFill="0" autoLine="0" autoPict="0">
                <anchor moveWithCells="1">
                  <from>
                    <xdr:col>1</xdr:col>
                    <xdr:colOff>66675</xdr:colOff>
                    <xdr:row>102</xdr:row>
                    <xdr:rowOff>19050</xdr:rowOff>
                  </from>
                  <to>
                    <xdr:col>1</xdr:col>
                    <xdr:colOff>266700</xdr:colOff>
                    <xdr:row>102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8" r:id="rId91" name="Check Box 88">
              <controlPr defaultSize="0" autoFill="0" autoLine="0" autoPict="0">
                <anchor moveWithCells="1">
                  <from>
                    <xdr:col>1</xdr:col>
                    <xdr:colOff>66675</xdr:colOff>
                    <xdr:row>103</xdr:row>
                    <xdr:rowOff>19050</xdr:rowOff>
                  </from>
                  <to>
                    <xdr:col>1</xdr:col>
                    <xdr:colOff>266700</xdr:colOff>
                    <xdr:row>103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9" r:id="rId92" name="Check Box 89">
              <controlPr defaultSize="0" autoFill="0" autoLine="0" autoPict="0">
                <anchor moveWithCells="1">
                  <from>
                    <xdr:col>1</xdr:col>
                    <xdr:colOff>66675</xdr:colOff>
                    <xdr:row>104</xdr:row>
                    <xdr:rowOff>19050</xdr:rowOff>
                  </from>
                  <to>
                    <xdr:col>1</xdr:col>
                    <xdr:colOff>266700</xdr:colOff>
                    <xdr:row>104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0" r:id="rId93" name="Check Box 90">
              <controlPr defaultSize="0" autoFill="0" autoLine="0" autoPict="0">
                <anchor moveWithCells="1">
                  <from>
                    <xdr:col>1</xdr:col>
                    <xdr:colOff>66675</xdr:colOff>
                    <xdr:row>105</xdr:row>
                    <xdr:rowOff>19050</xdr:rowOff>
                  </from>
                  <to>
                    <xdr:col>1</xdr:col>
                    <xdr:colOff>266700</xdr:colOff>
                    <xdr:row>105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1" r:id="rId94" name="Check Box 91">
              <controlPr defaultSize="0" autoFill="0" autoLine="0" autoPict="0">
                <anchor moveWithCells="1">
                  <from>
                    <xdr:col>1</xdr:col>
                    <xdr:colOff>66675</xdr:colOff>
                    <xdr:row>106</xdr:row>
                    <xdr:rowOff>19050</xdr:rowOff>
                  </from>
                  <to>
                    <xdr:col>1</xdr:col>
                    <xdr:colOff>266700</xdr:colOff>
                    <xdr:row>106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2" r:id="rId95" name="Check Box 92">
              <controlPr defaultSize="0" autoFill="0" autoLine="0" autoPict="0">
                <anchor moveWithCells="1">
                  <from>
                    <xdr:col>1</xdr:col>
                    <xdr:colOff>66675</xdr:colOff>
                    <xdr:row>107</xdr:row>
                    <xdr:rowOff>19050</xdr:rowOff>
                  </from>
                  <to>
                    <xdr:col>1</xdr:col>
                    <xdr:colOff>266700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3" r:id="rId96" name="Check Box 93">
              <controlPr defaultSize="0" autoFill="0" autoLine="0" autoPict="0">
                <anchor moveWithCells="1">
                  <from>
                    <xdr:col>1</xdr:col>
                    <xdr:colOff>66675</xdr:colOff>
                    <xdr:row>109</xdr:row>
                    <xdr:rowOff>19050</xdr:rowOff>
                  </from>
                  <to>
                    <xdr:col>1</xdr:col>
                    <xdr:colOff>266700</xdr:colOff>
                    <xdr:row>109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4" r:id="rId97" name="Check Box 94">
              <controlPr defaultSize="0" autoFill="0" autoLine="0" autoPict="0">
                <anchor moveWithCells="1">
                  <from>
                    <xdr:col>1</xdr:col>
                    <xdr:colOff>66675</xdr:colOff>
                    <xdr:row>108</xdr:row>
                    <xdr:rowOff>19050</xdr:rowOff>
                  </from>
                  <to>
                    <xdr:col>1</xdr:col>
                    <xdr:colOff>266700</xdr:colOff>
                    <xdr:row>108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5" r:id="rId98" name="Check Box 95">
              <controlPr defaultSize="0" autoFill="0" autoLine="0" autoPict="0">
                <anchor moveWithCells="1">
                  <from>
                    <xdr:col>1</xdr:col>
                    <xdr:colOff>66675</xdr:colOff>
                    <xdr:row>110</xdr:row>
                    <xdr:rowOff>19050</xdr:rowOff>
                  </from>
                  <to>
                    <xdr:col>1</xdr:col>
                    <xdr:colOff>266700</xdr:colOff>
                    <xdr:row>110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6" r:id="rId99" name="Check Box 96">
              <controlPr defaultSize="0" autoFill="0" autoLine="0" autoPict="0">
                <anchor moveWithCells="1">
                  <from>
                    <xdr:col>1</xdr:col>
                    <xdr:colOff>66675</xdr:colOff>
                    <xdr:row>111</xdr:row>
                    <xdr:rowOff>19050</xdr:rowOff>
                  </from>
                  <to>
                    <xdr:col>1</xdr:col>
                    <xdr:colOff>266700</xdr:colOff>
                    <xdr:row>111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7" r:id="rId100" name="Check Box 97">
              <controlPr defaultSize="0" autoFill="0" autoLine="0" autoPict="0">
                <anchor moveWithCells="1">
                  <from>
                    <xdr:col>1</xdr:col>
                    <xdr:colOff>66675</xdr:colOff>
                    <xdr:row>112</xdr:row>
                    <xdr:rowOff>19050</xdr:rowOff>
                  </from>
                  <to>
                    <xdr:col>1</xdr:col>
                    <xdr:colOff>266700</xdr:colOff>
                    <xdr:row>112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8" r:id="rId101" name="Check Box 98">
              <controlPr defaultSize="0" autoFill="0" autoLine="0" autoPict="0">
                <anchor moveWithCells="1">
                  <from>
                    <xdr:col>1</xdr:col>
                    <xdr:colOff>66675</xdr:colOff>
                    <xdr:row>113</xdr:row>
                    <xdr:rowOff>19050</xdr:rowOff>
                  </from>
                  <to>
                    <xdr:col>1</xdr:col>
                    <xdr:colOff>266700</xdr:colOff>
                    <xdr:row>113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9" r:id="rId102" name="Check Box 99">
              <controlPr defaultSize="0" autoFill="0" autoLine="0" autoPict="0">
                <anchor moveWithCells="1">
                  <from>
                    <xdr:col>1</xdr:col>
                    <xdr:colOff>66675</xdr:colOff>
                    <xdr:row>114</xdr:row>
                    <xdr:rowOff>19050</xdr:rowOff>
                  </from>
                  <to>
                    <xdr:col>1</xdr:col>
                    <xdr:colOff>266700</xdr:colOff>
                    <xdr:row>114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0" r:id="rId103" name="Check Box 100">
              <controlPr defaultSize="0" autoFill="0" autoLine="0" autoPict="0">
                <anchor moveWithCells="1">
                  <from>
                    <xdr:col>1</xdr:col>
                    <xdr:colOff>66675</xdr:colOff>
                    <xdr:row>115</xdr:row>
                    <xdr:rowOff>19050</xdr:rowOff>
                  </from>
                  <to>
                    <xdr:col>1</xdr:col>
                    <xdr:colOff>266700</xdr:colOff>
                    <xdr:row>115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1" r:id="rId104" name="Check Box 101">
              <controlPr defaultSize="0" autoFill="0" autoLine="0" autoPict="0">
                <anchor moveWithCells="1">
                  <from>
                    <xdr:col>1</xdr:col>
                    <xdr:colOff>66675</xdr:colOff>
                    <xdr:row>116</xdr:row>
                    <xdr:rowOff>19050</xdr:rowOff>
                  </from>
                  <to>
                    <xdr:col>1</xdr:col>
                    <xdr:colOff>266700</xdr:colOff>
                    <xdr:row>116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2" r:id="rId105" name="Check Box 102">
              <controlPr defaultSize="0" autoFill="0" autoLine="0" autoPict="0">
                <anchor moveWithCells="1">
                  <from>
                    <xdr:col>1</xdr:col>
                    <xdr:colOff>66675</xdr:colOff>
                    <xdr:row>117</xdr:row>
                    <xdr:rowOff>19050</xdr:rowOff>
                  </from>
                  <to>
                    <xdr:col>1</xdr:col>
                    <xdr:colOff>266700</xdr:colOff>
                    <xdr:row>117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3" r:id="rId106" name="Check Box 103">
              <controlPr defaultSize="0" autoFill="0" autoLine="0" autoPict="0">
                <anchor moveWithCells="1">
                  <from>
                    <xdr:col>15</xdr:col>
                    <xdr:colOff>66675</xdr:colOff>
                    <xdr:row>100</xdr:row>
                    <xdr:rowOff>19050</xdr:rowOff>
                  </from>
                  <to>
                    <xdr:col>15</xdr:col>
                    <xdr:colOff>266700</xdr:colOff>
                    <xdr:row>100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4" r:id="rId107" name="Check Box 104">
              <controlPr defaultSize="0" autoFill="0" autoLine="0" autoPict="0">
                <anchor moveWithCells="1">
                  <from>
                    <xdr:col>15</xdr:col>
                    <xdr:colOff>66675</xdr:colOff>
                    <xdr:row>101</xdr:row>
                    <xdr:rowOff>19050</xdr:rowOff>
                  </from>
                  <to>
                    <xdr:col>15</xdr:col>
                    <xdr:colOff>266700</xdr:colOff>
                    <xdr:row>101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5" r:id="rId108" name="Check Box 105">
              <controlPr defaultSize="0" autoFill="0" autoLine="0" autoPict="0">
                <anchor moveWithCells="1">
                  <from>
                    <xdr:col>15</xdr:col>
                    <xdr:colOff>66675</xdr:colOff>
                    <xdr:row>102</xdr:row>
                    <xdr:rowOff>19050</xdr:rowOff>
                  </from>
                  <to>
                    <xdr:col>15</xdr:col>
                    <xdr:colOff>266700</xdr:colOff>
                    <xdr:row>102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6" r:id="rId109" name="Check Box 106">
              <controlPr defaultSize="0" autoFill="0" autoLine="0" autoPict="0">
                <anchor moveWithCells="1">
                  <from>
                    <xdr:col>15</xdr:col>
                    <xdr:colOff>66675</xdr:colOff>
                    <xdr:row>103</xdr:row>
                    <xdr:rowOff>19050</xdr:rowOff>
                  </from>
                  <to>
                    <xdr:col>15</xdr:col>
                    <xdr:colOff>266700</xdr:colOff>
                    <xdr:row>103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7" r:id="rId110" name="Check Box 107">
              <controlPr defaultSize="0" autoFill="0" autoLine="0" autoPict="0">
                <anchor moveWithCells="1">
                  <from>
                    <xdr:col>15</xdr:col>
                    <xdr:colOff>66675</xdr:colOff>
                    <xdr:row>104</xdr:row>
                    <xdr:rowOff>19050</xdr:rowOff>
                  </from>
                  <to>
                    <xdr:col>15</xdr:col>
                    <xdr:colOff>266700</xdr:colOff>
                    <xdr:row>104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8" r:id="rId111" name="Check Box 108">
              <controlPr defaultSize="0" autoFill="0" autoLine="0" autoPict="0">
                <anchor moveWithCells="1">
                  <from>
                    <xdr:col>15</xdr:col>
                    <xdr:colOff>66675</xdr:colOff>
                    <xdr:row>105</xdr:row>
                    <xdr:rowOff>19050</xdr:rowOff>
                  </from>
                  <to>
                    <xdr:col>15</xdr:col>
                    <xdr:colOff>266700</xdr:colOff>
                    <xdr:row>105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9" r:id="rId112" name="Check Box 109">
              <controlPr defaultSize="0" autoFill="0" autoLine="0" autoPict="0">
                <anchor moveWithCells="1">
                  <from>
                    <xdr:col>15</xdr:col>
                    <xdr:colOff>66675</xdr:colOff>
                    <xdr:row>106</xdr:row>
                    <xdr:rowOff>19050</xdr:rowOff>
                  </from>
                  <to>
                    <xdr:col>15</xdr:col>
                    <xdr:colOff>266700</xdr:colOff>
                    <xdr:row>106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0" r:id="rId113" name="Check Box 110">
              <controlPr defaultSize="0" autoFill="0" autoLine="0" autoPict="0">
                <anchor moveWithCells="1">
                  <from>
                    <xdr:col>15</xdr:col>
                    <xdr:colOff>66675</xdr:colOff>
                    <xdr:row>107</xdr:row>
                    <xdr:rowOff>19050</xdr:rowOff>
                  </from>
                  <to>
                    <xdr:col>15</xdr:col>
                    <xdr:colOff>266700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1" r:id="rId114" name="Check Box 111">
              <controlPr defaultSize="0" autoFill="0" autoLine="0" autoPict="0">
                <anchor moveWithCells="1">
                  <from>
                    <xdr:col>15</xdr:col>
                    <xdr:colOff>66675</xdr:colOff>
                    <xdr:row>109</xdr:row>
                    <xdr:rowOff>19050</xdr:rowOff>
                  </from>
                  <to>
                    <xdr:col>15</xdr:col>
                    <xdr:colOff>266700</xdr:colOff>
                    <xdr:row>109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2" r:id="rId115" name="Check Box 112">
              <controlPr defaultSize="0" autoFill="0" autoLine="0" autoPict="0">
                <anchor moveWithCells="1">
                  <from>
                    <xdr:col>15</xdr:col>
                    <xdr:colOff>66675</xdr:colOff>
                    <xdr:row>108</xdr:row>
                    <xdr:rowOff>19050</xdr:rowOff>
                  </from>
                  <to>
                    <xdr:col>15</xdr:col>
                    <xdr:colOff>266700</xdr:colOff>
                    <xdr:row>108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3" r:id="rId116" name="Check Box 113">
              <controlPr defaultSize="0" autoFill="0" autoLine="0" autoPict="0">
                <anchor moveWithCells="1">
                  <from>
                    <xdr:col>15</xdr:col>
                    <xdr:colOff>66675</xdr:colOff>
                    <xdr:row>110</xdr:row>
                    <xdr:rowOff>19050</xdr:rowOff>
                  </from>
                  <to>
                    <xdr:col>15</xdr:col>
                    <xdr:colOff>266700</xdr:colOff>
                    <xdr:row>110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4" r:id="rId117" name="Check Box 114">
              <controlPr defaultSize="0" autoFill="0" autoLine="0" autoPict="0">
                <anchor moveWithCells="1">
                  <from>
                    <xdr:col>15</xdr:col>
                    <xdr:colOff>66675</xdr:colOff>
                    <xdr:row>111</xdr:row>
                    <xdr:rowOff>19050</xdr:rowOff>
                  </from>
                  <to>
                    <xdr:col>15</xdr:col>
                    <xdr:colOff>266700</xdr:colOff>
                    <xdr:row>111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FE6C45F5-D2B5-4C68-A024-EA23F3303F3B}">
            <xm:f>BEGINBLAD!$D24=2</xm:f>
            <x14:dxf>
              <fill>
                <patternFill>
                  <bgColor rgb="FFFFFF00"/>
                </patternFill>
              </fill>
            </x14:dxf>
          </x14:cfRule>
          <x14:cfRule type="expression" priority="16" id="{8FABCF6D-DEBF-4669-9CBF-82A06681C904}">
            <xm:f>BEGINBLAD!$D24=1</xm:f>
            <x14:dxf>
              <fill>
                <patternFill>
                  <bgColor rgb="FFFFC000"/>
                </patternFill>
              </fill>
            </x14:dxf>
          </x14:cfRule>
          <xm:sqref>L22:O36</xm:sqref>
        </x14:conditionalFormatting>
        <x14:conditionalFormatting xmlns:xm="http://schemas.microsoft.com/office/excel/2006/main">
          <x14:cfRule type="expression" priority="13" id="{521E690D-D2E4-4610-8D95-AA3BA6930BD0}">
            <xm:f>BEGINBLAD!$D9=2</xm:f>
            <x14:dxf>
              <fill>
                <patternFill>
                  <bgColor rgb="FFFFFF00"/>
                </patternFill>
              </fill>
            </x14:dxf>
          </x14:cfRule>
          <x14:cfRule type="expression" priority="15" id="{79135FB7-A3D4-4659-BFBB-52D8FD8C235C}">
            <xm:f>BEGINBLAD!$D9=1</xm:f>
            <x14:dxf>
              <fill>
                <patternFill>
                  <bgColor rgb="FFFFC000"/>
                </patternFill>
              </fill>
            </x14:dxf>
          </x14:cfRule>
          <xm:sqref>G22:J36</xm:sqref>
        </x14:conditionalFormatting>
        <x14:conditionalFormatting xmlns:xm="http://schemas.microsoft.com/office/excel/2006/main">
          <x14:cfRule type="expression" priority="11" id="{6ED5DA72-E0EE-4053-8B81-507C94640541}">
            <xm:f>BEGINBLAD!$D9=2</xm:f>
            <x14:dxf>
              <fill>
                <patternFill>
                  <bgColor rgb="FFFFFF00"/>
                </patternFill>
              </fill>
            </x14:dxf>
          </x14:cfRule>
          <x14:cfRule type="expression" priority="12" id="{F4F571A6-318B-482D-9E54-654F2CC3BF7B}">
            <xm:f>BEGINBLAD!$D9=1</xm:f>
            <x14:dxf>
              <fill>
                <patternFill>
                  <bgColor rgb="FFFFC000"/>
                </patternFill>
              </fill>
            </x14:dxf>
          </x14:cfRule>
          <xm:sqref>G63:J77</xm:sqref>
        </x14:conditionalFormatting>
        <x14:conditionalFormatting xmlns:xm="http://schemas.microsoft.com/office/excel/2006/main">
          <x14:cfRule type="expression" priority="9" id="{02711501-635F-471B-A612-FCF0E1D48B80}">
            <xm:f>BEGINBLAD!$D24=2</xm:f>
            <x14:dxf>
              <fill>
                <patternFill>
                  <bgColor rgb="FFFFFF00"/>
                </patternFill>
              </fill>
            </x14:dxf>
          </x14:cfRule>
          <x14:cfRule type="expression" priority="10" id="{86C9085D-700C-4C79-9083-423C2944C57A}">
            <xm:f>BEGINBLAD!$D24=1</xm:f>
            <x14:dxf>
              <fill>
                <patternFill>
                  <bgColor rgb="FFFFC000"/>
                </patternFill>
              </fill>
            </x14:dxf>
          </x14:cfRule>
          <xm:sqref>L63:O77</xm:sqref>
        </x14:conditionalFormatting>
        <x14:conditionalFormatting xmlns:xm="http://schemas.microsoft.com/office/excel/2006/main">
          <x14:cfRule type="expression" priority="7" id="{599C8A28-9E20-4F24-BC7F-895631DC4621}">
            <xm:f>BEGINBLAD!$D9=2</xm:f>
            <x14:dxf>
              <fill>
                <patternFill>
                  <bgColor rgb="FFFFFF00"/>
                </patternFill>
              </fill>
            </x14:dxf>
          </x14:cfRule>
          <x14:cfRule type="expression" priority="8" id="{FC56C943-6DD7-4826-BC11-E123FBC0AFC8}">
            <xm:f>BEGINBLAD!$D9=1</xm:f>
            <x14:dxf>
              <fill>
                <patternFill>
                  <bgColor rgb="FFFFC000"/>
                </patternFill>
              </fill>
            </x14:dxf>
          </x14:cfRule>
          <xm:sqref>G104:J118</xm:sqref>
        </x14:conditionalFormatting>
        <x14:conditionalFormatting xmlns:xm="http://schemas.microsoft.com/office/excel/2006/main">
          <x14:cfRule type="expression" priority="5" id="{6D8E2E16-D223-4D04-B10E-CBD12C9614C4}">
            <xm:f>BEGINBLAD!$D24=2</xm:f>
            <x14:dxf>
              <fill>
                <patternFill>
                  <bgColor rgb="FFFFFF00"/>
                </patternFill>
              </fill>
            </x14:dxf>
          </x14:cfRule>
          <x14:cfRule type="expression" priority="6" id="{F2F04C08-BA3A-48E2-AE65-51B2A5D12F23}">
            <xm:f>BEGINBLAD!$D24=1</xm:f>
            <x14:dxf>
              <fill>
                <patternFill>
                  <bgColor rgb="FFFFC000"/>
                </patternFill>
              </fill>
            </x14:dxf>
          </x14:cfRule>
          <xm:sqref>L104:O118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FF"/>
  </sheetPr>
  <dimension ref="A2:T131"/>
  <sheetViews>
    <sheetView showGridLines="0" showRowColHeaders="0" zoomScaleNormal="100" workbookViewId="0"/>
  </sheetViews>
  <sheetFormatPr defaultColWidth="9.140625" defaultRowHeight="12.75" x14ac:dyDescent="0.2"/>
  <cols>
    <col min="1" max="1" width="2.7109375" style="1" customWidth="1"/>
    <col min="2" max="2" width="5.42578125" style="1" customWidth="1"/>
    <col min="3" max="3" width="5.7109375" style="6" customWidth="1"/>
    <col min="4" max="4" width="65.7109375" style="91" customWidth="1"/>
    <col min="5" max="5" width="3.140625" style="15" customWidth="1"/>
    <col min="6" max="6" width="20.7109375" style="37" customWidth="1"/>
    <col min="7" max="10" width="3.7109375" style="37" customWidth="1"/>
    <col min="11" max="11" width="20.7109375" style="37" customWidth="1"/>
    <col min="12" max="14" width="3.7109375" style="37" customWidth="1"/>
    <col min="15" max="15" width="3.7109375" style="14" customWidth="1"/>
    <col min="16" max="16" width="5.42578125" style="1" customWidth="1"/>
    <col min="17" max="17" width="4.7109375" style="91" customWidth="1"/>
    <col min="18" max="18" width="65.7109375" style="91" customWidth="1"/>
    <col min="19" max="19" width="9.42578125" style="1" bestFit="1" customWidth="1"/>
    <col min="20" max="16384" width="9.140625" style="1"/>
  </cols>
  <sheetData>
    <row r="2" spans="1:19" x14ac:dyDescent="0.2">
      <c r="F2" s="235" t="s">
        <v>153</v>
      </c>
      <c r="G2" s="235"/>
      <c r="H2" s="235"/>
      <c r="I2" s="235"/>
      <c r="J2" s="235"/>
      <c r="K2" s="235"/>
      <c r="L2" s="235"/>
      <c r="M2" s="235"/>
      <c r="N2" s="235"/>
      <c r="O2" s="235"/>
    </row>
    <row r="3" spans="1:19" ht="26.25" x14ac:dyDescent="0.4">
      <c r="F3" s="234">
        <f>BEGINBLAD!$AA$3</f>
        <v>0</v>
      </c>
      <c r="G3" s="234"/>
      <c r="H3" s="234"/>
      <c r="I3" s="234"/>
      <c r="J3" s="234"/>
      <c r="K3" s="234"/>
      <c r="L3" s="234"/>
      <c r="M3" s="234"/>
      <c r="N3" s="234"/>
      <c r="O3" s="234"/>
    </row>
    <row r="4" spans="1:19" ht="12.75" customHeight="1" x14ac:dyDescent="0.4">
      <c r="F4" s="197"/>
      <c r="G4" s="197"/>
      <c r="H4" s="197"/>
      <c r="I4" s="197"/>
      <c r="J4" s="197"/>
      <c r="K4" s="197"/>
      <c r="L4" s="197"/>
      <c r="M4" s="197"/>
      <c r="N4" s="197"/>
      <c r="O4" s="197"/>
    </row>
    <row r="5" spans="1:19" ht="18.75" x14ac:dyDescent="0.2">
      <c r="A5" s="218"/>
      <c r="B5" s="196"/>
      <c r="C5" s="196"/>
      <c r="D5" s="196"/>
      <c r="E5" s="196"/>
      <c r="F5" s="233" t="s">
        <v>152</v>
      </c>
      <c r="G5" s="233"/>
      <c r="H5" s="233"/>
      <c r="I5" s="233"/>
      <c r="J5" s="233"/>
      <c r="K5" s="233"/>
      <c r="L5" s="233"/>
      <c r="M5" s="233"/>
      <c r="N5" s="233"/>
      <c r="O5" s="233"/>
      <c r="P5" s="196"/>
      <c r="Q5" s="196"/>
      <c r="R5" s="196"/>
    </row>
    <row r="6" spans="1:19" ht="26.25" x14ac:dyDescent="0.2">
      <c r="A6" s="218"/>
      <c r="D6" s="194" t="s">
        <v>39</v>
      </c>
      <c r="E6" s="190"/>
      <c r="F6" s="221">
        <f>BEGINBLAD!$AA$9</f>
        <v>0</v>
      </c>
      <c r="G6" s="221"/>
      <c r="H6" s="221"/>
      <c r="I6" s="221"/>
      <c r="J6" s="221"/>
      <c r="K6" s="221"/>
      <c r="L6" s="221"/>
      <c r="M6" s="221"/>
      <c r="N6" s="221"/>
      <c r="O6" s="221"/>
      <c r="P6" s="190"/>
      <c r="Q6" s="190"/>
      <c r="R6" s="193"/>
    </row>
    <row r="7" spans="1:19" x14ac:dyDescent="0.2">
      <c r="A7" s="218"/>
    </row>
    <row r="8" spans="1:19" ht="19.5" customHeight="1" x14ac:dyDescent="0.3">
      <c r="A8" s="218"/>
      <c r="B8" s="9"/>
      <c r="C8" s="26"/>
      <c r="D8" s="95" t="s">
        <v>41</v>
      </c>
      <c r="E8" s="60"/>
      <c r="F8" s="219" t="s">
        <v>148</v>
      </c>
      <c r="G8" s="219"/>
      <c r="H8" s="219"/>
      <c r="I8" s="219"/>
      <c r="J8" s="219"/>
      <c r="K8" s="219"/>
      <c r="L8" s="219"/>
      <c r="M8" s="219"/>
      <c r="N8" s="219"/>
      <c r="O8" s="219"/>
      <c r="P8" s="9"/>
      <c r="Q8" s="189"/>
      <c r="R8" s="31" t="s">
        <v>61</v>
      </c>
      <c r="S8" s="169"/>
    </row>
    <row r="9" spans="1:19" s="191" customFormat="1" ht="20.100000000000001" customHeight="1" x14ac:dyDescent="0.2">
      <c r="A9" s="218"/>
      <c r="B9" s="9"/>
      <c r="C9" s="58">
        <v>1</v>
      </c>
      <c r="D9" s="93" t="s">
        <v>42</v>
      </c>
      <c r="E9" s="42" t="b">
        <v>0</v>
      </c>
      <c r="F9" s="38"/>
      <c r="G9" s="38"/>
      <c r="H9" s="38"/>
      <c r="I9" s="38"/>
      <c r="J9" s="38"/>
      <c r="K9" s="38"/>
      <c r="L9" s="38"/>
      <c r="M9" s="38"/>
      <c r="N9" s="38"/>
      <c r="O9" s="39"/>
      <c r="P9" s="9"/>
      <c r="Q9" s="58">
        <v>19</v>
      </c>
      <c r="R9" s="93" t="s">
        <v>62</v>
      </c>
      <c r="S9" s="104" t="b">
        <v>0</v>
      </c>
    </row>
    <row r="10" spans="1:19" s="191" customFormat="1" ht="20.100000000000001" customHeight="1" x14ac:dyDescent="0.2">
      <c r="A10" s="218"/>
      <c r="B10" s="9"/>
      <c r="C10" s="58">
        <v>2</v>
      </c>
      <c r="D10" s="93" t="s">
        <v>43</v>
      </c>
      <c r="E10" s="42" t="b">
        <v>0</v>
      </c>
      <c r="P10" s="9"/>
      <c r="Q10" s="58">
        <v>20</v>
      </c>
      <c r="R10" s="93" t="s">
        <v>63</v>
      </c>
      <c r="S10" s="104" t="b">
        <v>0</v>
      </c>
    </row>
    <row r="11" spans="1:19" s="191" customFormat="1" ht="20.100000000000001" customHeight="1" x14ac:dyDescent="0.2">
      <c r="A11" s="218"/>
      <c r="B11" s="9"/>
      <c r="C11" s="58">
        <v>3</v>
      </c>
      <c r="D11" s="93" t="s">
        <v>44</v>
      </c>
      <c r="E11" s="42" t="b">
        <v>0</v>
      </c>
      <c r="F11" s="222" t="s">
        <v>38</v>
      </c>
      <c r="G11" s="222"/>
      <c r="H11" s="222"/>
      <c r="I11" s="222"/>
      <c r="J11" s="222"/>
      <c r="K11" s="222"/>
      <c r="L11" s="222"/>
      <c r="M11" s="222"/>
      <c r="N11" s="222"/>
      <c r="O11" s="222"/>
      <c r="P11" s="9"/>
      <c r="Q11" s="58">
        <v>21</v>
      </c>
      <c r="R11" s="93" t="s">
        <v>64</v>
      </c>
      <c r="S11" s="104" t="b">
        <v>0</v>
      </c>
    </row>
    <row r="12" spans="1:19" s="191" customFormat="1" ht="20.100000000000001" customHeight="1" x14ac:dyDescent="0.2">
      <c r="A12" s="218"/>
      <c r="B12" s="9"/>
      <c r="C12" s="58">
        <v>4</v>
      </c>
      <c r="D12" s="93" t="s">
        <v>51</v>
      </c>
      <c r="E12" s="42" t="b">
        <v>0</v>
      </c>
      <c r="F12" s="38"/>
      <c r="G12" s="38"/>
      <c r="H12" s="38"/>
      <c r="I12" s="38"/>
      <c r="J12" s="38"/>
      <c r="K12" s="38"/>
      <c r="L12" s="38"/>
      <c r="M12" s="38"/>
      <c r="N12" s="38"/>
      <c r="O12" s="39"/>
      <c r="P12" s="9"/>
      <c r="Q12" s="58">
        <v>22</v>
      </c>
      <c r="R12" s="94" t="s">
        <v>65</v>
      </c>
      <c r="S12" s="104" t="b">
        <v>0</v>
      </c>
    </row>
    <row r="13" spans="1:19" s="191" customFormat="1" ht="20.100000000000001" customHeight="1" x14ac:dyDescent="0.2">
      <c r="A13" s="218"/>
      <c r="B13" s="9"/>
      <c r="C13" s="58">
        <v>5</v>
      </c>
      <c r="D13" s="93" t="s">
        <v>45</v>
      </c>
      <c r="E13" s="42" t="b">
        <v>0</v>
      </c>
      <c r="F13" s="38"/>
      <c r="G13" s="38"/>
      <c r="H13" s="38"/>
      <c r="I13" s="38"/>
      <c r="J13" s="38"/>
      <c r="K13" s="38"/>
      <c r="L13" s="38"/>
      <c r="M13" s="38"/>
      <c r="N13" s="38"/>
      <c r="O13" s="39"/>
      <c r="P13" s="9"/>
      <c r="Q13" s="58">
        <v>23</v>
      </c>
      <c r="R13" s="94" t="s">
        <v>66</v>
      </c>
      <c r="S13" s="104" t="b">
        <v>0</v>
      </c>
    </row>
    <row r="14" spans="1:19" s="191" customFormat="1" ht="20.100000000000001" customHeight="1" x14ac:dyDescent="0.2">
      <c r="A14" s="218"/>
      <c r="B14" s="9"/>
      <c r="C14" s="58">
        <v>6</v>
      </c>
      <c r="D14" s="94" t="s">
        <v>46</v>
      </c>
      <c r="E14" s="42" t="b">
        <v>0</v>
      </c>
      <c r="F14" s="38"/>
      <c r="G14" s="38"/>
      <c r="H14" s="38"/>
      <c r="I14" s="38"/>
      <c r="J14" s="38"/>
      <c r="K14" s="38"/>
      <c r="L14" s="38"/>
      <c r="M14" s="38"/>
      <c r="N14" s="38"/>
      <c r="O14" s="39"/>
      <c r="P14" s="9"/>
      <c r="Q14" s="58">
        <v>24</v>
      </c>
      <c r="R14" s="94" t="s">
        <v>67</v>
      </c>
      <c r="S14" s="104" t="b">
        <v>0</v>
      </c>
    </row>
    <row r="15" spans="1:19" s="191" customFormat="1" ht="20.100000000000001" customHeight="1" x14ac:dyDescent="0.3">
      <c r="A15" s="218"/>
      <c r="B15" s="9"/>
      <c r="C15" s="58">
        <v>7</v>
      </c>
      <c r="D15" s="94" t="s">
        <v>47</v>
      </c>
      <c r="E15" s="42" t="b">
        <v>0</v>
      </c>
      <c r="F15" s="38"/>
      <c r="G15" s="38"/>
      <c r="H15" s="38"/>
      <c r="I15" s="38"/>
      <c r="J15" s="38"/>
      <c r="K15" s="38"/>
      <c r="L15" s="38"/>
      <c r="M15" s="38"/>
      <c r="N15" s="38"/>
      <c r="O15" s="39"/>
      <c r="P15" s="9"/>
      <c r="Q15" s="58"/>
      <c r="R15" s="31" t="s">
        <v>68</v>
      </c>
      <c r="S15" s="104"/>
    </row>
    <row r="16" spans="1:19" s="191" customFormat="1" ht="20.100000000000001" customHeight="1" x14ac:dyDescent="0.2">
      <c r="A16" s="218"/>
      <c r="B16" s="9"/>
      <c r="C16" s="58">
        <v>8</v>
      </c>
      <c r="D16" s="94" t="s">
        <v>48</v>
      </c>
      <c r="E16" s="42" t="b">
        <v>0</v>
      </c>
      <c r="F16" s="38"/>
      <c r="G16" s="38"/>
      <c r="H16" s="38"/>
      <c r="I16" s="38"/>
      <c r="J16" s="38"/>
      <c r="K16" s="38"/>
      <c r="L16" s="38"/>
      <c r="M16" s="38"/>
      <c r="N16" s="38"/>
      <c r="O16" s="39"/>
      <c r="P16" s="9"/>
      <c r="Q16" s="58">
        <v>25</v>
      </c>
      <c r="R16" s="93" t="s">
        <v>69</v>
      </c>
      <c r="S16" s="104" t="b">
        <v>0</v>
      </c>
    </row>
    <row r="17" spans="1:19" s="191" customFormat="1" ht="20.100000000000001" customHeight="1" x14ac:dyDescent="0.2">
      <c r="A17" s="218"/>
      <c r="B17" s="9"/>
      <c r="C17" s="58">
        <v>9</v>
      </c>
      <c r="D17" s="94" t="s">
        <v>49</v>
      </c>
      <c r="E17" s="42" t="b">
        <v>0</v>
      </c>
      <c r="F17" s="38"/>
      <c r="G17" s="38"/>
      <c r="H17" s="38"/>
      <c r="I17" s="38"/>
      <c r="J17" s="38"/>
      <c r="K17" s="38"/>
      <c r="L17" s="38"/>
      <c r="M17" s="38"/>
      <c r="N17" s="38"/>
      <c r="O17" s="39"/>
      <c r="P17" s="9"/>
      <c r="Q17" s="58">
        <v>26</v>
      </c>
      <c r="R17" s="93" t="s">
        <v>70</v>
      </c>
      <c r="S17" s="105" t="b">
        <v>0</v>
      </c>
    </row>
    <row r="18" spans="1:19" s="191" customFormat="1" ht="20.100000000000001" customHeight="1" x14ac:dyDescent="0.2">
      <c r="A18" s="218"/>
      <c r="B18" s="9"/>
      <c r="C18" s="58">
        <v>10</v>
      </c>
      <c r="D18" s="94" t="s">
        <v>50</v>
      </c>
      <c r="E18" s="42" t="b">
        <v>0</v>
      </c>
      <c r="P18" s="9"/>
      <c r="Q18" s="58">
        <v>27</v>
      </c>
      <c r="R18" s="93" t="s">
        <v>71</v>
      </c>
      <c r="S18" s="106" t="b">
        <v>0</v>
      </c>
    </row>
    <row r="19" spans="1:19" s="191" customFormat="1" ht="20.100000000000001" customHeight="1" x14ac:dyDescent="0.3">
      <c r="A19" s="218"/>
      <c r="B19" s="9"/>
      <c r="C19" s="58"/>
      <c r="D19" s="31" t="s">
        <v>52</v>
      </c>
      <c r="E19" s="42"/>
      <c r="P19" s="9"/>
      <c r="Q19" s="58">
        <v>28</v>
      </c>
      <c r="R19" s="93" t="s">
        <v>72</v>
      </c>
      <c r="S19" s="106" t="b">
        <v>0</v>
      </c>
    </row>
    <row r="20" spans="1:19" s="191" customFormat="1" ht="20.100000000000001" customHeight="1" x14ac:dyDescent="0.2">
      <c r="A20" s="218"/>
      <c r="B20" s="9"/>
      <c r="C20" s="58">
        <v>11</v>
      </c>
      <c r="D20" s="93" t="s">
        <v>53</v>
      </c>
      <c r="E20" s="42" t="b">
        <v>0</v>
      </c>
      <c r="F20" s="84" t="s">
        <v>6</v>
      </c>
      <c r="G20" s="223" t="s">
        <v>37</v>
      </c>
      <c r="H20" s="224"/>
      <c r="I20" s="224"/>
      <c r="J20" s="225"/>
      <c r="K20" s="84" t="s">
        <v>7</v>
      </c>
      <c r="L20" s="226" t="s">
        <v>37</v>
      </c>
      <c r="M20" s="227"/>
      <c r="N20" s="227"/>
      <c r="O20" s="228"/>
      <c r="P20" s="9"/>
      <c r="Q20" s="189">
        <v>29</v>
      </c>
      <c r="R20" s="93" t="s">
        <v>73</v>
      </c>
      <c r="S20" s="106" t="b">
        <v>0</v>
      </c>
    </row>
    <row r="21" spans="1:19" s="191" customFormat="1" ht="20.100000000000001" customHeight="1" thickBot="1" x14ac:dyDescent="0.25">
      <c r="A21" s="218"/>
      <c r="B21" s="9"/>
      <c r="C21" s="58">
        <v>12</v>
      </c>
      <c r="D21" s="93" t="s">
        <v>54</v>
      </c>
      <c r="E21" s="42" t="b">
        <v>0</v>
      </c>
      <c r="F21" s="38"/>
      <c r="G21" s="55"/>
      <c r="H21" s="41"/>
      <c r="I21" s="41"/>
      <c r="J21" s="41"/>
      <c r="K21" s="38"/>
      <c r="L21" s="38"/>
      <c r="M21" s="38"/>
      <c r="N21" s="38"/>
      <c r="O21" s="39"/>
      <c r="P21" s="9"/>
      <c r="Q21" s="58">
        <v>30</v>
      </c>
      <c r="R21" s="94" t="s">
        <v>74</v>
      </c>
      <c r="S21" s="106" t="b">
        <v>0</v>
      </c>
    </row>
    <row r="22" spans="1:19" s="191" customFormat="1" ht="20.100000000000001" customHeight="1" x14ac:dyDescent="0.2">
      <c r="A22" s="218"/>
      <c r="B22" s="9"/>
      <c r="C22" s="58">
        <v>13</v>
      </c>
      <c r="D22" s="93" t="s">
        <v>55</v>
      </c>
      <c r="E22" s="42" t="b">
        <v>0</v>
      </c>
      <c r="F22" s="164" t="str">
        <f>BEGINBLAD!C9</f>
        <v>leerling 1</v>
      </c>
      <c r="G22" s="107"/>
      <c r="H22" s="107"/>
      <c r="I22" s="107"/>
      <c r="J22" s="107"/>
      <c r="K22" s="56">
        <f>BEGINBLAD!C24</f>
        <v>0</v>
      </c>
      <c r="L22" s="107"/>
      <c r="M22" s="174"/>
      <c r="N22" s="174"/>
      <c r="O22" s="166"/>
      <c r="P22" s="9"/>
      <c r="Q22" s="58">
        <v>31</v>
      </c>
      <c r="R22" s="94" t="s">
        <v>75</v>
      </c>
      <c r="S22" s="106" t="b">
        <v>0</v>
      </c>
    </row>
    <row r="23" spans="1:19" s="191" customFormat="1" ht="20.100000000000001" customHeight="1" x14ac:dyDescent="0.2">
      <c r="A23" s="218"/>
      <c r="B23" s="9"/>
      <c r="C23" s="58">
        <v>14</v>
      </c>
      <c r="D23" s="93" t="s">
        <v>56</v>
      </c>
      <c r="E23" s="42" t="b">
        <v>0</v>
      </c>
      <c r="F23" s="162" t="str">
        <f>BEGINBLAD!C10</f>
        <v>leerling 2</v>
      </c>
      <c r="G23" s="108"/>
      <c r="H23" s="108"/>
      <c r="I23" s="108"/>
      <c r="J23" s="108"/>
      <c r="K23" s="40">
        <f>BEGINBLAD!C25</f>
        <v>0</v>
      </c>
      <c r="L23" s="108"/>
      <c r="M23" s="175"/>
      <c r="N23" s="175"/>
      <c r="O23" s="167"/>
      <c r="P23" s="9"/>
      <c r="Q23" s="58">
        <v>32</v>
      </c>
      <c r="R23" s="94" t="s">
        <v>76</v>
      </c>
      <c r="S23" s="106" t="b">
        <v>0</v>
      </c>
    </row>
    <row r="24" spans="1:19" s="191" customFormat="1" ht="20.100000000000001" customHeight="1" x14ac:dyDescent="0.2">
      <c r="A24" s="218"/>
      <c r="B24" s="9"/>
      <c r="C24" s="36">
        <v>15</v>
      </c>
      <c r="D24" s="94" t="s">
        <v>57</v>
      </c>
      <c r="E24" s="42" t="b">
        <v>0</v>
      </c>
      <c r="F24" s="162" t="str">
        <f>BEGINBLAD!C11</f>
        <v>leerling 3</v>
      </c>
      <c r="G24" s="108"/>
      <c r="H24" s="108"/>
      <c r="I24" s="108"/>
      <c r="J24" s="108"/>
      <c r="K24" s="40">
        <f>BEGINBLAD!C26</f>
        <v>0</v>
      </c>
      <c r="L24" s="108"/>
      <c r="M24" s="175"/>
      <c r="N24" s="175"/>
      <c r="O24" s="167"/>
      <c r="P24" s="9"/>
      <c r="Q24" s="58">
        <v>33</v>
      </c>
      <c r="R24" s="94" t="s">
        <v>77</v>
      </c>
      <c r="S24" s="106" t="b">
        <v>0</v>
      </c>
    </row>
    <row r="25" spans="1:19" s="191" customFormat="1" ht="20.100000000000001" customHeight="1" x14ac:dyDescent="0.2">
      <c r="A25" s="218"/>
      <c r="B25" s="9"/>
      <c r="C25" s="36">
        <v>16</v>
      </c>
      <c r="D25" s="94" t="s">
        <v>58</v>
      </c>
      <c r="E25" s="42" t="b">
        <v>0</v>
      </c>
      <c r="F25" s="162" t="str">
        <f>BEGINBLAD!C12</f>
        <v>leerling 4</v>
      </c>
      <c r="G25" s="108"/>
      <c r="H25" s="108"/>
      <c r="I25" s="108"/>
      <c r="J25" s="108"/>
      <c r="K25" s="40">
        <f>BEGINBLAD!C27</f>
        <v>0</v>
      </c>
      <c r="L25" s="108"/>
      <c r="M25" s="175"/>
      <c r="N25" s="175"/>
      <c r="O25" s="167"/>
      <c r="P25" s="9"/>
      <c r="Q25" s="58">
        <v>34</v>
      </c>
      <c r="R25" s="94" t="s">
        <v>78</v>
      </c>
      <c r="S25" s="106" t="b">
        <v>0</v>
      </c>
    </row>
    <row r="26" spans="1:19" s="191" customFormat="1" ht="20.100000000000001" customHeight="1" x14ac:dyDescent="0.3">
      <c r="A26" s="218"/>
      <c r="B26" s="9"/>
      <c r="C26" s="36">
        <v>17</v>
      </c>
      <c r="D26" s="94" t="s">
        <v>59</v>
      </c>
      <c r="E26" s="42" t="b">
        <v>0</v>
      </c>
      <c r="F26" s="162" t="str">
        <f>BEGINBLAD!C13</f>
        <v>leerling 5</v>
      </c>
      <c r="G26" s="108"/>
      <c r="H26" s="108"/>
      <c r="I26" s="108"/>
      <c r="J26" s="108"/>
      <c r="K26" s="40">
        <f>BEGINBLAD!C28</f>
        <v>0</v>
      </c>
      <c r="L26" s="108"/>
      <c r="M26" s="175"/>
      <c r="N26" s="175"/>
      <c r="O26" s="167"/>
      <c r="P26" s="9"/>
      <c r="Q26" s="58"/>
      <c r="R26" s="31" t="s">
        <v>79</v>
      </c>
      <c r="S26" s="106"/>
    </row>
    <row r="27" spans="1:19" s="191" customFormat="1" ht="20.100000000000001" customHeight="1" x14ac:dyDescent="0.2">
      <c r="A27" s="218"/>
      <c r="B27" s="9"/>
      <c r="C27" s="36">
        <v>18</v>
      </c>
      <c r="D27" s="94" t="s">
        <v>60</v>
      </c>
      <c r="E27" s="42" t="b">
        <v>0</v>
      </c>
      <c r="F27" s="162">
        <f>BEGINBLAD!C14</f>
        <v>0</v>
      </c>
      <c r="G27" s="108"/>
      <c r="H27" s="108"/>
      <c r="I27" s="108"/>
      <c r="J27" s="108"/>
      <c r="K27" s="40">
        <f>BEGINBLAD!C29</f>
        <v>0</v>
      </c>
      <c r="L27" s="108"/>
      <c r="M27" s="175"/>
      <c r="N27" s="175"/>
      <c r="O27" s="167"/>
      <c r="P27" s="9"/>
      <c r="Q27" s="58">
        <v>35</v>
      </c>
      <c r="R27" s="93" t="s">
        <v>80</v>
      </c>
      <c r="S27" s="106" t="b">
        <v>0</v>
      </c>
    </row>
    <row r="28" spans="1:19" s="191" customFormat="1" ht="20.100000000000001" customHeight="1" x14ac:dyDescent="0.2">
      <c r="A28" s="218"/>
      <c r="B28" s="9"/>
      <c r="C28" s="36"/>
      <c r="D28" s="43"/>
      <c r="E28" s="61"/>
      <c r="F28" s="162">
        <f>BEGINBLAD!C15</f>
        <v>0</v>
      </c>
      <c r="G28" s="108"/>
      <c r="H28" s="108"/>
      <c r="I28" s="108"/>
      <c r="J28" s="108"/>
      <c r="K28" s="40">
        <f>BEGINBLAD!C30</f>
        <v>0</v>
      </c>
      <c r="L28" s="108"/>
      <c r="M28" s="175"/>
      <c r="N28" s="175"/>
      <c r="O28" s="167"/>
      <c r="P28" s="9"/>
      <c r="Q28" s="189">
        <v>36</v>
      </c>
      <c r="R28" s="93" t="s">
        <v>81</v>
      </c>
      <c r="S28" s="106" t="b">
        <v>0</v>
      </c>
    </row>
    <row r="29" spans="1:19" s="191" customFormat="1" ht="20.100000000000001" customHeight="1" x14ac:dyDescent="0.2">
      <c r="A29" s="218"/>
      <c r="B29" s="9"/>
      <c r="C29" s="36"/>
      <c r="D29" s="43"/>
      <c r="E29" s="61"/>
      <c r="F29" s="162">
        <f>BEGINBLAD!C16</f>
        <v>0</v>
      </c>
      <c r="G29" s="108"/>
      <c r="H29" s="108"/>
      <c r="I29" s="108"/>
      <c r="J29" s="108"/>
      <c r="K29" s="40">
        <f>BEGINBLAD!C31</f>
        <v>0</v>
      </c>
      <c r="L29" s="108"/>
      <c r="M29" s="175"/>
      <c r="N29" s="175"/>
      <c r="O29" s="167"/>
      <c r="P29" s="9"/>
      <c r="Q29" s="189">
        <v>37</v>
      </c>
      <c r="R29" s="94" t="s">
        <v>82</v>
      </c>
      <c r="S29" s="106" t="b">
        <v>0</v>
      </c>
    </row>
    <row r="30" spans="1:19" s="191" customFormat="1" ht="20.100000000000001" customHeight="1" x14ac:dyDescent="0.2">
      <c r="B30" s="9"/>
      <c r="C30" s="36"/>
      <c r="D30" s="43"/>
      <c r="E30" s="61"/>
      <c r="F30" s="162">
        <f>BEGINBLAD!C17</f>
        <v>0</v>
      </c>
      <c r="G30" s="108"/>
      <c r="H30" s="108"/>
      <c r="I30" s="108"/>
      <c r="J30" s="108"/>
      <c r="K30" s="40">
        <f>BEGINBLAD!C32</f>
        <v>0</v>
      </c>
      <c r="L30" s="108"/>
      <c r="M30" s="175"/>
      <c r="N30" s="175"/>
      <c r="O30" s="167"/>
      <c r="P30" s="9"/>
      <c r="Q30" s="189">
        <v>38</v>
      </c>
      <c r="R30" s="101" t="s">
        <v>83</v>
      </c>
      <c r="S30" s="106" t="b">
        <v>0</v>
      </c>
    </row>
    <row r="31" spans="1:19" s="11" customFormat="1" ht="20.100000000000001" customHeight="1" x14ac:dyDescent="0.3">
      <c r="B31" s="3"/>
      <c r="C31" s="36"/>
      <c r="D31" s="102"/>
      <c r="E31" s="61"/>
      <c r="F31" s="162">
        <f>BEGINBLAD!C18</f>
        <v>0</v>
      </c>
      <c r="G31" s="108"/>
      <c r="H31" s="108"/>
      <c r="I31" s="108"/>
      <c r="J31" s="108"/>
      <c r="K31" s="40">
        <f>BEGINBLAD!C33</f>
        <v>0</v>
      </c>
      <c r="L31" s="108"/>
      <c r="M31" s="175"/>
      <c r="N31" s="175"/>
      <c r="O31" s="167"/>
      <c r="P31" s="3"/>
      <c r="Q31" s="36"/>
      <c r="R31" s="103"/>
    </row>
    <row r="32" spans="1:19" s="11" customFormat="1" ht="20.100000000000001" customHeight="1" x14ac:dyDescent="0.2">
      <c r="B32" s="3"/>
      <c r="C32" s="36"/>
      <c r="D32" s="99"/>
      <c r="E32" s="61"/>
      <c r="F32" s="162">
        <f>BEGINBLAD!C19</f>
        <v>0</v>
      </c>
      <c r="G32" s="108"/>
      <c r="H32" s="108"/>
      <c r="I32" s="108"/>
      <c r="J32" s="108"/>
      <c r="K32" s="40">
        <f>BEGINBLAD!C34</f>
        <v>0</v>
      </c>
      <c r="L32" s="108"/>
      <c r="M32" s="175"/>
      <c r="N32" s="175"/>
      <c r="O32" s="167"/>
      <c r="P32" s="3"/>
      <c r="Q32" s="36"/>
      <c r="R32" s="180"/>
    </row>
    <row r="33" spans="1:18" s="11" customFormat="1" ht="20.100000000000001" customHeight="1" x14ac:dyDescent="0.2">
      <c r="B33" s="3"/>
      <c r="C33" s="36"/>
      <c r="E33" s="61"/>
      <c r="F33" s="181">
        <f>BEGINBLAD!C20</f>
        <v>0</v>
      </c>
      <c r="G33" s="108"/>
      <c r="H33" s="108"/>
      <c r="I33" s="108"/>
      <c r="J33" s="108"/>
      <c r="K33" s="40">
        <f>BEGINBLAD!C35</f>
        <v>0</v>
      </c>
      <c r="L33" s="108"/>
      <c r="M33" s="175"/>
      <c r="N33" s="175"/>
      <c r="O33" s="167"/>
      <c r="P33" s="3"/>
      <c r="Q33" s="36"/>
      <c r="R33" s="43"/>
    </row>
    <row r="34" spans="1:18" s="11" customFormat="1" ht="20.100000000000001" customHeight="1" x14ac:dyDescent="0.2">
      <c r="B34" s="3"/>
      <c r="C34" s="36"/>
      <c r="D34" s="44"/>
      <c r="E34" s="61"/>
      <c r="F34" s="162">
        <f>BEGINBLAD!C21</f>
        <v>0</v>
      </c>
      <c r="G34" s="108"/>
      <c r="H34" s="108"/>
      <c r="I34" s="108"/>
      <c r="J34" s="108"/>
      <c r="K34" s="40">
        <f>BEGINBLAD!C36</f>
        <v>0</v>
      </c>
      <c r="L34" s="108"/>
      <c r="M34" s="175"/>
      <c r="N34" s="175"/>
      <c r="O34" s="167"/>
      <c r="P34" s="3"/>
      <c r="Q34" s="36"/>
      <c r="R34" s="43"/>
    </row>
    <row r="35" spans="1:18" s="11" customFormat="1" ht="20.100000000000001" customHeight="1" x14ac:dyDescent="0.2">
      <c r="B35" s="3"/>
      <c r="C35" s="36"/>
      <c r="E35" s="61"/>
      <c r="F35" s="162">
        <f>BEGINBLAD!C22</f>
        <v>0</v>
      </c>
      <c r="G35" s="108"/>
      <c r="H35" s="108"/>
      <c r="I35" s="108"/>
      <c r="J35" s="108"/>
      <c r="K35" s="40">
        <f>BEGINBLAD!C37</f>
        <v>0</v>
      </c>
      <c r="L35" s="108"/>
      <c r="M35" s="175"/>
      <c r="N35" s="175"/>
      <c r="O35" s="167"/>
      <c r="P35" s="3"/>
      <c r="Q35" s="36"/>
      <c r="R35" s="44"/>
    </row>
    <row r="36" spans="1:18" s="11" customFormat="1" ht="20.100000000000001" customHeight="1" thickBot="1" x14ac:dyDescent="0.25">
      <c r="B36" s="3"/>
      <c r="C36" s="36"/>
      <c r="D36" s="44"/>
      <c r="E36" s="61"/>
      <c r="F36" s="163">
        <f>BEGINBLAD!C23</f>
        <v>0</v>
      </c>
      <c r="G36" s="109"/>
      <c r="H36" s="109"/>
      <c r="I36" s="109"/>
      <c r="J36" s="109"/>
      <c r="K36" s="57">
        <f>BEGINBLAD!C38</f>
        <v>0</v>
      </c>
      <c r="L36" s="109"/>
      <c r="M36" s="176"/>
      <c r="N36" s="176"/>
      <c r="O36" s="168"/>
      <c r="P36" s="3"/>
      <c r="Q36" s="36"/>
      <c r="R36" s="44"/>
    </row>
    <row r="37" spans="1:18" s="11" customFormat="1" ht="20.100000000000001" customHeight="1" x14ac:dyDescent="0.3">
      <c r="B37" s="3"/>
      <c r="C37" s="36"/>
      <c r="D37" s="102" t="s">
        <v>85</v>
      </c>
      <c r="E37" s="61"/>
      <c r="F37" s="46"/>
      <c r="G37" s="38"/>
      <c r="H37" s="38"/>
      <c r="I37" s="38"/>
      <c r="J37" s="38"/>
      <c r="K37" s="46"/>
      <c r="L37" s="38"/>
      <c r="M37" s="38"/>
      <c r="N37" s="38"/>
      <c r="O37" s="49"/>
      <c r="P37" s="3"/>
      <c r="Q37" s="36"/>
      <c r="R37" s="45"/>
    </row>
    <row r="38" spans="1:18" s="11" customFormat="1" ht="20.100000000000001" customHeight="1" x14ac:dyDescent="0.2">
      <c r="B38" s="3"/>
      <c r="C38" s="36"/>
      <c r="D38" s="44"/>
      <c r="E38" s="61"/>
      <c r="F38" s="46"/>
      <c r="G38" s="38"/>
      <c r="H38" s="38"/>
      <c r="I38" s="38"/>
      <c r="J38" s="38"/>
      <c r="K38" s="46"/>
      <c r="L38" s="38"/>
      <c r="M38" s="38"/>
      <c r="N38" s="38"/>
      <c r="O38" s="49"/>
      <c r="P38" s="3"/>
      <c r="Q38" s="36"/>
      <c r="R38" s="43"/>
    </row>
    <row r="39" spans="1:18" s="11" customFormat="1" ht="20.100000000000001" customHeight="1" x14ac:dyDescent="0.25">
      <c r="B39" s="3"/>
      <c r="C39" s="36"/>
      <c r="D39" s="45"/>
      <c r="E39" s="220"/>
      <c r="F39" s="47"/>
      <c r="G39" s="48"/>
      <c r="H39" s="48"/>
      <c r="I39" s="48"/>
      <c r="J39" s="48"/>
      <c r="K39" s="47"/>
      <c r="L39" s="48"/>
      <c r="M39" s="48"/>
      <c r="N39" s="48"/>
      <c r="O39" s="49"/>
      <c r="P39" s="3"/>
      <c r="Q39" s="36"/>
      <c r="R39" s="43"/>
    </row>
    <row r="40" spans="1:18" s="11" customFormat="1" ht="20.100000000000001" customHeight="1" x14ac:dyDescent="0.25">
      <c r="C40" s="36"/>
      <c r="D40" s="43"/>
      <c r="E40" s="220"/>
      <c r="F40" s="47"/>
      <c r="G40" s="48"/>
      <c r="H40" s="48"/>
      <c r="I40" s="48"/>
      <c r="J40" s="48"/>
      <c r="K40" s="47"/>
      <c r="L40" s="48"/>
      <c r="M40" s="48"/>
      <c r="N40" s="48"/>
      <c r="O40" s="49"/>
      <c r="P40" s="3"/>
      <c r="Q40" s="36"/>
      <c r="R40" s="44"/>
    </row>
    <row r="41" spans="1:18" s="11" customFormat="1" ht="20.100000000000001" customHeight="1" x14ac:dyDescent="0.25">
      <c r="C41" s="36"/>
      <c r="D41" s="43"/>
      <c r="E41" s="220"/>
      <c r="F41" s="47"/>
      <c r="G41" s="48"/>
      <c r="H41" s="48"/>
      <c r="I41" s="48"/>
      <c r="J41" s="48"/>
      <c r="K41" s="47"/>
      <c r="L41" s="48"/>
      <c r="M41" s="48"/>
      <c r="N41" s="48"/>
      <c r="O41" s="49"/>
      <c r="P41" s="3"/>
      <c r="Q41" s="36"/>
      <c r="R41" s="44"/>
    </row>
    <row r="42" spans="1:18" s="2" customFormat="1" x14ac:dyDescent="0.2">
      <c r="C42" s="100"/>
      <c r="D42" s="89"/>
      <c r="E42" s="10"/>
      <c r="F42" s="18"/>
      <c r="G42" s="18"/>
      <c r="H42" s="18"/>
      <c r="I42" s="18"/>
      <c r="J42" s="18"/>
      <c r="K42" s="18"/>
      <c r="L42" s="18"/>
      <c r="M42" s="18"/>
      <c r="N42" s="18"/>
      <c r="O42" s="14"/>
      <c r="Q42" s="89"/>
      <c r="R42" s="89"/>
    </row>
    <row r="43" spans="1:18" ht="12.75" customHeight="1" x14ac:dyDescent="0.25">
      <c r="F43" s="236" t="s">
        <v>153</v>
      </c>
      <c r="G43" s="236"/>
      <c r="H43" s="236"/>
      <c r="I43" s="236"/>
      <c r="J43" s="236"/>
      <c r="K43" s="236"/>
      <c r="L43" s="236"/>
      <c r="M43" s="236"/>
      <c r="N43" s="236"/>
      <c r="O43" s="236"/>
    </row>
    <row r="44" spans="1:18" ht="26.25" x14ac:dyDescent="0.4">
      <c r="F44" s="234">
        <f t="shared" ref="F44" si="0">$F$3</f>
        <v>0</v>
      </c>
      <c r="G44" s="234"/>
      <c r="H44" s="234"/>
      <c r="I44" s="234"/>
      <c r="J44" s="234"/>
      <c r="K44" s="234"/>
      <c r="L44" s="234"/>
      <c r="M44" s="234"/>
      <c r="N44" s="234"/>
      <c r="O44" s="234"/>
    </row>
    <row r="45" spans="1:18" x14ac:dyDescent="0.2">
      <c r="F45" s="235"/>
      <c r="G45" s="235"/>
      <c r="H45" s="235"/>
      <c r="I45" s="235"/>
      <c r="J45" s="235"/>
      <c r="K45" s="235"/>
      <c r="L45" s="235"/>
      <c r="M45" s="235"/>
      <c r="N45" s="235"/>
      <c r="O45" s="235"/>
    </row>
    <row r="46" spans="1:18" ht="18.75" x14ac:dyDescent="0.2">
      <c r="A46" s="218"/>
      <c r="B46" s="196"/>
      <c r="C46" s="196"/>
      <c r="D46" s="196"/>
      <c r="E46" s="196"/>
      <c r="F46" s="233" t="s">
        <v>8</v>
      </c>
      <c r="G46" s="233"/>
      <c r="H46" s="233"/>
      <c r="I46" s="233"/>
      <c r="J46" s="233"/>
      <c r="K46" s="233"/>
      <c r="L46" s="233"/>
      <c r="M46" s="233"/>
      <c r="N46" s="233"/>
      <c r="O46" s="233"/>
      <c r="P46" s="196"/>
      <c r="Q46" s="196"/>
      <c r="R46" s="196"/>
    </row>
    <row r="47" spans="1:18" ht="26.25" x14ac:dyDescent="0.2">
      <c r="A47" s="218"/>
      <c r="D47" s="194" t="s">
        <v>39</v>
      </c>
      <c r="E47" s="195"/>
      <c r="F47" s="229">
        <f t="shared" ref="F47" si="1">$F$6</f>
        <v>0</v>
      </c>
      <c r="G47" s="229"/>
      <c r="H47" s="229"/>
      <c r="I47" s="229"/>
      <c r="J47" s="229"/>
      <c r="K47" s="229">
        <f t="shared" ref="K47" si="2">$K$6</f>
        <v>0</v>
      </c>
      <c r="L47" s="229"/>
      <c r="M47" s="229"/>
      <c r="N47" s="229"/>
      <c r="O47" s="229"/>
      <c r="P47" s="190"/>
      <c r="Q47" s="190"/>
      <c r="R47" s="190"/>
    </row>
    <row r="48" spans="1:18" x14ac:dyDescent="0.2">
      <c r="A48" s="218"/>
    </row>
    <row r="49" spans="1:19" ht="19.5" customHeight="1" x14ac:dyDescent="0.3">
      <c r="A49" s="218"/>
      <c r="B49" s="9"/>
      <c r="C49" s="26"/>
      <c r="D49" s="31" t="s">
        <v>36</v>
      </c>
      <c r="E49" s="60"/>
      <c r="F49" s="219" t="s">
        <v>148</v>
      </c>
      <c r="G49" s="219"/>
      <c r="H49" s="219"/>
      <c r="I49" s="219"/>
      <c r="J49" s="219"/>
      <c r="K49" s="219"/>
      <c r="L49" s="219"/>
      <c r="M49" s="219"/>
      <c r="N49" s="219"/>
      <c r="O49" s="219"/>
      <c r="P49" s="9"/>
      <c r="Q49" s="189"/>
      <c r="R49" s="33" t="s">
        <v>5</v>
      </c>
      <c r="S49" s="45"/>
    </row>
    <row r="50" spans="1:19" s="191" customFormat="1" ht="20.100000000000001" customHeight="1" x14ac:dyDescent="0.2">
      <c r="A50" s="218"/>
      <c r="B50" s="9"/>
      <c r="C50" s="58">
        <v>1</v>
      </c>
      <c r="D50" s="145" t="s">
        <v>9</v>
      </c>
      <c r="E50" s="42" t="b">
        <v>0</v>
      </c>
      <c r="F50" s="38"/>
      <c r="G50" s="38"/>
      <c r="H50" s="38"/>
      <c r="I50" s="38"/>
      <c r="J50" s="38"/>
      <c r="K50" s="38"/>
      <c r="L50" s="38"/>
      <c r="M50" s="38"/>
      <c r="N50" s="38"/>
      <c r="O50" s="39"/>
      <c r="P50" s="9"/>
      <c r="Q50" s="58">
        <v>17</v>
      </c>
      <c r="R50" s="145" t="s">
        <v>26</v>
      </c>
      <c r="S50" s="104" t="b">
        <v>0</v>
      </c>
    </row>
    <row r="51" spans="1:19" s="191" customFormat="1" ht="20.100000000000001" customHeight="1" x14ac:dyDescent="0.2">
      <c r="A51" s="218"/>
      <c r="B51" s="9"/>
      <c r="C51" s="58">
        <v>2</v>
      </c>
      <c r="D51" s="145" t="s">
        <v>10</v>
      </c>
      <c r="E51" s="42" t="b">
        <v>0</v>
      </c>
      <c r="P51" s="9"/>
      <c r="Q51" s="58">
        <v>18</v>
      </c>
      <c r="R51" s="145" t="s">
        <v>27</v>
      </c>
      <c r="S51" s="104" t="b">
        <v>0</v>
      </c>
    </row>
    <row r="52" spans="1:19" s="191" customFormat="1" ht="20.100000000000001" customHeight="1" x14ac:dyDescent="0.2">
      <c r="A52" s="218"/>
      <c r="B52" s="9"/>
      <c r="C52" s="58">
        <v>3</v>
      </c>
      <c r="D52" s="145" t="s">
        <v>11</v>
      </c>
      <c r="E52" s="42" t="b">
        <v>0</v>
      </c>
      <c r="F52" s="222" t="s">
        <v>38</v>
      </c>
      <c r="G52" s="222"/>
      <c r="H52" s="222"/>
      <c r="I52" s="222"/>
      <c r="J52" s="222"/>
      <c r="K52" s="222"/>
      <c r="L52" s="222"/>
      <c r="M52" s="222"/>
      <c r="N52" s="222"/>
      <c r="O52" s="222"/>
      <c r="P52" s="9"/>
      <c r="Q52" s="58">
        <v>19</v>
      </c>
      <c r="R52" s="145" t="s">
        <v>28</v>
      </c>
      <c r="S52" s="104" t="b">
        <v>0</v>
      </c>
    </row>
    <row r="53" spans="1:19" s="191" customFormat="1" ht="20.100000000000001" customHeight="1" x14ac:dyDescent="0.2">
      <c r="A53" s="218"/>
      <c r="B53" s="9"/>
      <c r="C53" s="58">
        <v>4</v>
      </c>
      <c r="D53" s="145" t="s">
        <v>12</v>
      </c>
      <c r="E53" s="42" t="b">
        <v>0</v>
      </c>
      <c r="F53" s="38"/>
      <c r="G53" s="38"/>
      <c r="H53" s="38"/>
      <c r="I53" s="38"/>
      <c r="J53" s="38"/>
      <c r="K53" s="38"/>
      <c r="L53" s="38"/>
      <c r="M53" s="38"/>
      <c r="N53" s="38"/>
      <c r="O53" s="39"/>
      <c r="P53" s="9"/>
      <c r="Q53" s="58">
        <v>20</v>
      </c>
      <c r="R53" s="62" t="s">
        <v>29</v>
      </c>
      <c r="S53" s="104" t="b">
        <v>0</v>
      </c>
    </row>
    <row r="54" spans="1:19" s="191" customFormat="1" ht="20.100000000000001" customHeight="1" x14ac:dyDescent="0.2">
      <c r="A54" s="218"/>
      <c r="B54" s="9"/>
      <c r="C54" s="58">
        <v>5</v>
      </c>
      <c r="D54" s="62" t="s">
        <v>13</v>
      </c>
      <c r="E54" s="42" t="b">
        <v>0</v>
      </c>
      <c r="F54" s="38"/>
      <c r="G54" s="38"/>
      <c r="H54" s="38"/>
      <c r="I54" s="38"/>
      <c r="J54" s="38"/>
      <c r="K54" s="38"/>
      <c r="L54" s="38"/>
      <c r="M54" s="38"/>
      <c r="N54" s="38"/>
      <c r="O54" s="39"/>
      <c r="P54" s="9"/>
      <c r="Q54" s="58">
        <v>21</v>
      </c>
      <c r="R54" s="62" t="s">
        <v>30</v>
      </c>
      <c r="S54" s="104" t="b">
        <v>0</v>
      </c>
    </row>
    <row r="55" spans="1:19" s="191" customFormat="1" ht="20.100000000000001" customHeight="1" x14ac:dyDescent="0.2">
      <c r="A55" s="218"/>
      <c r="B55" s="9"/>
      <c r="C55" s="58">
        <v>6</v>
      </c>
      <c r="D55" s="62" t="s">
        <v>14</v>
      </c>
      <c r="E55" s="42" t="b">
        <v>0</v>
      </c>
      <c r="F55" s="38"/>
      <c r="G55" s="38"/>
      <c r="H55" s="38"/>
      <c r="I55" s="38"/>
      <c r="J55" s="38"/>
      <c r="K55" s="38"/>
      <c r="L55" s="38"/>
      <c r="M55" s="38"/>
      <c r="N55" s="38"/>
      <c r="O55" s="39"/>
      <c r="P55" s="9"/>
      <c r="Q55" s="58">
        <v>22</v>
      </c>
      <c r="R55" s="62" t="s">
        <v>31</v>
      </c>
      <c r="S55" s="104" t="b">
        <v>0</v>
      </c>
    </row>
    <row r="56" spans="1:19" s="191" customFormat="1" ht="20.100000000000001" customHeight="1" x14ac:dyDescent="0.2">
      <c r="A56" s="218"/>
      <c r="B56" s="9"/>
      <c r="C56" s="58">
        <v>7</v>
      </c>
      <c r="D56" s="62" t="s">
        <v>15</v>
      </c>
      <c r="E56" s="42" t="b">
        <v>0</v>
      </c>
      <c r="F56" s="38"/>
      <c r="G56" s="38"/>
      <c r="H56" s="38"/>
      <c r="I56" s="38"/>
      <c r="J56" s="38"/>
      <c r="K56" s="38"/>
      <c r="L56" s="38"/>
      <c r="M56" s="38"/>
      <c r="N56" s="38"/>
      <c r="O56" s="39"/>
      <c r="P56" s="9"/>
      <c r="Q56" s="58"/>
      <c r="R56" s="33" t="s">
        <v>1</v>
      </c>
      <c r="S56" s="104"/>
    </row>
    <row r="57" spans="1:19" s="191" customFormat="1" ht="20.100000000000001" customHeight="1" x14ac:dyDescent="0.2">
      <c r="A57" s="218"/>
      <c r="B57" s="9"/>
      <c r="C57" s="58">
        <v>8</v>
      </c>
      <c r="D57" s="62" t="s">
        <v>16</v>
      </c>
      <c r="E57" s="42" t="b">
        <v>0</v>
      </c>
      <c r="F57" s="38"/>
      <c r="G57" s="38"/>
      <c r="H57" s="38"/>
      <c r="I57" s="38"/>
      <c r="J57" s="38"/>
      <c r="K57" s="38"/>
      <c r="L57" s="38"/>
      <c r="M57" s="38"/>
      <c r="N57" s="38"/>
      <c r="O57" s="39"/>
      <c r="P57" s="9"/>
      <c r="Q57" s="58">
        <v>23</v>
      </c>
      <c r="R57" s="145" t="s">
        <v>32</v>
      </c>
      <c r="S57" s="104" t="b">
        <v>0</v>
      </c>
    </row>
    <row r="58" spans="1:19" s="191" customFormat="1" ht="20.100000000000001" customHeight="1" x14ac:dyDescent="0.2">
      <c r="A58" s="218"/>
      <c r="B58" s="9"/>
      <c r="C58" s="58"/>
      <c r="D58" s="33" t="s">
        <v>17</v>
      </c>
      <c r="E58" s="42"/>
      <c r="F58" s="38"/>
      <c r="G58" s="38"/>
      <c r="H58" s="38"/>
      <c r="I58" s="38"/>
      <c r="J58" s="38"/>
      <c r="K58" s="38"/>
      <c r="L58" s="38"/>
      <c r="M58" s="38"/>
      <c r="N58" s="38"/>
      <c r="O58" s="39"/>
      <c r="P58" s="9"/>
      <c r="Q58" s="58">
        <v>24</v>
      </c>
      <c r="R58" s="145" t="s">
        <v>33</v>
      </c>
      <c r="S58" s="105" t="b">
        <v>0</v>
      </c>
    </row>
    <row r="59" spans="1:19" s="191" customFormat="1" ht="20.100000000000001" customHeight="1" x14ac:dyDescent="0.2">
      <c r="A59" s="218"/>
      <c r="B59" s="9"/>
      <c r="C59" s="58">
        <v>9</v>
      </c>
      <c r="D59" s="145" t="s">
        <v>18</v>
      </c>
      <c r="E59" s="42" t="b">
        <v>0</v>
      </c>
      <c r="P59" s="9"/>
      <c r="Q59" s="58">
        <v>25</v>
      </c>
      <c r="R59" s="62" t="s">
        <v>34</v>
      </c>
      <c r="S59" s="106" t="b">
        <v>0</v>
      </c>
    </row>
    <row r="60" spans="1:19" s="191" customFormat="1" ht="20.100000000000001" customHeight="1" x14ac:dyDescent="0.2">
      <c r="A60" s="218"/>
      <c r="B60" s="9"/>
      <c r="C60" s="58">
        <v>10</v>
      </c>
      <c r="D60" s="145" t="s">
        <v>19</v>
      </c>
      <c r="E60" s="42" t="b">
        <v>0</v>
      </c>
      <c r="P60" s="9"/>
      <c r="Q60" s="58">
        <v>26</v>
      </c>
      <c r="R60" s="62" t="s">
        <v>35</v>
      </c>
      <c r="S60" s="106" t="b">
        <v>0</v>
      </c>
    </row>
    <row r="61" spans="1:19" s="191" customFormat="1" ht="20.100000000000001" customHeight="1" x14ac:dyDescent="0.2">
      <c r="A61" s="218"/>
      <c r="B61" s="9"/>
      <c r="C61" s="58">
        <v>11</v>
      </c>
      <c r="D61" s="145" t="s">
        <v>20</v>
      </c>
      <c r="E61" s="42" t="b">
        <v>0</v>
      </c>
      <c r="F61" s="84" t="s">
        <v>6</v>
      </c>
      <c r="G61" s="223" t="s">
        <v>37</v>
      </c>
      <c r="H61" s="224"/>
      <c r="I61" s="224"/>
      <c r="J61" s="225"/>
      <c r="K61" s="84" t="s">
        <v>7</v>
      </c>
      <c r="L61" s="226" t="s">
        <v>37</v>
      </c>
      <c r="M61" s="227"/>
      <c r="N61" s="227"/>
      <c r="O61" s="228"/>
      <c r="P61" s="9"/>
      <c r="Q61" s="189"/>
      <c r="R61" s="91"/>
    </row>
    <row r="62" spans="1:19" s="191" customFormat="1" ht="20.100000000000001" customHeight="1" thickBot="1" x14ac:dyDescent="0.25">
      <c r="A62" s="218"/>
      <c r="B62" s="9"/>
      <c r="C62" s="58">
        <v>12</v>
      </c>
      <c r="D62" s="145" t="s">
        <v>21</v>
      </c>
      <c r="E62" s="42" t="b">
        <v>0</v>
      </c>
      <c r="F62" s="38"/>
      <c r="G62" s="55"/>
      <c r="H62" s="41"/>
      <c r="I62" s="41"/>
      <c r="J62" s="41"/>
      <c r="K62" s="38"/>
      <c r="L62" s="38"/>
      <c r="M62" s="38"/>
      <c r="N62" s="38"/>
      <c r="O62" s="39"/>
      <c r="P62" s="9"/>
      <c r="Q62" s="58"/>
      <c r="R62" s="5"/>
    </row>
    <row r="63" spans="1:19" s="191" customFormat="1" ht="20.100000000000001" customHeight="1" x14ac:dyDescent="0.2">
      <c r="A63" s="218"/>
      <c r="B63" s="9"/>
      <c r="C63" s="58">
        <v>13</v>
      </c>
      <c r="D63" s="62" t="s">
        <v>22</v>
      </c>
      <c r="E63" s="42" t="b">
        <v>0</v>
      </c>
      <c r="F63" s="164" t="str">
        <f>BEGINBLAD!C9</f>
        <v>leerling 1</v>
      </c>
      <c r="G63" s="107"/>
      <c r="H63" s="107"/>
      <c r="I63" s="107"/>
      <c r="J63" s="107"/>
      <c r="K63" s="56">
        <f>BEGINBLAD!C24</f>
        <v>0</v>
      </c>
      <c r="L63" s="107"/>
      <c r="M63" s="174"/>
      <c r="N63" s="174"/>
      <c r="O63" s="166"/>
      <c r="P63" s="9"/>
      <c r="Q63" s="58"/>
      <c r="R63" s="5"/>
    </row>
    <row r="64" spans="1:19" s="191" customFormat="1" ht="20.100000000000001" customHeight="1" x14ac:dyDescent="0.2">
      <c r="A64" s="218"/>
      <c r="B64" s="9"/>
      <c r="C64" s="58">
        <v>14</v>
      </c>
      <c r="D64" s="62" t="s">
        <v>23</v>
      </c>
      <c r="E64" s="42" t="b">
        <v>0</v>
      </c>
      <c r="F64" s="162" t="str">
        <f>BEGINBLAD!C10</f>
        <v>leerling 2</v>
      </c>
      <c r="G64" s="108"/>
      <c r="H64" s="108"/>
      <c r="I64" s="108"/>
      <c r="J64" s="108"/>
      <c r="K64" s="40">
        <f>BEGINBLAD!C25</f>
        <v>0</v>
      </c>
      <c r="L64" s="108"/>
      <c r="M64" s="175"/>
      <c r="N64" s="175"/>
      <c r="O64" s="167"/>
      <c r="P64" s="9"/>
      <c r="Q64" s="58"/>
      <c r="R64" s="5"/>
    </row>
    <row r="65" spans="1:18" s="191" customFormat="1" ht="20.100000000000001" customHeight="1" x14ac:dyDescent="0.2">
      <c r="A65" s="218"/>
      <c r="B65" s="9"/>
      <c r="C65" s="36">
        <v>15</v>
      </c>
      <c r="D65" s="62" t="s">
        <v>24</v>
      </c>
      <c r="E65" s="42" t="b">
        <v>0</v>
      </c>
      <c r="F65" s="162" t="str">
        <f>BEGINBLAD!C11</f>
        <v>leerling 3</v>
      </c>
      <c r="G65" s="108"/>
      <c r="H65" s="108"/>
      <c r="I65" s="108"/>
      <c r="J65" s="108"/>
      <c r="K65" s="40">
        <f>BEGINBLAD!C26</f>
        <v>0</v>
      </c>
      <c r="L65" s="108"/>
      <c r="M65" s="175"/>
      <c r="N65" s="175"/>
      <c r="O65" s="167"/>
      <c r="P65" s="9"/>
      <c r="Q65" s="58"/>
      <c r="R65" s="5"/>
    </row>
    <row r="66" spans="1:18" s="191" customFormat="1" ht="20.100000000000001" customHeight="1" x14ac:dyDescent="0.2">
      <c r="A66" s="218"/>
      <c r="B66" s="9"/>
      <c r="C66" s="36">
        <v>16</v>
      </c>
      <c r="D66" s="62" t="s">
        <v>25</v>
      </c>
      <c r="E66" s="42" t="b">
        <v>0</v>
      </c>
      <c r="F66" s="162" t="str">
        <f>BEGINBLAD!C12</f>
        <v>leerling 4</v>
      </c>
      <c r="G66" s="108"/>
      <c r="H66" s="108"/>
      <c r="I66" s="108"/>
      <c r="J66" s="108"/>
      <c r="K66" s="40">
        <f>BEGINBLAD!C27</f>
        <v>0</v>
      </c>
      <c r="L66" s="108"/>
      <c r="M66" s="175"/>
      <c r="N66" s="175"/>
      <c r="O66" s="167"/>
      <c r="P66" s="9"/>
      <c r="Q66" s="58"/>
      <c r="R66" s="5"/>
    </row>
    <row r="67" spans="1:18" s="191" customFormat="1" ht="20.100000000000001" customHeight="1" x14ac:dyDescent="0.2">
      <c r="A67" s="218"/>
      <c r="B67" s="9"/>
      <c r="C67" s="36"/>
      <c r="D67" s="43"/>
      <c r="E67" s="61"/>
      <c r="F67" s="162" t="str">
        <f>BEGINBLAD!C13</f>
        <v>leerling 5</v>
      </c>
      <c r="G67" s="108"/>
      <c r="H67" s="108"/>
      <c r="I67" s="108"/>
      <c r="J67" s="108"/>
      <c r="K67" s="40">
        <f>BEGINBLAD!C28</f>
        <v>0</v>
      </c>
      <c r="L67" s="108"/>
      <c r="M67" s="175"/>
      <c r="N67" s="175"/>
      <c r="O67" s="167"/>
      <c r="P67" s="9"/>
      <c r="Q67" s="58"/>
      <c r="R67" s="5"/>
    </row>
    <row r="68" spans="1:18" s="191" customFormat="1" ht="20.100000000000001" customHeight="1" x14ac:dyDescent="0.2">
      <c r="B68" s="9"/>
      <c r="C68" s="36"/>
      <c r="D68" s="43"/>
      <c r="E68" s="61"/>
      <c r="F68" s="162">
        <f>BEGINBLAD!C14</f>
        <v>0</v>
      </c>
      <c r="G68" s="108"/>
      <c r="H68" s="108"/>
      <c r="I68" s="108"/>
      <c r="J68" s="108"/>
      <c r="K68" s="40">
        <f>BEGINBLAD!C29</f>
        <v>0</v>
      </c>
      <c r="L68" s="108"/>
      <c r="M68" s="175"/>
      <c r="N68" s="175"/>
      <c r="O68" s="167"/>
      <c r="P68" s="9"/>
      <c r="Q68" s="58"/>
      <c r="R68" s="5"/>
    </row>
    <row r="69" spans="1:18" s="191" customFormat="1" ht="20.100000000000001" customHeight="1" x14ac:dyDescent="0.2">
      <c r="B69" s="9"/>
      <c r="C69" s="36"/>
      <c r="D69" s="43"/>
      <c r="E69" s="61"/>
      <c r="F69" s="162">
        <f>BEGINBLAD!C15</f>
        <v>0</v>
      </c>
      <c r="G69" s="108"/>
      <c r="H69" s="108"/>
      <c r="I69" s="108"/>
      <c r="J69" s="108"/>
      <c r="K69" s="40">
        <f>BEGINBLAD!C30</f>
        <v>0</v>
      </c>
      <c r="L69" s="108"/>
      <c r="M69" s="175"/>
      <c r="N69" s="175"/>
      <c r="O69" s="167"/>
      <c r="P69" s="9"/>
      <c r="Q69" s="189"/>
      <c r="R69" s="91"/>
    </row>
    <row r="70" spans="1:18" s="191" customFormat="1" ht="20.100000000000001" customHeight="1" x14ac:dyDescent="0.2">
      <c r="B70" s="9"/>
      <c r="C70" s="36"/>
      <c r="D70" s="43"/>
      <c r="E70" s="61"/>
      <c r="F70" s="162">
        <f>BEGINBLAD!C16</f>
        <v>0</v>
      </c>
      <c r="G70" s="108"/>
      <c r="H70" s="108"/>
      <c r="I70" s="108"/>
      <c r="J70" s="108"/>
      <c r="K70" s="40">
        <f>BEGINBLAD!C31</f>
        <v>0</v>
      </c>
      <c r="L70" s="108"/>
      <c r="M70" s="175"/>
      <c r="N70" s="175"/>
      <c r="O70" s="167"/>
      <c r="P70" s="9"/>
      <c r="Q70" s="189"/>
      <c r="R70" s="91"/>
    </row>
    <row r="71" spans="1:18" s="11" customFormat="1" ht="20.100000000000001" customHeight="1" x14ac:dyDescent="0.2">
      <c r="B71" s="3"/>
      <c r="C71" s="36"/>
      <c r="E71" s="61"/>
      <c r="F71" s="162">
        <f>BEGINBLAD!C17</f>
        <v>0</v>
      </c>
      <c r="G71" s="108"/>
      <c r="H71" s="108"/>
      <c r="I71" s="108"/>
      <c r="J71" s="108"/>
      <c r="K71" s="40">
        <f>BEGINBLAD!C32</f>
        <v>0</v>
      </c>
      <c r="L71" s="108"/>
      <c r="M71" s="175"/>
      <c r="N71" s="175"/>
      <c r="O71" s="167"/>
      <c r="P71" s="3"/>
      <c r="Q71" s="36"/>
      <c r="R71" s="180"/>
    </row>
    <row r="72" spans="1:18" s="11" customFormat="1" ht="20.100000000000001" customHeight="1" x14ac:dyDescent="0.2">
      <c r="B72" s="3"/>
      <c r="C72" s="36"/>
      <c r="D72" s="99"/>
      <c r="E72" s="61"/>
      <c r="F72" s="162">
        <f>BEGINBLAD!C18</f>
        <v>0</v>
      </c>
      <c r="G72" s="108"/>
      <c r="H72" s="108"/>
      <c r="I72" s="108"/>
      <c r="J72" s="108"/>
      <c r="K72" s="40">
        <f>BEGINBLAD!C33</f>
        <v>0</v>
      </c>
      <c r="L72" s="108"/>
      <c r="M72" s="175"/>
      <c r="N72" s="175"/>
      <c r="O72" s="167"/>
      <c r="P72" s="3"/>
      <c r="Q72" s="36"/>
      <c r="R72" s="180"/>
    </row>
    <row r="73" spans="1:18" s="11" customFormat="1" ht="20.100000000000001" customHeight="1" x14ac:dyDescent="0.2">
      <c r="B73" s="3"/>
      <c r="C73" s="36"/>
      <c r="D73" s="44"/>
      <c r="E73" s="61"/>
      <c r="F73" s="162">
        <f>BEGINBLAD!C19</f>
        <v>0</v>
      </c>
      <c r="G73" s="108"/>
      <c r="H73" s="108"/>
      <c r="I73" s="108"/>
      <c r="J73" s="108"/>
      <c r="K73" s="40">
        <f>BEGINBLAD!C34</f>
        <v>0</v>
      </c>
      <c r="L73" s="108"/>
      <c r="M73" s="175"/>
      <c r="N73" s="175"/>
      <c r="O73" s="167"/>
      <c r="P73" s="3"/>
      <c r="Q73" s="36"/>
      <c r="R73" s="43"/>
    </row>
    <row r="74" spans="1:18" s="11" customFormat="1" ht="20.100000000000001" customHeight="1" x14ac:dyDescent="0.2">
      <c r="B74" s="3"/>
      <c r="C74" s="36"/>
      <c r="D74" s="44"/>
      <c r="E74" s="61"/>
      <c r="F74" s="162">
        <f>BEGINBLAD!C20</f>
        <v>0</v>
      </c>
      <c r="G74" s="108"/>
      <c r="H74" s="108"/>
      <c r="I74" s="108"/>
      <c r="J74" s="108"/>
      <c r="K74" s="40">
        <f>BEGINBLAD!C35</f>
        <v>0</v>
      </c>
      <c r="L74" s="108"/>
      <c r="M74" s="175"/>
      <c r="N74" s="175"/>
      <c r="O74" s="167"/>
      <c r="P74" s="3"/>
      <c r="Q74" s="36"/>
      <c r="R74" s="43"/>
    </row>
    <row r="75" spans="1:18" s="11" customFormat="1" ht="20.100000000000001" customHeight="1" x14ac:dyDescent="0.2">
      <c r="B75" s="3"/>
      <c r="C75" s="36"/>
      <c r="D75" s="44"/>
      <c r="E75" s="61"/>
      <c r="F75" s="162">
        <f>BEGINBLAD!C21</f>
        <v>0</v>
      </c>
      <c r="G75" s="108"/>
      <c r="H75" s="108"/>
      <c r="I75" s="108"/>
      <c r="J75" s="108"/>
      <c r="K75" s="40">
        <f>BEGINBLAD!C36</f>
        <v>0</v>
      </c>
      <c r="L75" s="108"/>
      <c r="M75" s="175"/>
      <c r="N75" s="175"/>
      <c r="O75" s="167"/>
      <c r="P75" s="3"/>
      <c r="Q75" s="36"/>
      <c r="R75" s="44"/>
    </row>
    <row r="76" spans="1:18" s="11" customFormat="1" ht="20.100000000000001" customHeight="1" x14ac:dyDescent="0.2">
      <c r="B76" s="3"/>
      <c r="C76" s="36"/>
      <c r="E76" s="61"/>
      <c r="F76" s="162">
        <f>BEGINBLAD!C22</f>
        <v>0</v>
      </c>
      <c r="G76" s="108"/>
      <c r="H76" s="108"/>
      <c r="I76" s="108"/>
      <c r="J76" s="108"/>
      <c r="K76" s="40">
        <f>BEGINBLAD!C37</f>
        <v>0</v>
      </c>
      <c r="L76" s="108"/>
      <c r="M76" s="175"/>
      <c r="N76" s="175"/>
      <c r="O76" s="167"/>
      <c r="P76" s="3"/>
      <c r="Q76" s="36"/>
      <c r="R76" s="44"/>
    </row>
    <row r="77" spans="1:18" s="11" customFormat="1" ht="20.100000000000001" customHeight="1" thickBot="1" x14ac:dyDescent="0.25">
      <c r="B77" s="3"/>
      <c r="C77" s="36"/>
      <c r="D77" s="44"/>
      <c r="E77" s="61"/>
      <c r="F77" s="163">
        <f>BEGINBLAD!C23</f>
        <v>0</v>
      </c>
      <c r="G77" s="109"/>
      <c r="H77" s="109"/>
      <c r="I77" s="109"/>
      <c r="J77" s="109"/>
      <c r="K77" s="57">
        <f>BEGINBLAD!C38</f>
        <v>0</v>
      </c>
      <c r="L77" s="109"/>
      <c r="M77" s="176"/>
      <c r="N77" s="176"/>
      <c r="O77" s="168"/>
      <c r="P77" s="3"/>
      <c r="Q77" s="36"/>
      <c r="R77" s="45"/>
    </row>
    <row r="78" spans="1:18" s="11" customFormat="1" ht="20.100000000000001" customHeight="1" x14ac:dyDescent="0.3">
      <c r="B78" s="3"/>
      <c r="C78" s="36"/>
      <c r="D78" s="102" t="s">
        <v>85</v>
      </c>
      <c r="E78" s="61"/>
      <c r="F78" s="46"/>
      <c r="G78" s="38"/>
      <c r="H78" s="38"/>
      <c r="I78" s="38"/>
      <c r="J78" s="38"/>
      <c r="K78" s="46"/>
      <c r="L78" s="38"/>
      <c r="M78" s="38"/>
      <c r="N78" s="38"/>
      <c r="O78" s="49"/>
      <c r="P78" s="3"/>
      <c r="Q78" s="36"/>
      <c r="R78" s="43"/>
    </row>
    <row r="79" spans="1:18" s="11" customFormat="1" ht="20.100000000000001" customHeight="1" x14ac:dyDescent="0.2">
      <c r="B79" s="3"/>
      <c r="C79" s="36"/>
      <c r="D79" s="44"/>
      <c r="E79" s="61"/>
      <c r="F79" s="46"/>
      <c r="G79" s="38"/>
      <c r="H79" s="38"/>
      <c r="I79" s="38"/>
      <c r="J79" s="38"/>
      <c r="K79" s="46"/>
      <c r="L79" s="38"/>
      <c r="M79" s="38"/>
      <c r="N79" s="38"/>
      <c r="O79" s="49"/>
      <c r="P79" s="3"/>
      <c r="Q79" s="36"/>
      <c r="R79" s="43"/>
    </row>
    <row r="80" spans="1:18" s="11" customFormat="1" ht="20.100000000000001" customHeight="1" x14ac:dyDescent="0.25">
      <c r="B80" s="3"/>
      <c r="C80" s="36"/>
      <c r="D80" s="45"/>
      <c r="E80" s="220"/>
      <c r="F80" s="47"/>
      <c r="G80" s="48"/>
      <c r="H80" s="48"/>
      <c r="I80" s="48"/>
      <c r="J80" s="48"/>
      <c r="K80" s="47"/>
      <c r="L80" s="48"/>
      <c r="M80" s="48"/>
      <c r="N80" s="48"/>
      <c r="O80" s="49"/>
      <c r="P80" s="3"/>
      <c r="Q80" s="36"/>
      <c r="R80" s="43"/>
    </row>
    <row r="81" spans="1:20" s="11" customFormat="1" ht="20.100000000000001" customHeight="1" x14ac:dyDescent="0.25">
      <c r="C81" s="36"/>
      <c r="D81" s="43"/>
      <c r="E81" s="220"/>
      <c r="F81" s="47"/>
      <c r="G81" s="48"/>
      <c r="H81" s="48"/>
      <c r="I81" s="48"/>
      <c r="J81" s="48"/>
      <c r="K81" s="47"/>
      <c r="L81" s="48"/>
      <c r="M81" s="48"/>
      <c r="N81" s="48"/>
      <c r="O81" s="49"/>
      <c r="P81" s="3"/>
      <c r="Q81" s="36"/>
      <c r="R81" s="44"/>
    </row>
    <row r="82" spans="1:20" s="11" customFormat="1" ht="20.100000000000001" customHeight="1" x14ac:dyDescent="0.25">
      <c r="C82" s="36"/>
      <c r="D82" s="43"/>
      <c r="E82" s="220"/>
      <c r="F82" s="47"/>
      <c r="G82" s="48"/>
      <c r="H82" s="48"/>
      <c r="I82" s="48"/>
      <c r="J82" s="48"/>
      <c r="K82" s="47"/>
      <c r="L82" s="48"/>
      <c r="M82" s="48"/>
      <c r="N82" s="48"/>
      <c r="O82" s="49"/>
      <c r="P82" s="3"/>
      <c r="Q82" s="36"/>
      <c r="R82" s="44"/>
    </row>
    <row r="83" spans="1:20" s="3" customFormat="1" x14ac:dyDescent="0.2">
      <c r="C83" s="14"/>
      <c r="D83" s="180"/>
      <c r="E83" s="10"/>
      <c r="F83" s="18"/>
      <c r="G83" s="18"/>
      <c r="H83" s="18"/>
      <c r="I83" s="18"/>
      <c r="J83" s="18"/>
      <c r="K83" s="18"/>
      <c r="L83" s="18"/>
      <c r="M83" s="18"/>
      <c r="N83" s="18"/>
      <c r="O83" s="14"/>
      <c r="Q83" s="180"/>
      <c r="R83" s="180"/>
    </row>
    <row r="84" spans="1:20" ht="15" x14ac:dyDescent="0.25">
      <c r="B84" s="2"/>
      <c r="C84" s="14"/>
      <c r="D84" s="180"/>
      <c r="E84" s="10"/>
      <c r="F84" s="230" t="s">
        <v>153</v>
      </c>
      <c r="G84" s="230"/>
      <c r="H84" s="230"/>
      <c r="I84" s="230"/>
      <c r="J84" s="230"/>
      <c r="K84" s="230"/>
      <c r="L84" s="230"/>
      <c r="M84" s="230"/>
      <c r="N84" s="230"/>
      <c r="O84" s="230"/>
      <c r="P84" s="3"/>
      <c r="Q84" s="89"/>
      <c r="R84" s="180"/>
      <c r="S84" s="2"/>
      <c r="T84" s="2"/>
    </row>
    <row r="85" spans="1:20" ht="26.25" x14ac:dyDescent="0.4">
      <c r="B85" s="2"/>
      <c r="C85" s="14"/>
      <c r="D85" s="180"/>
      <c r="E85" s="10"/>
      <c r="F85" s="231">
        <f t="shared" ref="F85" si="3">$F$44</f>
        <v>0</v>
      </c>
      <c r="G85" s="231"/>
      <c r="H85" s="231"/>
      <c r="I85" s="231"/>
      <c r="J85" s="231"/>
      <c r="K85" s="231"/>
      <c r="L85" s="231"/>
      <c r="M85" s="231"/>
      <c r="N85" s="231"/>
      <c r="O85" s="231"/>
      <c r="P85" s="3"/>
      <c r="Q85" s="89"/>
      <c r="R85" s="180"/>
      <c r="S85" s="2"/>
      <c r="T85" s="2"/>
    </row>
    <row r="86" spans="1:20" x14ac:dyDescent="0.2">
      <c r="B86" s="2"/>
      <c r="C86" s="14"/>
      <c r="D86" s="180"/>
      <c r="E86" s="10"/>
      <c r="F86" s="232"/>
      <c r="G86" s="232"/>
      <c r="H86" s="232"/>
      <c r="I86" s="232"/>
      <c r="J86" s="232"/>
      <c r="K86" s="232"/>
      <c r="L86" s="232"/>
      <c r="M86" s="232"/>
      <c r="N86" s="232"/>
      <c r="O86" s="232"/>
      <c r="P86" s="3"/>
      <c r="Q86" s="89"/>
      <c r="R86" s="180"/>
      <c r="S86" s="2"/>
      <c r="T86" s="2"/>
    </row>
    <row r="87" spans="1:20" ht="18.75" x14ac:dyDescent="0.2">
      <c r="A87" s="218"/>
      <c r="B87" s="196"/>
      <c r="C87" s="196"/>
      <c r="D87" s="196"/>
      <c r="E87" s="196"/>
      <c r="F87" s="233" t="s">
        <v>151</v>
      </c>
      <c r="G87" s="233"/>
      <c r="H87" s="233"/>
      <c r="I87" s="233"/>
      <c r="J87" s="233"/>
      <c r="K87" s="233"/>
      <c r="L87" s="233"/>
      <c r="M87" s="233"/>
      <c r="N87" s="233"/>
      <c r="O87" s="233"/>
      <c r="P87" s="196"/>
      <c r="Q87" s="196"/>
      <c r="R87" s="196"/>
    </row>
    <row r="88" spans="1:20" ht="26.25" x14ac:dyDescent="0.2">
      <c r="A88" s="218"/>
      <c r="D88" s="194" t="s">
        <v>39</v>
      </c>
      <c r="E88" s="195"/>
      <c r="F88" s="229">
        <f t="shared" ref="F88" si="4">$F$6</f>
        <v>0</v>
      </c>
      <c r="G88" s="229"/>
      <c r="H88" s="229"/>
      <c r="I88" s="229"/>
      <c r="J88" s="229"/>
      <c r="K88" s="229">
        <f t="shared" ref="K88" si="5">$K$6</f>
        <v>0</v>
      </c>
      <c r="L88" s="229"/>
      <c r="M88" s="229"/>
      <c r="N88" s="229"/>
      <c r="O88" s="229"/>
      <c r="P88" s="190"/>
      <c r="Q88" s="190"/>
      <c r="R88" s="190"/>
    </row>
    <row r="89" spans="1:20" x14ac:dyDescent="0.2">
      <c r="A89" s="218"/>
    </row>
    <row r="90" spans="1:20" ht="19.5" customHeight="1" x14ac:dyDescent="0.3">
      <c r="A90" s="218"/>
      <c r="B90" s="9"/>
      <c r="C90" s="26"/>
      <c r="D90" s="115" t="s">
        <v>88</v>
      </c>
      <c r="E90" s="60"/>
      <c r="F90" s="219" t="s">
        <v>148</v>
      </c>
      <c r="G90" s="219"/>
      <c r="H90" s="219"/>
      <c r="I90" s="219"/>
      <c r="J90" s="219"/>
      <c r="K90" s="219"/>
      <c r="L90" s="219"/>
      <c r="M90" s="219"/>
      <c r="N90" s="219"/>
      <c r="O90" s="219"/>
      <c r="P90" s="9"/>
      <c r="Q90" s="189"/>
      <c r="R90" s="115" t="s">
        <v>4</v>
      </c>
      <c r="S90" s="45"/>
    </row>
    <row r="91" spans="1:20" s="191" customFormat="1" ht="20.100000000000001" customHeight="1" x14ac:dyDescent="0.2">
      <c r="A91" s="218"/>
      <c r="B91" s="9"/>
      <c r="C91" s="58">
        <v>1</v>
      </c>
      <c r="D91" s="131" t="s">
        <v>89</v>
      </c>
      <c r="E91" s="42" t="b">
        <v>0</v>
      </c>
      <c r="F91" s="38"/>
      <c r="G91" s="38"/>
      <c r="H91" s="38"/>
      <c r="I91" s="38"/>
      <c r="J91" s="38"/>
      <c r="K91" s="38"/>
      <c r="L91" s="38"/>
      <c r="M91" s="38"/>
      <c r="N91" s="38"/>
      <c r="O91" s="39"/>
      <c r="P91" s="9"/>
      <c r="Q91" s="58">
        <v>29</v>
      </c>
      <c r="R91" s="131" t="s">
        <v>117</v>
      </c>
      <c r="S91" s="104" t="b">
        <v>0</v>
      </c>
    </row>
    <row r="92" spans="1:20" s="191" customFormat="1" ht="20.100000000000001" customHeight="1" x14ac:dyDescent="0.2">
      <c r="A92" s="218"/>
      <c r="B92" s="9"/>
      <c r="C92" s="58">
        <v>2</v>
      </c>
      <c r="D92" s="131" t="s">
        <v>90</v>
      </c>
      <c r="E92" s="42" t="b">
        <v>0</v>
      </c>
      <c r="P92" s="9"/>
      <c r="Q92" s="58">
        <v>30</v>
      </c>
      <c r="R92" s="131" t="s">
        <v>118</v>
      </c>
      <c r="S92" s="104" t="b">
        <v>0</v>
      </c>
    </row>
    <row r="93" spans="1:20" s="191" customFormat="1" ht="20.100000000000001" customHeight="1" x14ac:dyDescent="0.2">
      <c r="A93" s="218"/>
      <c r="B93" s="9"/>
      <c r="C93" s="58">
        <v>3</v>
      </c>
      <c r="D93" s="131" t="s">
        <v>91</v>
      </c>
      <c r="E93" s="42" t="b">
        <v>0</v>
      </c>
      <c r="F93" s="222" t="s">
        <v>38</v>
      </c>
      <c r="G93" s="222"/>
      <c r="H93" s="222"/>
      <c r="I93" s="222"/>
      <c r="J93" s="222"/>
      <c r="K93" s="222"/>
      <c r="L93" s="222"/>
      <c r="M93" s="222"/>
      <c r="N93" s="222"/>
      <c r="O93" s="222"/>
      <c r="P93" s="9"/>
      <c r="Q93" s="58">
        <v>31</v>
      </c>
      <c r="R93" s="131" t="s">
        <v>119</v>
      </c>
      <c r="S93" s="104" t="b">
        <v>0</v>
      </c>
    </row>
    <row r="94" spans="1:20" s="191" customFormat="1" ht="20.100000000000001" customHeight="1" x14ac:dyDescent="0.2">
      <c r="A94" s="218"/>
      <c r="B94" s="9"/>
      <c r="C94" s="58">
        <v>4</v>
      </c>
      <c r="D94" s="131" t="s">
        <v>92</v>
      </c>
      <c r="E94" s="42" t="b">
        <v>0</v>
      </c>
      <c r="F94" s="38"/>
      <c r="G94" s="38"/>
      <c r="H94" s="38"/>
      <c r="I94" s="38"/>
      <c r="J94" s="38"/>
      <c r="K94" s="38"/>
      <c r="L94" s="38"/>
      <c r="M94" s="38"/>
      <c r="N94" s="38"/>
      <c r="O94" s="39"/>
      <c r="P94" s="9"/>
      <c r="Q94" s="58">
        <v>32</v>
      </c>
      <c r="R94" s="131" t="s">
        <v>120</v>
      </c>
      <c r="S94" s="104" t="b">
        <v>0</v>
      </c>
    </row>
    <row r="95" spans="1:20" s="191" customFormat="1" ht="20.100000000000001" customHeight="1" x14ac:dyDescent="0.2">
      <c r="A95" s="218"/>
      <c r="B95" s="9"/>
      <c r="C95" s="58">
        <v>5</v>
      </c>
      <c r="D95" s="131" t="s">
        <v>93</v>
      </c>
      <c r="E95" s="42" t="b">
        <v>0</v>
      </c>
      <c r="F95" s="38"/>
      <c r="G95" s="38"/>
      <c r="H95" s="38"/>
      <c r="I95" s="38"/>
      <c r="J95" s="38"/>
      <c r="K95" s="38"/>
      <c r="L95" s="38"/>
      <c r="M95" s="38"/>
      <c r="N95" s="38"/>
      <c r="O95" s="39"/>
      <c r="P95" s="9"/>
      <c r="Q95" s="58">
        <v>33</v>
      </c>
      <c r="R95" s="131" t="s">
        <v>121</v>
      </c>
      <c r="S95" s="104" t="b">
        <v>0</v>
      </c>
    </row>
    <row r="96" spans="1:20" s="191" customFormat="1" ht="20.100000000000001" customHeight="1" x14ac:dyDescent="0.2">
      <c r="A96" s="218"/>
      <c r="B96" s="9"/>
      <c r="C96" s="58">
        <v>6</v>
      </c>
      <c r="D96" s="131" t="s">
        <v>94</v>
      </c>
      <c r="E96" s="42" t="b">
        <v>0</v>
      </c>
      <c r="F96" s="38"/>
      <c r="G96" s="38"/>
      <c r="H96" s="38"/>
      <c r="I96" s="38"/>
      <c r="J96" s="38"/>
      <c r="K96" s="38"/>
      <c r="L96" s="38"/>
      <c r="M96" s="38"/>
      <c r="N96" s="38"/>
      <c r="O96" s="39"/>
      <c r="P96" s="9"/>
      <c r="Q96" s="58">
        <v>34</v>
      </c>
      <c r="R96" s="131" t="s">
        <v>122</v>
      </c>
      <c r="S96" s="104" t="b">
        <v>0</v>
      </c>
    </row>
    <row r="97" spans="1:19" s="191" customFormat="1" ht="20.100000000000001" customHeight="1" x14ac:dyDescent="0.2">
      <c r="A97" s="218"/>
      <c r="B97" s="9"/>
      <c r="C97" s="58">
        <v>7</v>
      </c>
      <c r="D97" s="131" t="s">
        <v>95</v>
      </c>
      <c r="E97" s="42" t="b">
        <v>0</v>
      </c>
      <c r="F97" s="38"/>
      <c r="G97" s="38"/>
      <c r="H97" s="38"/>
      <c r="I97" s="38"/>
      <c r="J97" s="38"/>
      <c r="K97" s="38"/>
      <c r="L97" s="38"/>
      <c r="M97" s="38"/>
      <c r="N97" s="38"/>
      <c r="O97" s="39"/>
      <c r="P97" s="9"/>
      <c r="Q97" s="58">
        <v>35</v>
      </c>
      <c r="R97" s="131" t="s">
        <v>123</v>
      </c>
      <c r="S97" s="104" t="b">
        <v>0</v>
      </c>
    </row>
    <row r="98" spans="1:19" s="191" customFormat="1" ht="20.100000000000001" customHeight="1" x14ac:dyDescent="0.2">
      <c r="A98" s="218"/>
      <c r="B98" s="9"/>
      <c r="C98" s="58">
        <v>8</v>
      </c>
      <c r="D98" s="131" t="s">
        <v>96</v>
      </c>
      <c r="E98" s="42" t="b">
        <v>0</v>
      </c>
      <c r="F98" s="38"/>
      <c r="G98" s="38"/>
      <c r="H98" s="38"/>
      <c r="I98" s="38"/>
      <c r="J98" s="38"/>
      <c r="K98" s="38"/>
      <c r="L98" s="38"/>
      <c r="M98" s="38"/>
      <c r="N98" s="38"/>
      <c r="O98" s="39"/>
      <c r="P98" s="9"/>
      <c r="Q98" s="58">
        <v>36</v>
      </c>
      <c r="R98" s="131" t="s">
        <v>124</v>
      </c>
      <c r="S98" s="104" t="b">
        <v>0</v>
      </c>
    </row>
    <row r="99" spans="1:19" s="191" customFormat="1" ht="20.100000000000001" customHeight="1" x14ac:dyDescent="0.2">
      <c r="A99" s="218"/>
      <c r="B99" s="9"/>
      <c r="C99" s="58">
        <v>9</v>
      </c>
      <c r="D99" s="131" t="s">
        <v>97</v>
      </c>
      <c r="E99" s="42" t="b">
        <v>0</v>
      </c>
      <c r="F99" s="38"/>
      <c r="G99" s="38"/>
      <c r="H99" s="38"/>
      <c r="I99" s="38"/>
      <c r="J99" s="38"/>
      <c r="K99" s="38"/>
      <c r="L99" s="38"/>
      <c r="M99" s="38"/>
      <c r="N99" s="38"/>
      <c r="O99" s="39"/>
      <c r="P99" s="9"/>
      <c r="Q99" s="58">
        <v>37</v>
      </c>
      <c r="R99" s="131" t="s">
        <v>125</v>
      </c>
      <c r="S99" s="105" t="b">
        <v>0</v>
      </c>
    </row>
    <row r="100" spans="1:19" s="191" customFormat="1" ht="20.100000000000001" customHeight="1" x14ac:dyDescent="0.2">
      <c r="A100" s="218"/>
      <c r="B100" s="9"/>
      <c r="C100" s="58">
        <v>10</v>
      </c>
      <c r="D100" s="131" t="s">
        <v>98</v>
      </c>
      <c r="E100" s="42" t="b">
        <v>0</v>
      </c>
      <c r="P100" s="9"/>
      <c r="Q100" s="58">
        <v>38</v>
      </c>
      <c r="R100" s="131" t="s">
        <v>126</v>
      </c>
      <c r="S100" s="106" t="b">
        <v>0</v>
      </c>
    </row>
    <row r="101" spans="1:19" s="191" customFormat="1" ht="20.100000000000001" customHeight="1" x14ac:dyDescent="0.2">
      <c r="A101" s="218"/>
      <c r="B101" s="9"/>
      <c r="C101" s="58">
        <v>11</v>
      </c>
      <c r="D101" s="131" t="s">
        <v>99</v>
      </c>
      <c r="E101" s="42" t="b">
        <v>0</v>
      </c>
      <c r="P101" s="9"/>
      <c r="Q101" s="58">
        <v>39</v>
      </c>
      <c r="R101" s="131" t="s">
        <v>127</v>
      </c>
      <c r="S101" s="106" t="b">
        <v>0</v>
      </c>
    </row>
    <row r="102" spans="1:19" s="191" customFormat="1" ht="20.100000000000001" customHeight="1" x14ac:dyDescent="0.2">
      <c r="A102" s="218"/>
      <c r="B102" s="9"/>
      <c r="C102" s="58">
        <v>12</v>
      </c>
      <c r="D102" s="131" t="s">
        <v>100</v>
      </c>
      <c r="E102" s="42" t="b">
        <v>0</v>
      </c>
      <c r="F102" s="84" t="s">
        <v>6</v>
      </c>
      <c r="G102" s="223" t="s">
        <v>37</v>
      </c>
      <c r="H102" s="224"/>
      <c r="I102" s="224"/>
      <c r="J102" s="225"/>
      <c r="K102" s="84" t="s">
        <v>7</v>
      </c>
      <c r="L102" s="226" t="s">
        <v>37</v>
      </c>
      <c r="M102" s="227"/>
      <c r="N102" s="227"/>
      <c r="O102" s="228"/>
      <c r="P102" s="9"/>
      <c r="Q102" s="189">
        <v>40</v>
      </c>
      <c r="R102" s="132" t="s">
        <v>128</v>
      </c>
      <c r="S102" s="106" t="b">
        <v>0</v>
      </c>
    </row>
    <row r="103" spans="1:19" s="191" customFormat="1" ht="20.100000000000001" customHeight="1" thickBot="1" x14ac:dyDescent="0.25">
      <c r="A103" s="218"/>
      <c r="B103" s="9"/>
      <c r="C103" s="58">
        <v>13</v>
      </c>
      <c r="D103" s="131" t="s">
        <v>101</v>
      </c>
      <c r="E103" s="42" t="b">
        <v>0</v>
      </c>
      <c r="F103" s="38"/>
      <c r="G103" s="55"/>
      <c r="H103" s="41"/>
      <c r="I103" s="41"/>
      <c r="J103" s="41"/>
      <c r="K103" s="38"/>
      <c r="L103" s="38"/>
      <c r="M103" s="38"/>
      <c r="N103" s="38"/>
      <c r="O103" s="39"/>
      <c r="P103" s="9"/>
      <c r="Q103" s="58">
        <v>41</v>
      </c>
      <c r="R103" s="132" t="s">
        <v>129</v>
      </c>
      <c r="S103" s="106" t="b">
        <v>0</v>
      </c>
    </row>
    <row r="104" spans="1:19" s="191" customFormat="1" ht="20.100000000000001" customHeight="1" x14ac:dyDescent="0.2">
      <c r="A104" s="218"/>
      <c r="B104" s="9"/>
      <c r="C104" s="58">
        <v>14</v>
      </c>
      <c r="D104" s="131" t="s">
        <v>102</v>
      </c>
      <c r="E104" s="42" t="b">
        <v>0</v>
      </c>
      <c r="F104" s="164" t="str">
        <f>BEGINBLAD!C9</f>
        <v>leerling 1</v>
      </c>
      <c r="G104" s="107"/>
      <c r="H104" s="107"/>
      <c r="I104" s="107"/>
      <c r="J104" s="107"/>
      <c r="K104" s="185">
        <f>BEGINBLAD!C24</f>
        <v>0</v>
      </c>
      <c r="L104" s="107"/>
      <c r="M104" s="174"/>
      <c r="N104" s="174"/>
      <c r="O104" s="166"/>
      <c r="P104" s="9"/>
      <c r="Q104" s="58">
        <v>42</v>
      </c>
      <c r="R104" s="132" t="s">
        <v>130</v>
      </c>
      <c r="S104" s="106" t="b">
        <v>0</v>
      </c>
    </row>
    <row r="105" spans="1:19" s="191" customFormat="1" ht="20.100000000000001" customHeight="1" x14ac:dyDescent="0.2">
      <c r="A105" s="218"/>
      <c r="B105" s="9"/>
      <c r="C105" s="58">
        <v>15</v>
      </c>
      <c r="D105" s="133" t="s">
        <v>103</v>
      </c>
      <c r="E105" s="42" t="b">
        <v>0</v>
      </c>
      <c r="F105" s="162" t="str">
        <f>BEGINBLAD!C10</f>
        <v>leerling 2</v>
      </c>
      <c r="G105" s="108"/>
      <c r="H105" s="108"/>
      <c r="I105" s="108"/>
      <c r="J105" s="108"/>
      <c r="K105" s="186">
        <f>BEGINBLAD!C25</f>
        <v>0</v>
      </c>
      <c r="L105" s="108"/>
      <c r="M105" s="175"/>
      <c r="N105" s="175"/>
      <c r="O105" s="167"/>
      <c r="P105" s="9"/>
      <c r="Q105" s="58">
        <v>43</v>
      </c>
      <c r="R105" s="132" t="s">
        <v>131</v>
      </c>
      <c r="S105" s="106" t="b">
        <v>0</v>
      </c>
    </row>
    <row r="106" spans="1:19" s="191" customFormat="1" ht="20.100000000000001" customHeight="1" x14ac:dyDescent="0.2">
      <c r="A106" s="218"/>
      <c r="B106" s="9"/>
      <c r="C106" s="36">
        <v>16</v>
      </c>
      <c r="D106" s="133" t="s">
        <v>104</v>
      </c>
      <c r="E106" s="42" t="b">
        <v>0</v>
      </c>
      <c r="F106" s="162" t="str">
        <f>BEGINBLAD!C11</f>
        <v>leerling 3</v>
      </c>
      <c r="G106" s="108"/>
      <c r="H106" s="108"/>
      <c r="I106" s="108"/>
      <c r="J106" s="108"/>
      <c r="K106" s="186">
        <f>BEGINBLAD!C26</f>
        <v>0</v>
      </c>
      <c r="L106" s="108"/>
      <c r="M106" s="175"/>
      <c r="N106" s="175"/>
      <c r="O106" s="167"/>
      <c r="P106" s="9"/>
      <c r="Q106" s="58">
        <v>44</v>
      </c>
      <c r="R106" s="132" t="s">
        <v>132</v>
      </c>
      <c r="S106" s="106" t="b">
        <v>0</v>
      </c>
    </row>
    <row r="107" spans="1:19" s="191" customFormat="1" ht="20.100000000000001" customHeight="1" x14ac:dyDescent="0.2">
      <c r="A107" s="218"/>
      <c r="B107" s="9"/>
      <c r="C107" s="36">
        <v>17</v>
      </c>
      <c r="D107" s="133" t="s">
        <v>105</v>
      </c>
      <c r="E107" s="42" t="b">
        <v>0</v>
      </c>
      <c r="F107" s="162" t="str">
        <f>BEGINBLAD!C12</f>
        <v>leerling 4</v>
      </c>
      <c r="G107" s="108"/>
      <c r="H107" s="108"/>
      <c r="I107" s="108"/>
      <c r="J107" s="108"/>
      <c r="K107" s="186">
        <f>BEGINBLAD!C27</f>
        <v>0</v>
      </c>
      <c r="L107" s="108"/>
      <c r="M107" s="175"/>
      <c r="N107" s="175"/>
      <c r="O107" s="167"/>
      <c r="P107" s="9"/>
      <c r="Q107" s="58">
        <v>45</v>
      </c>
      <c r="R107" s="132" t="s">
        <v>133</v>
      </c>
      <c r="S107" s="106" t="b">
        <v>0</v>
      </c>
    </row>
    <row r="108" spans="1:19" s="191" customFormat="1" ht="20.100000000000001" customHeight="1" x14ac:dyDescent="0.2">
      <c r="A108" s="218"/>
      <c r="B108" s="9"/>
      <c r="C108" s="36">
        <v>18</v>
      </c>
      <c r="D108" s="133" t="s">
        <v>106</v>
      </c>
      <c r="E108" s="42" t="b">
        <v>0</v>
      </c>
      <c r="F108" s="162" t="str">
        <f>BEGINBLAD!C13</f>
        <v>leerling 5</v>
      </c>
      <c r="G108" s="108"/>
      <c r="H108" s="108"/>
      <c r="I108" s="108"/>
      <c r="J108" s="108"/>
      <c r="K108" s="186">
        <f>BEGINBLAD!C28</f>
        <v>0</v>
      </c>
      <c r="L108" s="108"/>
      <c r="M108" s="175"/>
      <c r="N108" s="175"/>
      <c r="O108" s="167"/>
      <c r="P108" s="9"/>
      <c r="Q108" s="58">
        <v>46</v>
      </c>
      <c r="R108" s="132" t="s">
        <v>134</v>
      </c>
      <c r="S108" s="106" t="b">
        <v>0</v>
      </c>
    </row>
    <row r="109" spans="1:19" s="191" customFormat="1" ht="20.100000000000001" customHeight="1" x14ac:dyDescent="0.2">
      <c r="B109" s="9"/>
      <c r="C109" s="36">
        <v>19</v>
      </c>
      <c r="D109" s="133" t="s">
        <v>107</v>
      </c>
      <c r="E109" s="42" t="b">
        <v>0</v>
      </c>
      <c r="F109" s="162">
        <f>BEGINBLAD!C14</f>
        <v>0</v>
      </c>
      <c r="G109" s="108"/>
      <c r="H109" s="108"/>
      <c r="I109" s="108"/>
      <c r="J109" s="108"/>
      <c r="K109" s="186">
        <f>BEGINBLAD!C29</f>
        <v>0</v>
      </c>
      <c r="L109" s="108"/>
      <c r="M109" s="175"/>
      <c r="N109" s="175"/>
      <c r="O109" s="167"/>
      <c r="P109" s="9"/>
      <c r="Q109" s="58">
        <v>47</v>
      </c>
      <c r="R109" s="132" t="s">
        <v>135</v>
      </c>
      <c r="S109" s="106" t="b">
        <v>0</v>
      </c>
    </row>
    <row r="110" spans="1:19" s="191" customFormat="1" ht="20.100000000000001" customHeight="1" x14ac:dyDescent="0.2">
      <c r="B110" s="9"/>
      <c r="C110" s="36">
        <v>20</v>
      </c>
      <c r="D110" s="133" t="s">
        <v>108</v>
      </c>
      <c r="E110" s="42" t="b">
        <v>0</v>
      </c>
      <c r="F110" s="162">
        <f>BEGINBLAD!C15</f>
        <v>0</v>
      </c>
      <c r="G110" s="108"/>
      <c r="H110" s="108"/>
      <c r="I110" s="108"/>
      <c r="J110" s="108"/>
      <c r="K110" s="186">
        <f>BEGINBLAD!C30</f>
        <v>0</v>
      </c>
      <c r="L110" s="108"/>
      <c r="M110" s="175"/>
      <c r="N110" s="175"/>
      <c r="O110" s="167"/>
      <c r="P110" s="9"/>
      <c r="Q110" s="189">
        <v>48</v>
      </c>
      <c r="R110" s="132" t="s">
        <v>136</v>
      </c>
      <c r="S110" s="106" t="b">
        <v>0</v>
      </c>
    </row>
    <row r="111" spans="1:19" s="191" customFormat="1" ht="20.100000000000001" customHeight="1" x14ac:dyDescent="0.2">
      <c r="B111" s="9"/>
      <c r="C111" s="36">
        <v>21</v>
      </c>
      <c r="D111" s="133" t="s">
        <v>109</v>
      </c>
      <c r="E111" s="42" t="b">
        <v>0</v>
      </c>
      <c r="F111" s="162">
        <f>BEGINBLAD!C16</f>
        <v>0</v>
      </c>
      <c r="G111" s="108"/>
      <c r="H111" s="108"/>
      <c r="I111" s="108"/>
      <c r="J111" s="108"/>
      <c r="K111" s="186">
        <f>BEGINBLAD!C31</f>
        <v>0</v>
      </c>
      <c r="L111" s="108"/>
      <c r="M111" s="175"/>
      <c r="N111" s="175"/>
      <c r="O111" s="167"/>
      <c r="P111" s="9"/>
      <c r="Q111" s="189">
        <v>49</v>
      </c>
      <c r="R111" s="132" t="s">
        <v>137</v>
      </c>
      <c r="S111" s="106" t="b">
        <v>0</v>
      </c>
    </row>
    <row r="112" spans="1:19" s="191" customFormat="1" ht="20.100000000000001" customHeight="1" x14ac:dyDescent="0.2">
      <c r="B112" s="9"/>
      <c r="C112" s="36">
        <v>22</v>
      </c>
      <c r="D112" s="133" t="s">
        <v>110</v>
      </c>
      <c r="E112" s="42" t="b">
        <v>0</v>
      </c>
      <c r="F112" s="162">
        <f>BEGINBLAD!C17</f>
        <v>0</v>
      </c>
      <c r="G112" s="108"/>
      <c r="H112" s="108"/>
      <c r="I112" s="108"/>
      <c r="J112" s="108"/>
      <c r="K112" s="186">
        <f>BEGINBLAD!C32</f>
        <v>0</v>
      </c>
      <c r="L112" s="108"/>
      <c r="M112" s="175"/>
      <c r="N112" s="175"/>
      <c r="O112" s="167"/>
      <c r="P112" s="9"/>
      <c r="Q112" s="189">
        <v>50</v>
      </c>
      <c r="R112" s="132" t="s">
        <v>138</v>
      </c>
      <c r="S112" s="106" t="b">
        <v>0</v>
      </c>
    </row>
    <row r="113" spans="2:19" s="191" customFormat="1" ht="20.100000000000001" customHeight="1" x14ac:dyDescent="0.3">
      <c r="B113" s="9"/>
      <c r="C113" s="36">
        <v>23</v>
      </c>
      <c r="D113" s="133" t="s">
        <v>111</v>
      </c>
      <c r="E113" s="42" t="b">
        <v>0</v>
      </c>
      <c r="F113" s="162">
        <f>BEGINBLAD!C18</f>
        <v>0</v>
      </c>
      <c r="G113" s="108"/>
      <c r="H113" s="108"/>
      <c r="I113" s="108"/>
      <c r="J113" s="108"/>
      <c r="K113" s="186">
        <f>BEGINBLAD!C33</f>
        <v>0</v>
      </c>
      <c r="L113" s="108"/>
      <c r="M113" s="175"/>
      <c r="N113" s="175"/>
      <c r="O113" s="167"/>
      <c r="P113" s="9"/>
      <c r="Q113" s="189"/>
      <c r="R113" s="115"/>
      <c r="S113" s="106"/>
    </row>
    <row r="114" spans="2:19" s="191" customFormat="1" ht="20.100000000000001" customHeight="1" x14ac:dyDescent="0.2">
      <c r="B114" s="9"/>
      <c r="C114" s="36">
        <v>24</v>
      </c>
      <c r="D114" s="133" t="s">
        <v>112</v>
      </c>
      <c r="E114" s="42" t="b">
        <v>0</v>
      </c>
      <c r="F114" s="162">
        <f>BEGINBLAD!C19</f>
        <v>0</v>
      </c>
      <c r="G114" s="108"/>
      <c r="H114" s="108"/>
      <c r="I114" s="108"/>
      <c r="J114" s="108"/>
      <c r="K114" s="186">
        <f>BEGINBLAD!C34</f>
        <v>0</v>
      </c>
      <c r="L114" s="108"/>
      <c r="M114" s="175"/>
      <c r="N114" s="175"/>
      <c r="O114" s="167"/>
      <c r="P114" s="3"/>
      <c r="Q114" s="36"/>
      <c r="R114" s="43"/>
      <c r="S114" s="105"/>
    </row>
    <row r="115" spans="2:19" s="191" customFormat="1" ht="20.100000000000001" customHeight="1" x14ac:dyDescent="0.2">
      <c r="B115" s="9"/>
      <c r="C115" s="36">
        <v>25</v>
      </c>
      <c r="D115" s="133" t="s">
        <v>113</v>
      </c>
      <c r="E115" s="42" t="b">
        <v>0</v>
      </c>
      <c r="F115" s="181">
        <f>BEGINBLAD!C20</f>
        <v>0</v>
      </c>
      <c r="G115" s="108"/>
      <c r="H115" s="108"/>
      <c r="I115" s="108"/>
      <c r="J115" s="108"/>
      <c r="K115" s="187">
        <f>BEGINBLAD!C35</f>
        <v>0</v>
      </c>
      <c r="L115" s="108"/>
      <c r="M115" s="175"/>
      <c r="N115" s="175"/>
      <c r="O115" s="167"/>
      <c r="P115" s="3"/>
      <c r="Q115" s="36"/>
      <c r="R115" s="43"/>
      <c r="S115" s="105"/>
    </row>
    <row r="116" spans="2:19" s="191" customFormat="1" ht="20.100000000000001" customHeight="1" x14ac:dyDescent="0.2">
      <c r="B116" s="9"/>
      <c r="C116" s="36">
        <v>26</v>
      </c>
      <c r="D116" s="133" t="s">
        <v>114</v>
      </c>
      <c r="E116" s="42" t="b">
        <v>0</v>
      </c>
      <c r="F116" s="162">
        <f>BEGINBLAD!C21</f>
        <v>0</v>
      </c>
      <c r="G116" s="108"/>
      <c r="H116" s="108"/>
      <c r="I116" s="108"/>
      <c r="J116" s="108"/>
      <c r="K116" s="186">
        <f>BEGINBLAD!C36</f>
        <v>0</v>
      </c>
      <c r="L116" s="108"/>
      <c r="M116" s="175"/>
      <c r="N116" s="175"/>
      <c r="O116" s="167"/>
      <c r="P116" s="3"/>
      <c r="Q116" s="36"/>
      <c r="R116" s="43"/>
      <c r="S116" s="105"/>
    </row>
    <row r="117" spans="2:19" s="191" customFormat="1" ht="20.100000000000001" customHeight="1" x14ac:dyDescent="0.2">
      <c r="B117" s="9"/>
      <c r="C117" s="36">
        <v>27</v>
      </c>
      <c r="D117" s="133" t="s">
        <v>115</v>
      </c>
      <c r="E117" s="42" t="b">
        <v>0</v>
      </c>
      <c r="F117" s="162">
        <f>BEGINBLAD!C22</f>
        <v>0</v>
      </c>
      <c r="G117" s="108"/>
      <c r="H117" s="108"/>
      <c r="I117" s="108"/>
      <c r="J117" s="108"/>
      <c r="K117" s="186">
        <f>BEGINBLAD!C37</f>
        <v>0</v>
      </c>
      <c r="L117" s="108"/>
      <c r="M117" s="175"/>
      <c r="N117" s="175"/>
      <c r="O117" s="167"/>
      <c r="P117" s="3"/>
      <c r="Q117" s="36"/>
      <c r="R117" s="43"/>
      <c r="S117" s="105"/>
    </row>
    <row r="118" spans="2:19" s="191" customFormat="1" ht="20.100000000000001" customHeight="1" thickBot="1" x14ac:dyDescent="0.25">
      <c r="B118" s="9"/>
      <c r="C118" s="36">
        <v>28</v>
      </c>
      <c r="D118" s="133" t="s">
        <v>116</v>
      </c>
      <c r="E118" s="42" t="b">
        <v>0</v>
      </c>
      <c r="F118" s="163">
        <f>BEGINBLAD!C23</f>
        <v>0</v>
      </c>
      <c r="G118" s="109"/>
      <c r="H118" s="109"/>
      <c r="I118" s="109"/>
      <c r="J118" s="109"/>
      <c r="K118" s="188">
        <f>BEGINBLAD!C38</f>
        <v>0</v>
      </c>
      <c r="L118" s="109"/>
      <c r="M118" s="176"/>
      <c r="N118" s="176"/>
      <c r="O118" s="168"/>
      <c r="P118" s="3"/>
      <c r="Q118" s="36"/>
      <c r="R118" s="177"/>
      <c r="S118" s="105"/>
    </row>
    <row r="119" spans="2:19" s="191" customFormat="1" ht="20.100000000000001" customHeight="1" x14ac:dyDescent="0.3">
      <c r="B119" s="9"/>
      <c r="C119" s="36"/>
      <c r="D119" s="102" t="s">
        <v>85</v>
      </c>
      <c r="E119" s="61"/>
      <c r="F119" s="46"/>
      <c r="G119" s="128"/>
      <c r="H119" s="128"/>
      <c r="I119" s="128"/>
      <c r="J119" s="128"/>
      <c r="K119" s="46"/>
      <c r="L119" s="129"/>
      <c r="M119" s="129"/>
      <c r="N119" s="129"/>
      <c r="O119" s="130"/>
      <c r="P119" s="3"/>
      <c r="Q119" s="36"/>
      <c r="R119" s="43"/>
      <c r="S119" s="105"/>
    </row>
    <row r="120" spans="2:19" s="11" customFormat="1" ht="20.100000000000001" customHeight="1" x14ac:dyDescent="0.2">
      <c r="B120" s="9"/>
      <c r="C120" s="36"/>
      <c r="E120" s="61"/>
      <c r="F120" s="38"/>
      <c r="G120" s="41"/>
      <c r="H120" s="41"/>
      <c r="I120" s="41"/>
      <c r="J120" s="41"/>
      <c r="K120" s="38"/>
      <c r="L120" s="38"/>
      <c r="M120" s="38"/>
      <c r="N120" s="38"/>
      <c r="O120" s="49"/>
      <c r="P120" s="9"/>
      <c r="Q120" s="36"/>
      <c r="R120" s="180"/>
    </row>
    <row r="121" spans="2:19" s="11" customFormat="1" ht="20.100000000000001" customHeight="1" x14ac:dyDescent="0.2">
      <c r="B121" s="3"/>
      <c r="C121" s="36"/>
      <c r="D121" s="99"/>
      <c r="E121" s="61"/>
      <c r="F121" s="46"/>
      <c r="G121" s="38"/>
      <c r="H121" s="38"/>
      <c r="I121" s="38"/>
      <c r="J121" s="38"/>
      <c r="K121" s="46"/>
      <c r="L121" s="38"/>
      <c r="M121" s="38"/>
      <c r="N121" s="38"/>
      <c r="O121" s="49"/>
      <c r="P121" s="3"/>
      <c r="Q121" s="36"/>
      <c r="R121" s="180"/>
    </row>
    <row r="122" spans="2:19" s="11" customFormat="1" ht="20.100000000000001" customHeight="1" x14ac:dyDescent="0.2">
      <c r="B122" s="3"/>
      <c r="C122" s="36"/>
      <c r="D122" s="44"/>
      <c r="E122" s="61"/>
      <c r="F122" s="46"/>
      <c r="G122" s="38"/>
      <c r="H122" s="38"/>
      <c r="I122" s="38"/>
      <c r="J122" s="38"/>
      <c r="K122" s="46"/>
      <c r="L122" s="38"/>
      <c r="M122" s="38"/>
      <c r="N122" s="38"/>
      <c r="O122" s="49"/>
      <c r="P122" s="3"/>
      <c r="Q122" s="36"/>
      <c r="R122" s="43"/>
    </row>
    <row r="123" spans="2:19" s="11" customFormat="1" ht="20.100000000000001" customHeight="1" x14ac:dyDescent="0.2">
      <c r="B123" s="3"/>
      <c r="C123" s="36"/>
      <c r="D123" s="44"/>
      <c r="E123" s="61"/>
      <c r="F123" s="46"/>
      <c r="G123" s="38"/>
      <c r="H123" s="38"/>
      <c r="I123" s="38"/>
      <c r="J123" s="38"/>
      <c r="K123" s="46"/>
      <c r="L123" s="38"/>
      <c r="M123" s="38"/>
      <c r="N123" s="38"/>
      <c r="O123" s="49"/>
      <c r="P123" s="3"/>
      <c r="Q123" s="36"/>
      <c r="R123" s="44"/>
    </row>
    <row r="124" spans="2:19" s="11" customFormat="1" ht="20.100000000000001" customHeight="1" x14ac:dyDescent="0.2">
      <c r="B124" s="3"/>
      <c r="C124" s="36"/>
      <c r="D124" s="44"/>
      <c r="E124" s="61"/>
      <c r="F124" s="46"/>
      <c r="G124" s="38"/>
      <c r="H124" s="38"/>
      <c r="I124" s="38"/>
      <c r="J124" s="38"/>
      <c r="K124" s="46"/>
      <c r="L124" s="38"/>
      <c r="M124" s="38"/>
      <c r="N124" s="38"/>
      <c r="O124" s="49"/>
      <c r="P124" s="3"/>
      <c r="Q124" s="36"/>
      <c r="R124" s="45"/>
    </row>
    <row r="125" spans="2:19" s="11" customFormat="1" ht="20.100000000000001" customHeight="1" x14ac:dyDescent="0.2">
      <c r="B125" s="3"/>
      <c r="C125" s="36"/>
      <c r="D125" s="44"/>
      <c r="E125" s="61"/>
      <c r="F125" s="46"/>
      <c r="G125" s="38"/>
      <c r="H125" s="38"/>
      <c r="I125" s="38"/>
      <c r="J125" s="38"/>
      <c r="K125" s="46"/>
      <c r="L125" s="38"/>
      <c r="M125" s="38"/>
      <c r="N125" s="38"/>
      <c r="O125" s="49"/>
      <c r="P125" s="3"/>
      <c r="Q125" s="36"/>
      <c r="R125" s="43"/>
    </row>
    <row r="126" spans="2:19" s="11" customFormat="1" ht="20.100000000000001" customHeight="1" x14ac:dyDescent="0.2">
      <c r="B126" s="3"/>
      <c r="C126" s="36"/>
      <c r="D126" s="44"/>
      <c r="E126" s="61"/>
      <c r="F126" s="46"/>
      <c r="G126" s="38"/>
      <c r="H126" s="38"/>
      <c r="I126" s="38"/>
      <c r="J126" s="38"/>
      <c r="K126" s="46"/>
      <c r="L126" s="38"/>
      <c r="M126" s="38"/>
      <c r="N126" s="38"/>
      <c r="O126" s="49"/>
      <c r="P126" s="3"/>
      <c r="Q126" s="36"/>
      <c r="R126" s="43"/>
    </row>
    <row r="127" spans="2:19" s="11" customFormat="1" ht="20.100000000000001" customHeight="1" x14ac:dyDescent="0.2">
      <c r="B127" s="3"/>
      <c r="C127" s="36"/>
      <c r="D127" s="44"/>
      <c r="E127" s="61"/>
      <c r="F127" s="46"/>
      <c r="G127" s="38"/>
      <c r="H127" s="38"/>
      <c r="I127" s="38"/>
      <c r="J127" s="38"/>
      <c r="K127" s="46"/>
      <c r="L127" s="38"/>
      <c r="M127" s="38"/>
      <c r="N127" s="38"/>
      <c r="O127" s="49"/>
      <c r="P127" s="3"/>
      <c r="Q127" s="36"/>
      <c r="R127" s="43"/>
    </row>
    <row r="128" spans="2:19" s="11" customFormat="1" ht="20.100000000000001" customHeight="1" x14ac:dyDescent="0.25">
      <c r="B128" s="3"/>
      <c r="C128" s="36"/>
      <c r="D128" s="45"/>
      <c r="E128" s="220"/>
      <c r="F128" s="47"/>
      <c r="G128" s="48"/>
      <c r="H128" s="48"/>
      <c r="I128" s="48"/>
      <c r="J128" s="48"/>
      <c r="K128" s="47"/>
      <c r="L128" s="48"/>
      <c r="M128" s="48"/>
      <c r="N128" s="48"/>
      <c r="O128" s="49"/>
      <c r="P128" s="3"/>
      <c r="Q128" s="36"/>
      <c r="R128" s="43"/>
    </row>
    <row r="129" spans="3:18" s="11" customFormat="1" ht="20.100000000000001" customHeight="1" x14ac:dyDescent="0.25">
      <c r="C129" s="36"/>
      <c r="D129" s="43"/>
      <c r="E129" s="220"/>
      <c r="F129" s="47"/>
      <c r="G129" s="48"/>
      <c r="H129" s="48"/>
      <c r="I129" s="48"/>
      <c r="J129" s="48"/>
      <c r="K129" s="47"/>
      <c r="L129" s="48"/>
      <c r="M129" s="48"/>
      <c r="N129" s="48"/>
      <c r="O129" s="49"/>
      <c r="P129" s="3"/>
      <c r="Q129" s="36"/>
      <c r="R129" s="44"/>
    </row>
    <row r="130" spans="3:18" s="11" customFormat="1" ht="20.100000000000001" customHeight="1" x14ac:dyDescent="0.25">
      <c r="C130" s="36"/>
      <c r="D130" s="43"/>
      <c r="E130" s="220"/>
      <c r="F130" s="47"/>
      <c r="G130" s="48"/>
      <c r="H130" s="48"/>
      <c r="I130" s="48"/>
      <c r="J130" s="48"/>
      <c r="K130" s="47"/>
      <c r="L130" s="48"/>
      <c r="M130" s="48"/>
      <c r="N130" s="48"/>
      <c r="O130" s="49"/>
      <c r="P130" s="3"/>
      <c r="Q130" s="36"/>
      <c r="R130" s="44"/>
    </row>
    <row r="131" spans="3:18" s="3" customFormat="1" x14ac:dyDescent="0.2">
      <c r="C131" s="14"/>
      <c r="D131" s="180"/>
      <c r="E131" s="10"/>
      <c r="F131" s="18"/>
      <c r="G131" s="18"/>
      <c r="H131" s="18"/>
      <c r="I131" s="18"/>
      <c r="J131" s="18"/>
      <c r="K131" s="18"/>
      <c r="L131" s="18"/>
      <c r="M131" s="18"/>
      <c r="N131" s="18"/>
      <c r="O131" s="14"/>
      <c r="Q131" s="180"/>
      <c r="R131" s="180"/>
    </row>
  </sheetData>
  <sheetProtection sheet="1" objects="1" scenarios="1"/>
  <dataConsolidate/>
  <mergeCells count="35">
    <mergeCell ref="E128:E130"/>
    <mergeCell ref="A87:A108"/>
    <mergeCell ref="F87:O87"/>
    <mergeCell ref="F88:J88"/>
    <mergeCell ref="K88:O88"/>
    <mergeCell ref="F90:O90"/>
    <mergeCell ref="F93:O93"/>
    <mergeCell ref="G102:J102"/>
    <mergeCell ref="L102:O102"/>
    <mergeCell ref="F86:O86"/>
    <mergeCell ref="E39:E41"/>
    <mergeCell ref="F43:O43"/>
    <mergeCell ref="F44:O44"/>
    <mergeCell ref="F45:O45"/>
    <mergeCell ref="G61:J61"/>
    <mergeCell ref="L61:O61"/>
    <mergeCell ref="E80:E82"/>
    <mergeCell ref="F84:O84"/>
    <mergeCell ref="F85:O85"/>
    <mergeCell ref="A46:A67"/>
    <mergeCell ref="F46:O46"/>
    <mergeCell ref="F47:J47"/>
    <mergeCell ref="K47:O47"/>
    <mergeCell ref="F49:O49"/>
    <mergeCell ref="F52:O52"/>
    <mergeCell ref="F2:O2"/>
    <mergeCell ref="F3:O3"/>
    <mergeCell ref="A5:A29"/>
    <mergeCell ref="F5:O5"/>
    <mergeCell ref="F6:J6"/>
    <mergeCell ref="K6:O6"/>
    <mergeCell ref="F8:O8"/>
    <mergeCell ref="F11:O11"/>
    <mergeCell ref="G20:J20"/>
    <mergeCell ref="L20:O20"/>
  </mergeCells>
  <conditionalFormatting sqref="D79 D75 D38">
    <cfRule type="cellIs" dxfId="1133" priority="252" operator="equal">
      <formula>"+"</formula>
    </cfRule>
    <cfRule type="cellIs" dxfId="1132" priority="253" operator="equal">
      <formula>"0"</formula>
    </cfRule>
    <cfRule type="cellIs" dxfId="1131" priority="254" operator="equal">
      <formula>"-"</formula>
    </cfRule>
  </conditionalFormatting>
  <conditionalFormatting sqref="D77">
    <cfRule type="cellIs" dxfId="1130" priority="249" operator="equal">
      <formula>"+"</formula>
    </cfRule>
    <cfRule type="cellIs" dxfId="1129" priority="250" operator="equal">
      <formula>"0"</formula>
    </cfRule>
    <cfRule type="cellIs" dxfId="1128" priority="251" operator="equal">
      <formula>"-"</formula>
    </cfRule>
  </conditionalFormatting>
  <conditionalFormatting sqref="D72:D74">
    <cfRule type="cellIs" dxfId="1127" priority="246" operator="equal">
      <formula>"+"</formula>
    </cfRule>
    <cfRule type="cellIs" dxfId="1126" priority="247" operator="equal">
      <formula>"0"</formula>
    </cfRule>
    <cfRule type="cellIs" dxfId="1125" priority="248" operator="equal">
      <formula>"-"</formula>
    </cfRule>
  </conditionalFormatting>
  <conditionalFormatting sqref="D68:D70">
    <cfRule type="cellIs" dxfId="1124" priority="243" operator="equal">
      <formula>"+"</formula>
    </cfRule>
    <cfRule type="cellIs" dxfId="1123" priority="244" operator="equal">
      <formula>"0"</formula>
    </cfRule>
    <cfRule type="cellIs" dxfId="1122" priority="245" operator="equal">
      <formula>"-"</formula>
    </cfRule>
  </conditionalFormatting>
  <conditionalFormatting sqref="D67">
    <cfRule type="cellIs" dxfId="1121" priority="240" operator="equal">
      <formula>"+"</formula>
    </cfRule>
    <cfRule type="cellIs" dxfId="1120" priority="241" operator="equal">
      <formula>"0"</formula>
    </cfRule>
    <cfRule type="cellIs" dxfId="1119" priority="242" operator="equal">
      <formula>"-"</formula>
    </cfRule>
  </conditionalFormatting>
  <conditionalFormatting sqref="D82">
    <cfRule type="cellIs" dxfId="1118" priority="237" operator="equal">
      <formula>"+"</formula>
    </cfRule>
    <cfRule type="cellIs" dxfId="1117" priority="238" operator="equal">
      <formula>"0"</formula>
    </cfRule>
    <cfRule type="cellIs" dxfId="1116" priority="239" operator="equal">
      <formula>"-"</formula>
    </cfRule>
  </conditionalFormatting>
  <conditionalFormatting sqref="D81">
    <cfRule type="cellIs" dxfId="1115" priority="234" operator="equal">
      <formula>"+"</formula>
    </cfRule>
    <cfRule type="cellIs" dxfId="1114" priority="235" operator="equal">
      <formula>"0"</formula>
    </cfRule>
    <cfRule type="cellIs" dxfId="1113" priority="236" operator="equal">
      <formula>"-"</formula>
    </cfRule>
  </conditionalFormatting>
  <conditionalFormatting sqref="R76">
    <cfRule type="cellIs" dxfId="1112" priority="231" operator="equal">
      <formula>"+"</formula>
    </cfRule>
    <cfRule type="cellIs" dxfId="1111" priority="232" operator="equal">
      <formula>"0"</formula>
    </cfRule>
    <cfRule type="cellIs" dxfId="1110" priority="233" operator="equal">
      <formula>"-"</formula>
    </cfRule>
  </conditionalFormatting>
  <conditionalFormatting sqref="R75">
    <cfRule type="cellIs" dxfId="1109" priority="228" operator="equal">
      <formula>"+"</formula>
    </cfRule>
    <cfRule type="cellIs" dxfId="1108" priority="229" operator="equal">
      <formula>"0"</formula>
    </cfRule>
    <cfRule type="cellIs" dxfId="1107" priority="230" operator="equal">
      <formula>"-"</formula>
    </cfRule>
  </conditionalFormatting>
  <conditionalFormatting sqref="R74">
    <cfRule type="cellIs" dxfId="1106" priority="225" operator="equal">
      <formula>"+"</formula>
    </cfRule>
    <cfRule type="cellIs" dxfId="1105" priority="226" operator="equal">
      <formula>"0"</formula>
    </cfRule>
    <cfRule type="cellIs" dxfId="1104" priority="227" operator="equal">
      <formula>"-"</formula>
    </cfRule>
  </conditionalFormatting>
  <conditionalFormatting sqref="R73">
    <cfRule type="cellIs" dxfId="1103" priority="222" operator="equal">
      <formula>"+"</formula>
    </cfRule>
    <cfRule type="cellIs" dxfId="1102" priority="223" operator="equal">
      <formula>"0"</formula>
    </cfRule>
    <cfRule type="cellIs" dxfId="1101" priority="224" operator="equal">
      <formula>"-"</formula>
    </cfRule>
  </conditionalFormatting>
  <conditionalFormatting sqref="R78">
    <cfRule type="cellIs" dxfId="1100" priority="219" operator="equal">
      <formula>"+"</formula>
    </cfRule>
    <cfRule type="cellIs" dxfId="1099" priority="220" operator="equal">
      <formula>"0"</formula>
    </cfRule>
    <cfRule type="cellIs" dxfId="1098" priority="221" operator="equal">
      <formula>"-"</formula>
    </cfRule>
  </conditionalFormatting>
  <conditionalFormatting sqref="R79">
    <cfRule type="cellIs" dxfId="1097" priority="216" operator="equal">
      <formula>"+"</formula>
    </cfRule>
    <cfRule type="cellIs" dxfId="1096" priority="217" operator="equal">
      <formula>"0"</formula>
    </cfRule>
    <cfRule type="cellIs" dxfId="1095" priority="218" operator="equal">
      <formula>"-"</formula>
    </cfRule>
  </conditionalFormatting>
  <conditionalFormatting sqref="R80">
    <cfRule type="cellIs" dxfId="1094" priority="213" operator="equal">
      <formula>"+"</formula>
    </cfRule>
    <cfRule type="cellIs" dxfId="1093" priority="214" operator="equal">
      <formula>"0"</formula>
    </cfRule>
    <cfRule type="cellIs" dxfId="1092" priority="215" operator="equal">
      <formula>"-"</formula>
    </cfRule>
  </conditionalFormatting>
  <conditionalFormatting sqref="R81">
    <cfRule type="cellIs" dxfId="1091" priority="210" operator="equal">
      <formula>"+"</formula>
    </cfRule>
    <cfRule type="cellIs" dxfId="1090" priority="211" operator="equal">
      <formula>"0"</formula>
    </cfRule>
    <cfRule type="cellIs" dxfId="1089" priority="212" operator="equal">
      <formula>"-"</formula>
    </cfRule>
  </conditionalFormatting>
  <conditionalFormatting sqref="R82">
    <cfRule type="cellIs" dxfId="1088" priority="207" operator="equal">
      <formula>"+"</formula>
    </cfRule>
    <cfRule type="cellIs" dxfId="1087" priority="208" operator="equal">
      <formula>"0"</formula>
    </cfRule>
    <cfRule type="cellIs" dxfId="1086" priority="209" operator="equal">
      <formula>"-"</formula>
    </cfRule>
  </conditionalFormatting>
  <conditionalFormatting sqref="D51">
    <cfRule type="expression" dxfId="1085" priority="206">
      <formula>$E$51=TRUE</formula>
    </cfRule>
  </conditionalFormatting>
  <conditionalFormatting sqref="D52">
    <cfRule type="expression" dxfId="1084" priority="205">
      <formula>$E$52=TRUE</formula>
    </cfRule>
  </conditionalFormatting>
  <conditionalFormatting sqref="D53">
    <cfRule type="expression" dxfId="1083" priority="204">
      <formula>$E$53=TRUE</formula>
    </cfRule>
  </conditionalFormatting>
  <conditionalFormatting sqref="D54">
    <cfRule type="expression" dxfId="1082" priority="203">
      <formula>$E$54=TRUE</formula>
    </cfRule>
  </conditionalFormatting>
  <conditionalFormatting sqref="D55">
    <cfRule type="expression" dxfId="1081" priority="202">
      <formula>$E$55=TRUE</formula>
    </cfRule>
  </conditionalFormatting>
  <conditionalFormatting sqref="D56">
    <cfRule type="expression" dxfId="1080" priority="201">
      <formula>$E$56=TRUE</formula>
    </cfRule>
  </conditionalFormatting>
  <conditionalFormatting sqref="D57">
    <cfRule type="expression" dxfId="1079" priority="200">
      <formula>$E$57=TRUE</formula>
    </cfRule>
  </conditionalFormatting>
  <conditionalFormatting sqref="D50">
    <cfRule type="expression" dxfId="1078" priority="199">
      <formula>$E$50=TRUE</formula>
    </cfRule>
  </conditionalFormatting>
  <conditionalFormatting sqref="D59">
    <cfRule type="expression" dxfId="1077" priority="198">
      <formula>$E$59=TRUE</formula>
    </cfRule>
  </conditionalFormatting>
  <conditionalFormatting sqref="D60">
    <cfRule type="expression" dxfId="1076" priority="197">
      <formula>$E$60=TRUE</formula>
    </cfRule>
  </conditionalFormatting>
  <conditionalFormatting sqref="D61">
    <cfRule type="expression" dxfId="1075" priority="196">
      <formula>$E$61=TRUE</formula>
    </cfRule>
  </conditionalFormatting>
  <conditionalFormatting sqref="D62">
    <cfRule type="expression" dxfId="1074" priority="195">
      <formula>$E$62=TRUE</formula>
    </cfRule>
  </conditionalFormatting>
  <conditionalFormatting sqref="D63">
    <cfRule type="expression" dxfId="1073" priority="194">
      <formula>$E$63=TRUE</formula>
    </cfRule>
  </conditionalFormatting>
  <conditionalFormatting sqref="D64">
    <cfRule type="expression" dxfId="1072" priority="193">
      <formula>$E$64=TRUE</formula>
    </cfRule>
  </conditionalFormatting>
  <conditionalFormatting sqref="D65">
    <cfRule type="expression" dxfId="1071" priority="192">
      <formula>$E$65=TRUE</formula>
    </cfRule>
  </conditionalFormatting>
  <conditionalFormatting sqref="D66">
    <cfRule type="expression" dxfId="1070" priority="191">
      <formula>$E$66=TRUE</formula>
    </cfRule>
  </conditionalFormatting>
  <conditionalFormatting sqref="R50">
    <cfRule type="expression" dxfId="1069" priority="190">
      <formula>$S$50=TRUE</formula>
    </cfRule>
  </conditionalFormatting>
  <conditionalFormatting sqref="R51">
    <cfRule type="expression" dxfId="1068" priority="189">
      <formula>$S$51=TRUE</formula>
    </cfRule>
  </conditionalFormatting>
  <conditionalFormatting sqref="R52">
    <cfRule type="expression" dxfId="1067" priority="188">
      <formula>$S$52=TRUE</formula>
    </cfRule>
  </conditionalFormatting>
  <conditionalFormatting sqref="R53">
    <cfRule type="expression" dxfId="1066" priority="187">
      <formula>$S$53=TRUE</formula>
    </cfRule>
  </conditionalFormatting>
  <conditionalFormatting sqref="R54">
    <cfRule type="expression" dxfId="1065" priority="186">
      <formula>$S$54=TRUE</formula>
    </cfRule>
  </conditionalFormatting>
  <conditionalFormatting sqref="R55">
    <cfRule type="expression" dxfId="1064" priority="185">
      <formula>$S$55</formula>
    </cfRule>
  </conditionalFormatting>
  <conditionalFormatting sqref="R57">
    <cfRule type="expression" dxfId="1063" priority="184">
      <formula>$S$57=TRUE</formula>
    </cfRule>
  </conditionalFormatting>
  <conditionalFormatting sqref="R58">
    <cfRule type="expression" dxfId="1062" priority="183">
      <formula>$S$58=TRUE</formula>
    </cfRule>
  </conditionalFormatting>
  <conditionalFormatting sqref="R59">
    <cfRule type="expression" dxfId="1061" priority="182">
      <formula>$S$59=TRUE</formula>
    </cfRule>
  </conditionalFormatting>
  <conditionalFormatting sqref="R60">
    <cfRule type="expression" dxfId="1060" priority="181">
      <formula>$S$60=TRUE</formula>
    </cfRule>
  </conditionalFormatting>
  <conditionalFormatting sqref="D36">
    <cfRule type="cellIs" dxfId="1059" priority="178" operator="equal">
      <formula>"+"</formula>
    </cfRule>
    <cfRule type="cellIs" dxfId="1058" priority="179" operator="equal">
      <formula>"0"</formula>
    </cfRule>
    <cfRule type="cellIs" dxfId="1057" priority="180" operator="equal">
      <formula>"-"</formula>
    </cfRule>
  </conditionalFormatting>
  <conditionalFormatting sqref="D32 D34">
    <cfRule type="cellIs" dxfId="1056" priority="175" operator="equal">
      <formula>"+"</formula>
    </cfRule>
    <cfRule type="cellIs" dxfId="1055" priority="176" operator="equal">
      <formula>"0"</formula>
    </cfRule>
    <cfRule type="cellIs" dxfId="1054" priority="177" operator="equal">
      <formula>"-"</formula>
    </cfRule>
  </conditionalFormatting>
  <conditionalFormatting sqref="D28:D30">
    <cfRule type="cellIs" dxfId="1053" priority="172" operator="equal">
      <formula>"+"</formula>
    </cfRule>
    <cfRule type="cellIs" dxfId="1052" priority="173" operator="equal">
      <formula>"0"</formula>
    </cfRule>
    <cfRule type="cellIs" dxfId="1051" priority="174" operator="equal">
      <formula>"-"</formula>
    </cfRule>
  </conditionalFormatting>
  <conditionalFormatting sqref="D41">
    <cfRule type="cellIs" dxfId="1050" priority="169" operator="equal">
      <formula>"+"</formula>
    </cfRule>
    <cfRule type="cellIs" dxfId="1049" priority="170" operator="equal">
      <formula>"0"</formula>
    </cfRule>
    <cfRule type="cellIs" dxfId="1048" priority="171" operator="equal">
      <formula>"-"</formula>
    </cfRule>
  </conditionalFormatting>
  <conditionalFormatting sqref="D40">
    <cfRule type="cellIs" dxfId="1047" priority="166" operator="equal">
      <formula>"+"</formula>
    </cfRule>
    <cfRule type="cellIs" dxfId="1046" priority="167" operator="equal">
      <formula>"0"</formula>
    </cfRule>
    <cfRule type="cellIs" dxfId="1045" priority="168" operator="equal">
      <formula>"-"</formula>
    </cfRule>
  </conditionalFormatting>
  <conditionalFormatting sqref="R36">
    <cfRule type="cellIs" dxfId="1044" priority="163" operator="equal">
      <formula>"+"</formula>
    </cfRule>
    <cfRule type="cellIs" dxfId="1043" priority="164" operator="equal">
      <formula>"0"</formula>
    </cfRule>
    <cfRule type="cellIs" dxfId="1042" priority="165" operator="equal">
      <formula>"-"</formula>
    </cfRule>
  </conditionalFormatting>
  <conditionalFormatting sqref="R35">
    <cfRule type="cellIs" dxfId="1041" priority="160" operator="equal">
      <formula>"+"</formula>
    </cfRule>
    <cfRule type="cellIs" dxfId="1040" priority="161" operator="equal">
      <formula>"0"</formula>
    </cfRule>
    <cfRule type="cellIs" dxfId="1039" priority="162" operator="equal">
      <formula>"-"</formula>
    </cfRule>
  </conditionalFormatting>
  <conditionalFormatting sqref="R34">
    <cfRule type="cellIs" dxfId="1038" priority="157" operator="equal">
      <formula>"+"</formula>
    </cfRule>
    <cfRule type="cellIs" dxfId="1037" priority="158" operator="equal">
      <formula>"0"</formula>
    </cfRule>
    <cfRule type="cellIs" dxfId="1036" priority="159" operator="equal">
      <formula>"-"</formula>
    </cfRule>
  </conditionalFormatting>
  <conditionalFormatting sqref="R33">
    <cfRule type="cellIs" dxfId="1035" priority="154" operator="equal">
      <formula>"+"</formula>
    </cfRule>
    <cfRule type="cellIs" dxfId="1034" priority="155" operator="equal">
      <formula>"0"</formula>
    </cfRule>
    <cfRule type="cellIs" dxfId="1033" priority="156" operator="equal">
      <formula>"-"</formula>
    </cfRule>
  </conditionalFormatting>
  <conditionalFormatting sqref="R38">
    <cfRule type="cellIs" dxfId="1032" priority="151" operator="equal">
      <formula>"+"</formula>
    </cfRule>
    <cfRule type="cellIs" dxfId="1031" priority="152" operator="equal">
      <formula>"0"</formula>
    </cfRule>
    <cfRule type="cellIs" dxfId="1030" priority="153" operator="equal">
      <formula>"-"</formula>
    </cfRule>
  </conditionalFormatting>
  <conditionalFormatting sqref="R39">
    <cfRule type="cellIs" dxfId="1029" priority="148" operator="equal">
      <formula>"+"</formula>
    </cfRule>
    <cfRule type="cellIs" dxfId="1028" priority="149" operator="equal">
      <formula>"0"</formula>
    </cfRule>
    <cfRule type="cellIs" dxfId="1027" priority="150" operator="equal">
      <formula>"-"</formula>
    </cfRule>
  </conditionalFormatting>
  <conditionalFormatting sqref="R40">
    <cfRule type="cellIs" dxfId="1026" priority="145" operator="equal">
      <formula>"+"</formula>
    </cfRule>
    <cfRule type="cellIs" dxfId="1025" priority="146" operator="equal">
      <formula>"0"</formula>
    </cfRule>
    <cfRule type="cellIs" dxfId="1024" priority="147" operator="equal">
      <formula>"-"</formula>
    </cfRule>
  </conditionalFormatting>
  <conditionalFormatting sqref="R41">
    <cfRule type="cellIs" dxfId="1023" priority="142" operator="equal">
      <formula>"+"</formula>
    </cfRule>
    <cfRule type="cellIs" dxfId="1022" priority="143" operator="equal">
      <formula>"0"</formula>
    </cfRule>
    <cfRule type="cellIs" dxfId="1021" priority="144" operator="equal">
      <formula>"-"</formula>
    </cfRule>
  </conditionalFormatting>
  <conditionalFormatting sqref="R31">
    <cfRule type="cellIs" dxfId="1020" priority="139" operator="equal">
      <formula>"+"</formula>
    </cfRule>
    <cfRule type="cellIs" dxfId="1019" priority="140" operator="equal">
      <formula>"0"</formula>
    </cfRule>
    <cfRule type="cellIs" dxfId="1018" priority="141" operator="equal">
      <formula>"-"</formula>
    </cfRule>
  </conditionalFormatting>
  <conditionalFormatting sqref="D9">
    <cfRule type="expression" dxfId="1017" priority="138">
      <formula>$E$9</formula>
    </cfRule>
  </conditionalFormatting>
  <conditionalFormatting sqref="D10">
    <cfRule type="expression" dxfId="1016" priority="137">
      <formula>$E$10</formula>
    </cfRule>
  </conditionalFormatting>
  <conditionalFormatting sqref="D11">
    <cfRule type="expression" dxfId="1015" priority="136">
      <formula>$E$11</formula>
    </cfRule>
  </conditionalFormatting>
  <conditionalFormatting sqref="D12">
    <cfRule type="expression" dxfId="1014" priority="135">
      <formula>$E$12</formula>
    </cfRule>
  </conditionalFormatting>
  <conditionalFormatting sqref="D13">
    <cfRule type="expression" dxfId="1013" priority="134">
      <formula>$E$13</formula>
    </cfRule>
  </conditionalFormatting>
  <conditionalFormatting sqref="D14">
    <cfRule type="expression" dxfId="1012" priority="133">
      <formula>$E$14</formula>
    </cfRule>
  </conditionalFormatting>
  <conditionalFormatting sqref="D15">
    <cfRule type="expression" dxfId="1011" priority="132">
      <formula>$E$15</formula>
    </cfRule>
  </conditionalFormatting>
  <conditionalFormatting sqref="D16">
    <cfRule type="expression" dxfId="1010" priority="131">
      <formula>$E$16</formula>
    </cfRule>
  </conditionalFormatting>
  <conditionalFormatting sqref="D17">
    <cfRule type="expression" dxfId="1009" priority="130">
      <formula>$E$17</formula>
    </cfRule>
  </conditionalFormatting>
  <conditionalFormatting sqref="D18">
    <cfRule type="expression" dxfId="1008" priority="129">
      <formula>$E$18</formula>
    </cfRule>
  </conditionalFormatting>
  <conditionalFormatting sqref="D20">
    <cfRule type="expression" dxfId="1007" priority="128">
      <formula>$E$20</formula>
    </cfRule>
  </conditionalFormatting>
  <conditionalFormatting sqref="D21">
    <cfRule type="expression" dxfId="1006" priority="127">
      <formula>$E$21</formula>
    </cfRule>
  </conditionalFormatting>
  <conditionalFormatting sqref="D22">
    <cfRule type="expression" dxfId="1005" priority="126">
      <formula>$E$22</formula>
    </cfRule>
  </conditionalFormatting>
  <conditionalFormatting sqref="D23">
    <cfRule type="expression" dxfId="1004" priority="125">
      <formula>$E$23</formula>
    </cfRule>
  </conditionalFormatting>
  <conditionalFormatting sqref="D24">
    <cfRule type="expression" dxfId="1003" priority="124">
      <formula>$E$24</formula>
    </cfRule>
  </conditionalFormatting>
  <conditionalFormatting sqref="D25">
    <cfRule type="expression" dxfId="1002" priority="123">
      <formula>$E$25</formula>
    </cfRule>
  </conditionalFormatting>
  <conditionalFormatting sqref="D26">
    <cfRule type="expression" dxfId="1001" priority="122">
      <formula>$E$26</formula>
    </cfRule>
  </conditionalFormatting>
  <conditionalFormatting sqref="D27">
    <cfRule type="expression" dxfId="1000" priority="121">
      <formula>$E$27</formula>
    </cfRule>
  </conditionalFormatting>
  <conditionalFormatting sqref="R9">
    <cfRule type="expression" dxfId="999" priority="120">
      <formula>$S$9</formula>
    </cfRule>
  </conditionalFormatting>
  <conditionalFormatting sqref="R10">
    <cfRule type="expression" dxfId="998" priority="119">
      <formula>$S$10</formula>
    </cfRule>
  </conditionalFormatting>
  <conditionalFormatting sqref="R11">
    <cfRule type="expression" dxfId="997" priority="118">
      <formula>$S$11</formula>
    </cfRule>
  </conditionalFormatting>
  <conditionalFormatting sqref="R12">
    <cfRule type="expression" dxfId="996" priority="117">
      <formula>$S$12</formula>
    </cfRule>
  </conditionalFormatting>
  <conditionalFormatting sqref="R13">
    <cfRule type="expression" dxfId="995" priority="116">
      <formula>$S$13</formula>
    </cfRule>
  </conditionalFormatting>
  <conditionalFormatting sqref="R14">
    <cfRule type="expression" dxfId="994" priority="115">
      <formula>$S$14</formula>
    </cfRule>
  </conditionalFormatting>
  <conditionalFormatting sqref="R16">
    <cfRule type="expression" dxfId="993" priority="114">
      <formula>$S$16</formula>
    </cfRule>
  </conditionalFormatting>
  <conditionalFormatting sqref="R17">
    <cfRule type="expression" dxfId="992" priority="113">
      <formula>$S$17</formula>
    </cfRule>
  </conditionalFormatting>
  <conditionalFormatting sqref="R18">
    <cfRule type="expression" dxfId="991" priority="112">
      <formula>$S$18</formula>
    </cfRule>
  </conditionalFormatting>
  <conditionalFormatting sqref="R19">
    <cfRule type="expression" dxfId="990" priority="111">
      <formula>$S$19</formula>
    </cfRule>
  </conditionalFormatting>
  <conditionalFormatting sqref="R20">
    <cfRule type="expression" dxfId="989" priority="110">
      <formula>$S$20</formula>
    </cfRule>
  </conditionalFormatting>
  <conditionalFormatting sqref="R21">
    <cfRule type="expression" dxfId="988" priority="109">
      <formula>$S$21</formula>
    </cfRule>
  </conditionalFormatting>
  <conditionalFormatting sqref="R22">
    <cfRule type="expression" dxfId="987" priority="108">
      <formula>$S$22</formula>
    </cfRule>
  </conditionalFormatting>
  <conditionalFormatting sqref="R23">
    <cfRule type="expression" dxfId="986" priority="107">
      <formula>$S$23</formula>
    </cfRule>
  </conditionalFormatting>
  <conditionalFormatting sqref="R24">
    <cfRule type="expression" dxfId="985" priority="106">
      <formula>$S$24</formula>
    </cfRule>
  </conditionalFormatting>
  <conditionalFormatting sqref="R25">
    <cfRule type="expression" dxfId="984" priority="105">
      <formula>$S$25</formula>
    </cfRule>
  </conditionalFormatting>
  <conditionalFormatting sqref="R27">
    <cfRule type="expression" dxfId="983" priority="104">
      <formula>$S$27</formula>
    </cfRule>
  </conditionalFormatting>
  <conditionalFormatting sqref="R28">
    <cfRule type="expression" dxfId="982" priority="103">
      <formula>$S$28</formula>
    </cfRule>
  </conditionalFormatting>
  <conditionalFormatting sqref="R29">
    <cfRule type="expression" dxfId="981" priority="102">
      <formula>$S$29</formula>
    </cfRule>
  </conditionalFormatting>
  <conditionalFormatting sqref="R30">
    <cfRule type="expression" dxfId="980" priority="101">
      <formula>$S$30</formula>
    </cfRule>
  </conditionalFormatting>
  <conditionalFormatting sqref="D125:D127">
    <cfRule type="cellIs" dxfId="979" priority="98" operator="equal">
      <formula>"+"</formula>
    </cfRule>
    <cfRule type="cellIs" dxfId="978" priority="99" operator="equal">
      <formula>"0"</formula>
    </cfRule>
    <cfRule type="cellIs" dxfId="977" priority="100" operator="equal">
      <formula>"-"</formula>
    </cfRule>
  </conditionalFormatting>
  <conditionalFormatting sqref="D123:D124">
    <cfRule type="cellIs" dxfId="976" priority="95" operator="equal">
      <formula>"+"</formula>
    </cfRule>
    <cfRule type="cellIs" dxfId="975" priority="96" operator="equal">
      <formula>"0"</formula>
    </cfRule>
    <cfRule type="cellIs" dxfId="974" priority="97" operator="equal">
      <formula>"-"</formula>
    </cfRule>
  </conditionalFormatting>
  <conditionalFormatting sqref="D121:D122">
    <cfRule type="cellIs" dxfId="973" priority="92" operator="equal">
      <formula>"+"</formula>
    </cfRule>
    <cfRule type="cellIs" dxfId="972" priority="93" operator="equal">
      <formula>"0"</formula>
    </cfRule>
    <cfRule type="cellIs" dxfId="971" priority="94" operator="equal">
      <formula>"-"</formula>
    </cfRule>
  </conditionalFormatting>
  <conditionalFormatting sqref="D130">
    <cfRule type="cellIs" dxfId="970" priority="89" operator="equal">
      <formula>"+"</formula>
    </cfRule>
    <cfRule type="cellIs" dxfId="969" priority="90" operator="equal">
      <formula>"0"</formula>
    </cfRule>
    <cfRule type="cellIs" dxfId="968" priority="91" operator="equal">
      <formula>"-"</formula>
    </cfRule>
  </conditionalFormatting>
  <conditionalFormatting sqref="D129">
    <cfRule type="cellIs" dxfId="967" priority="86" operator="equal">
      <formula>"+"</formula>
    </cfRule>
    <cfRule type="cellIs" dxfId="966" priority="87" operator="equal">
      <formula>"0"</formula>
    </cfRule>
    <cfRule type="cellIs" dxfId="965" priority="88" operator="equal">
      <formula>"-"</formula>
    </cfRule>
  </conditionalFormatting>
  <conditionalFormatting sqref="R123">
    <cfRule type="cellIs" dxfId="964" priority="83" operator="equal">
      <formula>"+"</formula>
    </cfRule>
    <cfRule type="cellIs" dxfId="963" priority="84" operator="equal">
      <formula>"0"</formula>
    </cfRule>
    <cfRule type="cellIs" dxfId="962" priority="85" operator="equal">
      <formula>"-"</formula>
    </cfRule>
  </conditionalFormatting>
  <conditionalFormatting sqref="R122">
    <cfRule type="cellIs" dxfId="961" priority="80" operator="equal">
      <formula>"+"</formula>
    </cfRule>
    <cfRule type="cellIs" dxfId="960" priority="81" operator="equal">
      <formula>"0"</formula>
    </cfRule>
    <cfRule type="cellIs" dxfId="959" priority="82" operator="equal">
      <formula>"-"</formula>
    </cfRule>
  </conditionalFormatting>
  <conditionalFormatting sqref="R125">
    <cfRule type="cellIs" dxfId="958" priority="77" operator="equal">
      <formula>"+"</formula>
    </cfRule>
    <cfRule type="cellIs" dxfId="957" priority="78" operator="equal">
      <formula>"0"</formula>
    </cfRule>
    <cfRule type="cellIs" dxfId="956" priority="79" operator="equal">
      <formula>"-"</formula>
    </cfRule>
  </conditionalFormatting>
  <conditionalFormatting sqref="R126">
    <cfRule type="cellIs" dxfId="955" priority="74" operator="equal">
      <formula>"+"</formula>
    </cfRule>
    <cfRule type="cellIs" dxfId="954" priority="75" operator="equal">
      <formula>"0"</formula>
    </cfRule>
    <cfRule type="cellIs" dxfId="953" priority="76" operator="equal">
      <formula>"-"</formula>
    </cfRule>
  </conditionalFormatting>
  <conditionalFormatting sqref="R127">
    <cfRule type="cellIs" dxfId="952" priority="71" operator="equal">
      <formula>"+"</formula>
    </cfRule>
    <cfRule type="cellIs" dxfId="951" priority="72" operator="equal">
      <formula>"0"</formula>
    </cfRule>
    <cfRule type="cellIs" dxfId="950" priority="73" operator="equal">
      <formula>"-"</formula>
    </cfRule>
  </conditionalFormatting>
  <conditionalFormatting sqref="R128">
    <cfRule type="cellIs" dxfId="949" priority="68" operator="equal">
      <formula>"+"</formula>
    </cfRule>
    <cfRule type="cellIs" dxfId="948" priority="69" operator="equal">
      <formula>"0"</formula>
    </cfRule>
    <cfRule type="cellIs" dxfId="947" priority="70" operator="equal">
      <formula>"-"</formula>
    </cfRule>
  </conditionalFormatting>
  <conditionalFormatting sqref="R129">
    <cfRule type="cellIs" dxfId="946" priority="65" operator="equal">
      <formula>"+"</formula>
    </cfRule>
    <cfRule type="cellIs" dxfId="945" priority="66" operator="equal">
      <formula>"0"</formula>
    </cfRule>
    <cfRule type="cellIs" dxfId="944" priority="67" operator="equal">
      <formula>"-"</formula>
    </cfRule>
  </conditionalFormatting>
  <conditionalFormatting sqref="R130">
    <cfRule type="cellIs" dxfId="943" priority="62" operator="equal">
      <formula>"+"</formula>
    </cfRule>
    <cfRule type="cellIs" dxfId="942" priority="63" operator="equal">
      <formula>"0"</formula>
    </cfRule>
    <cfRule type="cellIs" dxfId="941" priority="64" operator="equal">
      <formula>"-"</formula>
    </cfRule>
  </conditionalFormatting>
  <conditionalFormatting sqref="F121:O130">
    <cfRule type="cellIs" dxfId="940" priority="61" operator="equal">
      <formula>0</formula>
    </cfRule>
  </conditionalFormatting>
  <conditionalFormatting sqref="D91">
    <cfRule type="expression" dxfId="939" priority="60">
      <formula>$E$91</formula>
    </cfRule>
  </conditionalFormatting>
  <conditionalFormatting sqref="D92">
    <cfRule type="expression" dxfId="938" priority="59">
      <formula>$E$92</formula>
    </cfRule>
  </conditionalFormatting>
  <conditionalFormatting sqref="D93">
    <cfRule type="expression" dxfId="937" priority="58">
      <formula>$E$93</formula>
    </cfRule>
  </conditionalFormatting>
  <conditionalFormatting sqref="D94">
    <cfRule type="expression" dxfId="936" priority="57">
      <formula>$E$94</formula>
    </cfRule>
  </conditionalFormatting>
  <conditionalFormatting sqref="D95">
    <cfRule type="expression" dxfId="935" priority="56">
      <formula>$E$95</formula>
    </cfRule>
  </conditionalFormatting>
  <conditionalFormatting sqref="D96">
    <cfRule type="expression" dxfId="934" priority="55">
      <formula>$E$96</formula>
    </cfRule>
  </conditionalFormatting>
  <conditionalFormatting sqref="D97">
    <cfRule type="expression" dxfId="933" priority="54">
      <formula>$E$97</formula>
    </cfRule>
  </conditionalFormatting>
  <conditionalFormatting sqref="D98">
    <cfRule type="expression" dxfId="932" priority="53">
      <formula>$E$98</formula>
    </cfRule>
  </conditionalFormatting>
  <conditionalFormatting sqref="D99">
    <cfRule type="expression" dxfId="931" priority="52">
      <formula>$E$99</formula>
    </cfRule>
  </conditionalFormatting>
  <conditionalFormatting sqref="D100">
    <cfRule type="expression" dxfId="930" priority="51">
      <formula>$E$100</formula>
    </cfRule>
  </conditionalFormatting>
  <conditionalFormatting sqref="D101">
    <cfRule type="expression" dxfId="929" priority="50">
      <formula>$E$101</formula>
    </cfRule>
  </conditionalFormatting>
  <conditionalFormatting sqref="D102">
    <cfRule type="expression" dxfId="928" priority="49">
      <formula>$E$102</formula>
    </cfRule>
  </conditionalFormatting>
  <conditionalFormatting sqref="D103">
    <cfRule type="expression" dxfId="927" priority="48">
      <formula>$E$103</formula>
    </cfRule>
  </conditionalFormatting>
  <conditionalFormatting sqref="D104">
    <cfRule type="expression" dxfId="926" priority="47">
      <formula>$E$104</formula>
    </cfRule>
  </conditionalFormatting>
  <conditionalFormatting sqref="D105">
    <cfRule type="expression" dxfId="925" priority="46">
      <formula>$E$105</formula>
    </cfRule>
  </conditionalFormatting>
  <conditionalFormatting sqref="D106">
    <cfRule type="expression" dxfId="924" priority="45">
      <formula>$E$106</formula>
    </cfRule>
  </conditionalFormatting>
  <conditionalFormatting sqref="D107">
    <cfRule type="expression" dxfId="923" priority="44">
      <formula>$E$107</formula>
    </cfRule>
  </conditionalFormatting>
  <conditionalFormatting sqref="D108">
    <cfRule type="expression" dxfId="922" priority="43">
      <formula>$E$108</formula>
    </cfRule>
  </conditionalFormatting>
  <conditionalFormatting sqref="D109">
    <cfRule type="expression" dxfId="921" priority="42">
      <formula>$E$109</formula>
    </cfRule>
  </conditionalFormatting>
  <conditionalFormatting sqref="D110">
    <cfRule type="expression" dxfId="920" priority="41">
      <formula>$E$110</formula>
    </cfRule>
  </conditionalFormatting>
  <conditionalFormatting sqref="D111">
    <cfRule type="expression" dxfId="919" priority="40">
      <formula>$E$111</formula>
    </cfRule>
  </conditionalFormatting>
  <conditionalFormatting sqref="D112">
    <cfRule type="expression" dxfId="918" priority="39">
      <formula>$E$112</formula>
    </cfRule>
  </conditionalFormatting>
  <conditionalFormatting sqref="D113">
    <cfRule type="expression" dxfId="917" priority="38">
      <formula>$E$113</formula>
    </cfRule>
  </conditionalFormatting>
  <conditionalFormatting sqref="D114">
    <cfRule type="expression" dxfId="916" priority="37">
      <formula>$E$114</formula>
    </cfRule>
  </conditionalFormatting>
  <conditionalFormatting sqref="D115">
    <cfRule type="expression" dxfId="915" priority="36">
      <formula>$E$115</formula>
    </cfRule>
  </conditionalFormatting>
  <conditionalFormatting sqref="D116">
    <cfRule type="expression" dxfId="914" priority="35">
      <formula>$E$116</formula>
    </cfRule>
  </conditionalFormatting>
  <conditionalFormatting sqref="D117">
    <cfRule type="expression" dxfId="913" priority="34">
      <formula>$E$117</formula>
    </cfRule>
  </conditionalFormatting>
  <conditionalFormatting sqref="D118">
    <cfRule type="expression" dxfId="912" priority="33">
      <formula>$E$118</formula>
    </cfRule>
  </conditionalFormatting>
  <conditionalFormatting sqref="R91">
    <cfRule type="expression" dxfId="911" priority="32">
      <formula>$S$91</formula>
    </cfRule>
  </conditionalFormatting>
  <conditionalFormatting sqref="R92">
    <cfRule type="expression" dxfId="910" priority="31">
      <formula>$S$92</formula>
    </cfRule>
  </conditionalFormatting>
  <conditionalFormatting sqref="R93">
    <cfRule type="expression" dxfId="909" priority="30">
      <formula>$S$93</formula>
    </cfRule>
  </conditionalFormatting>
  <conditionalFormatting sqref="R94">
    <cfRule type="expression" dxfId="908" priority="29">
      <formula>$S$94</formula>
    </cfRule>
  </conditionalFormatting>
  <conditionalFormatting sqref="R95">
    <cfRule type="expression" dxfId="907" priority="28">
      <formula>$S$95</formula>
    </cfRule>
  </conditionalFormatting>
  <conditionalFormatting sqref="R96">
    <cfRule type="expression" dxfId="906" priority="27">
      <formula>$S$96</formula>
    </cfRule>
  </conditionalFormatting>
  <conditionalFormatting sqref="R97">
    <cfRule type="expression" dxfId="905" priority="26">
      <formula>$S$97</formula>
    </cfRule>
  </conditionalFormatting>
  <conditionalFormatting sqref="R98">
    <cfRule type="expression" dxfId="904" priority="25">
      <formula>$S$98</formula>
    </cfRule>
  </conditionalFormatting>
  <conditionalFormatting sqref="R99">
    <cfRule type="expression" dxfId="903" priority="24">
      <formula>$S$99</formula>
    </cfRule>
  </conditionalFormatting>
  <conditionalFormatting sqref="R100">
    <cfRule type="expression" dxfId="902" priority="23">
      <formula>$S$100</formula>
    </cfRule>
  </conditionalFormatting>
  <conditionalFormatting sqref="R101">
    <cfRule type="expression" dxfId="901" priority="22">
      <formula>$S$101</formula>
    </cfRule>
  </conditionalFormatting>
  <conditionalFormatting sqref="R102">
    <cfRule type="expression" dxfId="900" priority="21">
      <formula>$S$102</formula>
    </cfRule>
  </conditionalFormatting>
  <conditionalFormatting sqref="R103">
    <cfRule type="expression" dxfId="899" priority="20">
      <formula>$S$103</formula>
    </cfRule>
  </conditionalFormatting>
  <conditionalFormatting sqref="R104">
    <cfRule type="expression" dxfId="898" priority="19">
      <formula>$S$104</formula>
    </cfRule>
  </conditionalFormatting>
  <conditionalFormatting sqref="R105:R112">
    <cfRule type="expression" dxfId="897" priority="18">
      <formula>$S105</formula>
    </cfRule>
  </conditionalFormatting>
  <conditionalFormatting sqref="F22:F36 K22:K36">
    <cfRule type="cellIs" dxfId="896" priority="17" operator="equal">
      <formula>0</formula>
    </cfRule>
  </conditionalFormatting>
  <conditionalFormatting sqref="F104:F118">
    <cfRule type="cellIs" dxfId="895" priority="4" operator="equal">
      <formula>0</formula>
    </cfRule>
  </conditionalFormatting>
  <conditionalFormatting sqref="K104:K118">
    <cfRule type="cellIs" dxfId="894" priority="3" operator="equal">
      <formula>0</formula>
    </cfRule>
  </conditionalFormatting>
  <conditionalFormatting sqref="F63:F77">
    <cfRule type="cellIs" dxfId="893" priority="2" operator="equal">
      <formula>0</formula>
    </cfRule>
  </conditionalFormatting>
  <conditionalFormatting sqref="K63:K77">
    <cfRule type="cellIs" dxfId="892" priority="1" operator="equal">
      <formula>0</formula>
    </cfRule>
  </conditionalFormatting>
  <pageMargins left="0.25" right="0.25" top="0.75" bottom="0.75" header="0.3" footer="0.3"/>
  <pageSetup paperSize="9" scale="61" orientation="landscape" horizontalDpi="4294967293" r:id="rId1"/>
  <headerFooter alignWithMargins="0">
    <oddHeader>&amp;C&amp;"-,Standaard"&amp;14&amp;F&amp;A</oddHeader>
    <oddFooter>&amp;Cwww.meesterharrie.nl</oddFooter>
  </headerFooter>
  <rowBreaks count="2" manualBreakCount="2">
    <brk id="42" min="1" max="17" man="1"/>
    <brk id="83" min="1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Check Box 1">
              <controlPr defaultSize="0" autoFill="0" autoLine="0" autoPict="0">
                <anchor moveWithCells="1">
                  <from>
                    <xdr:col>1</xdr:col>
                    <xdr:colOff>66675</xdr:colOff>
                    <xdr:row>49</xdr:row>
                    <xdr:rowOff>19050</xdr:rowOff>
                  </from>
                  <to>
                    <xdr:col>1</xdr:col>
                    <xdr:colOff>276225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Check Box 2">
              <controlPr defaultSize="0" autoFill="0" autoLine="0" autoPict="0">
                <anchor moveWithCells="1">
                  <from>
                    <xdr:col>1</xdr:col>
                    <xdr:colOff>66675</xdr:colOff>
                    <xdr:row>50</xdr:row>
                    <xdr:rowOff>19050</xdr:rowOff>
                  </from>
                  <to>
                    <xdr:col>1</xdr:col>
                    <xdr:colOff>276225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7" r:id="rId6" name="Check Box 3">
              <controlPr defaultSize="0" autoFill="0" autoLine="0" autoPict="0">
                <anchor moveWithCells="1">
                  <from>
                    <xdr:col>1</xdr:col>
                    <xdr:colOff>66675</xdr:colOff>
                    <xdr:row>51</xdr:row>
                    <xdr:rowOff>19050</xdr:rowOff>
                  </from>
                  <to>
                    <xdr:col>1</xdr:col>
                    <xdr:colOff>276225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8" r:id="rId7" name="Check Box 4">
              <controlPr defaultSize="0" autoFill="0" autoLine="0" autoPict="0">
                <anchor moveWithCells="1">
                  <from>
                    <xdr:col>1</xdr:col>
                    <xdr:colOff>66675</xdr:colOff>
                    <xdr:row>52</xdr:row>
                    <xdr:rowOff>19050</xdr:rowOff>
                  </from>
                  <to>
                    <xdr:col>1</xdr:col>
                    <xdr:colOff>276225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9" r:id="rId8" name="Check Box 5">
              <controlPr defaultSize="0" autoFill="0" autoLine="0" autoPict="0">
                <anchor moveWithCells="1">
                  <from>
                    <xdr:col>1</xdr:col>
                    <xdr:colOff>66675</xdr:colOff>
                    <xdr:row>53</xdr:row>
                    <xdr:rowOff>19050</xdr:rowOff>
                  </from>
                  <to>
                    <xdr:col>1</xdr:col>
                    <xdr:colOff>276225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0" r:id="rId9" name="Check Box 6">
              <controlPr defaultSize="0" autoFill="0" autoLine="0" autoPict="0">
                <anchor moveWithCells="1">
                  <from>
                    <xdr:col>1</xdr:col>
                    <xdr:colOff>66675</xdr:colOff>
                    <xdr:row>54</xdr:row>
                    <xdr:rowOff>19050</xdr:rowOff>
                  </from>
                  <to>
                    <xdr:col>1</xdr:col>
                    <xdr:colOff>276225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1" r:id="rId10" name="Check Box 7">
              <controlPr defaultSize="0" autoFill="0" autoLine="0" autoPict="0">
                <anchor moveWithCells="1">
                  <from>
                    <xdr:col>1</xdr:col>
                    <xdr:colOff>66675</xdr:colOff>
                    <xdr:row>55</xdr:row>
                    <xdr:rowOff>19050</xdr:rowOff>
                  </from>
                  <to>
                    <xdr:col>1</xdr:col>
                    <xdr:colOff>276225</xdr:colOff>
                    <xdr:row>55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2" r:id="rId11" name="Check Box 8">
              <controlPr defaultSize="0" autoFill="0" autoLine="0" autoPict="0">
                <anchor moveWithCells="1">
                  <from>
                    <xdr:col>1</xdr:col>
                    <xdr:colOff>66675</xdr:colOff>
                    <xdr:row>56</xdr:row>
                    <xdr:rowOff>19050</xdr:rowOff>
                  </from>
                  <to>
                    <xdr:col>1</xdr:col>
                    <xdr:colOff>276225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3" r:id="rId12" name="Check Box 9">
              <controlPr defaultSize="0" autoFill="0" autoLine="0" autoPict="0">
                <anchor moveWithCells="1">
                  <from>
                    <xdr:col>1</xdr:col>
                    <xdr:colOff>66675</xdr:colOff>
                    <xdr:row>58</xdr:row>
                    <xdr:rowOff>19050</xdr:rowOff>
                  </from>
                  <to>
                    <xdr:col>1</xdr:col>
                    <xdr:colOff>276225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4" r:id="rId13" name="Check Box 10">
              <controlPr defaultSize="0" autoFill="0" autoLine="0" autoPict="0">
                <anchor moveWithCells="1">
                  <from>
                    <xdr:col>1</xdr:col>
                    <xdr:colOff>66675</xdr:colOff>
                    <xdr:row>59</xdr:row>
                    <xdr:rowOff>19050</xdr:rowOff>
                  </from>
                  <to>
                    <xdr:col>1</xdr:col>
                    <xdr:colOff>276225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5" r:id="rId14" name="Check Box 11">
              <controlPr defaultSize="0" autoFill="0" autoLine="0" autoPict="0">
                <anchor moveWithCells="1">
                  <from>
                    <xdr:col>1</xdr:col>
                    <xdr:colOff>66675</xdr:colOff>
                    <xdr:row>60</xdr:row>
                    <xdr:rowOff>19050</xdr:rowOff>
                  </from>
                  <to>
                    <xdr:col>1</xdr:col>
                    <xdr:colOff>276225</xdr:colOff>
                    <xdr:row>60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6" r:id="rId15" name="Check Box 12">
              <controlPr defaultSize="0" autoFill="0" autoLine="0" autoPict="0">
                <anchor moveWithCells="1">
                  <from>
                    <xdr:col>1</xdr:col>
                    <xdr:colOff>66675</xdr:colOff>
                    <xdr:row>61</xdr:row>
                    <xdr:rowOff>19050</xdr:rowOff>
                  </from>
                  <to>
                    <xdr:col>1</xdr:col>
                    <xdr:colOff>276225</xdr:colOff>
                    <xdr:row>61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7" r:id="rId16" name="Check Box 13">
              <controlPr defaultSize="0" autoFill="0" autoLine="0" autoPict="0">
                <anchor moveWithCells="1">
                  <from>
                    <xdr:col>1</xdr:col>
                    <xdr:colOff>66675</xdr:colOff>
                    <xdr:row>62</xdr:row>
                    <xdr:rowOff>19050</xdr:rowOff>
                  </from>
                  <to>
                    <xdr:col>1</xdr:col>
                    <xdr:colOff>276225</xdr:colOff>
                    <xdr:row>62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8" r:id="rId17" name="Check Box 14">
              <controlPr defaultSize="0" autoFill="0" autoLine="0" autoPict="0">
                <anchor moveWithCells="1">
                  <from>
                    <xdr:col>1</xdr:col>
                    <xdr:colOff>66675</xdr:colOff>
                    <xdr:row>63</xdr:row>
                    <xdr:rowOff>19050</xdr:rowOff>
                  </from>
                  <to>
                    <xdr:col>1</xdr:col>
                    <xdr:colOff>276225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9" r:id="rId18" name="Check Box 15">
              <controlPr defaultSize="0" autoFill="0" autoLine="0" autoPict="0">
                <anchor moveWithCells="1">
                  <from>
                    <xdr:col>1</xdr:col>
                    <xdr:colOff>66675</xdr:colOff>
                    <xdr:row>64</xdr:row>
                    <xdr:rowOff>19050</xdr:rowOff>
                  </from>
                  <to>
                    <xdr:col>1</xdr:col>
                    <xdr:colOff>276225</xdr:colOff>
                    <xdr:row>64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0" r:id="rId19" name="Check Box 16">
              <controlPr defaultSize="0" autoFill="0" autoLine="0" autoPict="0">
                <anchor moveWithCells="1">
                  <from>
                    <xdr:col>1</xdr:col>
                    <xdr:colOff>66675</xdr:colOff>
                    <xdr:row>65</xdr:row>
                    <xdr:rowOff>19050</xdr:rowOff>
                  </from>
                  <to>
                    <xdr:col>1</xdr:col>
                    <xdr:colOff>276225</xdr:colOff>
                    <xdr:row>65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1" r:id="rId20" name="Check Box 17">
              <controlPr defaultSize="0" autoFill="0" autoLine="0" autoPict="0">
                <anchor moveWithCells="1">
                  <from>
                    <xdr:col>15</xdr:col>
                    <xdr:colOff>66675</xdr:colOff>
                    <xdr:row>49</xdr:row>
                    <xdr:rowOff>19050</xdr:rowOff>
                  </from>
                  <to>
                    <xdr:col>15</xdr:col>
                    <xdr:colOff>276225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2" r:id="rId21" name="Check Box 18">
              <controlPr defaultSize="0" autoFill="0" autoLine="0" autoPict="0">
                <anchor moveWithCells="1">
                  <from>
                    <xdr:col>15</xdr:col>
                    <xdr:colOff>66675</xdr:colOff>
                    <xdr:row>50</xdr:row>
                    <xdr:rowOff>19050</xdr:rowOff>
                  </from>
                  <to>
                    <xdr:col>15</xdr:col>
                    <xdr:colOff>276225</xdr:colOff>
                    <xdr:row>50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3" r:id="rId22" name="Check Box 19">
              <controlPr defaultSize="0" autoFill="0" autoLine="0" autoPict="0">
                <anchor moveWithCells="1">
                  <from>
                    <xdr:col>15</xdr:col>
                    <xdr:colOff>66675</xdr:colOff>
                    <xdr:row>51</xdr:row>
                    <xdr:rowOff>19050</xdr:rowOff>
                  </from>
                  <to>
                    <xdr:col>15</xdr:col>
                    <xdr:colOff>276225</xdr:colOff>
                    <xdr:row>51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4" r:id="rId23" name="Check Box 20">
              <controlPr defaultSize="0" autoFill="0" autoLine="0" autoPict="0">
                <anchor moveWithCells="1">
                  <from>
                    <xdr:col>15</xdr:col>
                    <xdr:colOff>66675</xdr:colOff>
                    <xdr:row>52</xdr:row>
                    <xdr:rowOff>19050</xdr:rowOff>
                  </from>
                  <to>
                    <xdr:col>15</xdr:col>
                    <xdr:colOff>276225</xdr:colOff>
                    <xdr:row>52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5" r:id="rId24" name="Check Box 21">
              <controlPr defaultSize="0" autoFill="0" autoLine="0" autoPict="0">
                <anchor moveWithCells="1">
                  <from>
                    <xdr:col>15</xdr:col>
                    <xdr:colOff>66675</xdr:colOff>
                    <xdr:row>53</xdr:row>
                    <xdr:rowOff>19050</xdr:rowOff>
                  </from>
                  <to>
                    <xdr:col>15</xdr:col>
                    <xdr:colOff>276225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6" r:id="rId25" name="Check Box 22">
              <controlPr defaultSize="0" autoFill="0" autoLine="0" autoPict="0">
                <anchor moveWithCells="1">
                  <from>
                    <xdr:col>15</xdr:col>
                    <xdr:colOff>66675</xdr:colOff>
                    <xdr:row>54</xdr:row>
                    <xdr:rowOff>19050</xdr:rowOff>
                  </from>
                  <to>
                    <xdr:col>15</xdr:col>
                    <xdr:colOff>276225</xdr:colOff>
                    <xdr:row>54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7" r:id="rId26" name="Check Box 23">
              <controlPr defaultSize="0" autoFill="0" autoLine="0" autoPict="0">
                <anchor moveWithCells="1">
                  <from>
                    <xdr:col>15</xdr:col>
                    <xdr:colOff>66675</xdr:colOff>
                    <xdr:row>56</xdr:row>
                    <xdr:rowOff>19050</xdr:rowOff>
                  </from>
                  <to>
                    <xdr:col>15</xdr:col>
                    <xdr:colOff>276225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8" r:id="rId27" name="Check Box 24">
              <controlPr defaultSize="0" autoFill="0" autoLine="0" autoPict="0">
                <anchor moveWithCells="1">
                  <from>
                    <xdr:col>15</xdr:col>
                    <xdr:colOff>66675</xdr:colOff>
                    <xdr:row>57</xdr:row>
                    <xdr:rowOff>19050</xdr:rowOff>
                  </from>
                  <to>
                    <xdr:col>15</xdr:col>
                    <xdr:colOff>276225</xdr:colOff>
                    <xdr:row>57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9" r:id="rId28" name="Check Box 25">
              <controlPr defaultSize="0" autoFill="0" autoLine="0" autoPict="0">
                <anchor moveWithCells="1">
                  <from>
                    <xdr:col>15</xdr:col>
                    <xdr:colOff>66675</xdr:colOff>
                    <xdr:row>58</xdr:row>
                    <xdr:rowOff>19050</xdr:rowOff>
                  </from>
                  <to>
                    <xdr:col>15</xdr:col>
                    <xdr:colOff>276225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0" r:id="rId29" name="Check Box 26">
              <controlPr defaultSize="0" autoFill="0" autoLine="0" autoPict="0">
                <anchor moveWithCells="1">
                  <from>
                    <xdr:col>15</xdr:col>
                    <xdr:colOff>66675</xdr:colOff>
                    <xdr:row>59</xdr:row>
                    <xdr:rowOff>19050</xdr:rowOff>
                  </from>
                  <to>
                    <xdr:col>15</xdr:col>
                    <xdr:colOff>276225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1" r:id="rId30" name="Check Box 27">
              <controlPr defaultSize="0" autoFill="0" autoLine="0" autoPict="0">
                <anchor moveWithCells="1">
                  <from>
                    <xdr:col>1</xdr:col>
                    <xdr:colOff>66675</xdr:colOff>
                    <xdr:row>8</xdr:row>
                    <xdr:rowOff>19050</xdr:rowOff>
                  </from>
                  <to>
                    <xdr:col>1</xdr:col>
                    <xdr:colOff>276225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2" r:id="rId31" name="Check Box 28">
              <controlPr defaultSize="0" autoFill="0" autoLine="0" autoPict="0">
                <anchor moveWithCells="1">
                  <from>
                    <xdr:col>1</xdr:col>
                    <xdr:colOff>66675</xdr:colOff>
                    <xdr:row>9</xdr:row>
                    <xdr:rowOff>19050</xdr:rowOff>
                  </from>
                  <to>
                    <xdr:col>1</xdr:col>
                    <xdr:colOff>276225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3" r:id="rId32" name="Check Box 29">
              <controlPr defaultSize="0" autoFill="0" autoLine="0" autoPict="0">
                <anchor moveWithCells="1">
                  <from>
                    <xdr:col>1</xdr:col>
                    <xdr:colOff>66675</xdr:colOff>
                    <xdr:row>10</xdr:row>
                    <xdr:rowOff>19050</xdr:rowOff>
                  </from>
                  <to>
                    <xdr:col>1</xdr:col>
                    <xdr:colOff>276225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4" r:id="rId33" name="Check Box 30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19050</xdr:rowOff>
                  </from>
                  <to>
                    <xdr:col>1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5" r:id="rId34" name="Check Box 31">
              <controlPr defaultSize="0" autoFill="0" autoLine="0" autoPict="0">
                <anchor moveWithCells="1">
                  <from>
                    <xdr:col>1</xdr:col>
                    <xdr:colOff>66675</xdr:colOff>
                    <xdr:row>12</xdr:row>
                    <xdr:rowOff>19050</xdr:rowOff>
                  </from>
                  <to>
                    <xdr:col>1</xdr:col>
                    <xdr:colOff>276225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6" r:id="rId35" name="Check Box 32">
              <controlPr defaultSize="0" autoFill="0" autoLine="0" autoPict="0">
                <anchor moveWithCells="1">
                  <from>
                    <xdr:col>1</xdr:col>
                    <xdr:colOff>66675</xdr:colOff>
                    <xdr:row>13</xdr:row>
                    <xdr:rowOff>19050</xdr:rowOff>
                  </from>
                  <to>
                    <xdr:col>1</xdr:col>
                    <xdr:colOff>276225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7" r:id="rId36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14</xdr:row>
                    <xdr:rowOff>19050</xdr:rowOff>
                  </from>
                  <to>
                    <xdr:col>1</xdr:col>
                    <xdr:colOff>276225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8" r:id="rId37" name="Check Box 34">
              <controlPr defaultSize="0" autoFill="0" autoLine="0" autoPict="0">
                <anchor moveWithCells="1">
                  <from>
                    <xdr:col>1</xdr:col>
                    <xdr:colOff>66675</xdr:colOff>
                    <xdr:row>15</xdr:row>
                    <xdr:rowOff>19050</xdr:rowOff>
                  </from>
                  <to>
                    <xdr:col>1</xdr:col>
                    <xdr:colOff>276225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9" r:id="rId38" name="Check Box 35">
              <controlPr defaultSize="0" autoFill="0" autoLine="0" autoPict="0">
                <anchor moveWithCells="1">
                  <from>
                    <xdr:col>1</xdr:col>
                    <xdr:colOff>66675</xdr:colOff>
                    <xdr:row>17</xdr:row>
                    <xdr:rowOff>19050</xdr:rowOff>
                  </from>
                  <to>
                    <xdr:col>1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0" r:id="rId39" name="Check Box 36">
              <controlPr defaultSize="0" autoFill="0" autoLine="0" autoPict="0">
                <anchor moveWithCells="1">
                  <from>
                    <xdr:col>1</xdr:col>
                    <xdr:colOff>66675</xdr:colOff>
                    <xdr:row>19</xdr:row>
                    <xdr:rowOff>19050</xdr:rowOff>
                  </from>
                  <to>
                    <xdr:col>1</xdr:col>
                    <xdr:colOff>276225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1" r:id="rId40" name="Check Box 37">
              <controlPr defaultSize="0" autoFill="0" autoLine="0" autoPict="0">
                <anchor moveWithCells="1">
                  <from>
                    <xdr:col>1</xdr:col>
                    <xdr:colOff>66675</xdr:colOff>
                    <xdr:row>20</xdr:row>
                    <xdr:rowOff>19050</xdr:rowOff>
                  </from>
                  <to>
                    <xdr:col>1</xdr:col>
                    <xdr:colOff>276225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2" r:id="rId41" name="Check Box 38">
              <controlPr defaultSize="0" autoFill="0" autoLine="0" autoPict="0">
                <anchor moveWithCells="1">
                  <from>
                    <xdr:col>1</xdr:col>
                    <xdr:colOff>66675</xdr:colOff>
                    <xdr:row>21</xdr:row>
                    <xdr:rowOff>19050</xdr:rowOff>
                  </from>
                  <to>
                    <xdr:col>1</xdr:col>
                    <xdr:colOff>276225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3" r:id="rId42" name="Check Box 39">
              <controlPr defaultSize="0" autoFill="0" autoLine="0" autoPict="0">
                <anchor moveWithCells="1">
                  <from>
                    <xdr:col>1</xdr:col>
                    <xdr:colOff>66675</xdr:colOff>
                    <xdr:row>22</xdr:row>
                    <xdr:rowOff>19050</xdr:rowOff>
                  </from>
                  <to>
                    <xdr:col>1</xdr:col>
                    <xdr:colOff>276225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4" r:id="rId43" name="Check Box 40">
              <controlPr defaultSize="0" autoFill="0" autoLine="0" autoPict="0">
                <anchor moveWithCells="1">
                  <from>
                    <xdr:col>1</xdr:col>
                    <xdr:colOff>66675</xdr:colOff>
                    <xdr:row>23</xdr:row>
                    <xdr:rowOff>19050</xdr:rowOff>
                  </from>
                  <to>
                    <xdr:col>1</xdr:col>
                    <xdr:colOff>276225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5" r:id="rId44" name="Check Box 41">
              <controlPr defaultSize="0" autoFill="0" autoLine="0" autoPict="0">
                <anchor moveWithCells="1">
                  <from>
                    <xdr:col>1</xdr:col>
                    <xdr:colOff>66675</xdr:colOff>
                    <xdr:row>24</xdr:row>
                    <xdr:rowOff>19050</xdr:rowOff>
                  </from>
                  <to>
                    <xdr:col>1</xdr:col>
                    <xdr:colOff>276225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6" r:id="rId45" name="Check Box 42">
              <controlPr defaultSize="0" autoFill="0" autoLine="0" autoPict="0">
                <anchor moveWithCells="1">
                  <from>
                    <xdr:col>15</xdr:col>
                    <xdr:colOff>66675</xdr:colOff>
                    <xdr:row>8</xdr:row>
                    <xdr:rowOff>19050</xdr:rowOff>
                  </from>
                  <to>
                    <xdr:col>15</xdr:col>
                    <xdr:colOff>276225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7" r:id="rId46" name="Check Box 43">
              <controlPr defaultSize="0" autoFill="0" autoLine="0" autoPict="0">
                <anchor moveWithCells="1">
                  <from>
                    <xdr:col>15</xdr:col>
                    <xdr:colOff>66675</xdr:colOff>
                    <xdr:row>9</xdr:row>
                    <xdr:rowOff>19050</xdr:rowOff>
                  </from>
                  <to>
                    <xdr:col>15</xdr:col>
                    <xdr:colOff>276225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8" r:id="rId47" name="Check Box 44">
              <controlPr defaultSize="0" autoFill="0" autoLine="0" autoPict="0">
                <anchor moveWithCells="1">
                  <from>
                    <xdr:col>15</xdr:col>
                    <xdr:colOff>66675</xdr:colOff>
                    <xdr:row>10</xdr:row>
                    <xdr:rowOff>19050</xdr:rowOff>
                  </from>
                  <to>
                    <xdr:col>15</xdr:col>
                    <xdr:colOff>276225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9" r:id="rId48" name="Check Box 45">
              <controlPr defaultSize="0" autoFill="0" autoLine="0" autoPict="0">
                <anchor moveWithCells="1">
                  <from>
                    <xdr:col>15</xdr:col>
                    <xdr:colOff>66675</xdr:colOff>
                    <xdr:row>11</xdr:row>
                    <xdr:rowOff>19050</xdr:rowOff>
                  </from>
                  <to>
                    <xdr:col>15</xdr:col>
                    <xdr:colOff>276225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0" r:id="rId49" name="Check Box 46">
              <controlPr defaultSize="0" autoFill="0" autoLine="0" autoPict="0">
                <anchor moveWithCells="1">
                  <from>
                    <xdr:col>15</xdr:col>
                    <xdr:colOff>66675</xdr:colOff>
                    <xdr:row>12</xdr:row>
                    <xdr:rowOff>19050</xdr:rowOff>
                  </from>
                  <to>
                    <xdr:col>15</xdr:col>
                    <xdr:colOff>276225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1" r:id="rId50" name="Check Box 47">
              <controlPr defaultSize="0" autoFill="0" autoLine="0" autoPict="0">
                <anchor moveWithCells="1">
                  <from>
                    <xdr:col>15</xdr:col>
                    <xdr:colOff>66675</xdr:colOff>
                    <xdr:row>13</xdr:row>
                    <xdr:rowOff>19050</xdr:rowOff>
                  </from>
                  <to>
                    <xdr:col>15</xdr:col>
                    <xdr:colOff>276225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2" r:id="rId51" name="Check Box 48">
              <controlPr defaultSize="0" autoFill="0" autoLine="0" autoPict="0">
                <anchor moveWithCells="1">
                  <from>
                    <xdr:col>15</xdr:col>
                    <xdr:colOff>66675</xdr:colOff>
                    <xdr:row>15</xdr:row>
                    <xdr:rowOff>19050</xdr:rowOff>
                  </from>
                  <to>
                    <xdr:col>15</xdr:col>
                    <xdr:colOff>276225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3" r:id="rId52" name="Check Box 49">
              <controlPr defaultSize="0" autoFill="0" autoLine="0" autoPict="0">
                <anchor moveWithCells="1">
                  <from>
                    <xdr:col>15</xdr:col>
                    <xdr:colOff>66675</xdr:colOff>
                    <xdr:row>16</xdr:row>
                    <xdr:rowOff>19050</xdr:rowOff>
                  </from>
                  <to>
                    <xdr:col>15</xdr:col>
                    <xdr:colOff>276225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4" r:id="rId53" name="Check Box 50">
              <controlPr defaultSize="0" autoFill="0" autoLine="0" autoPict="0">
                <anchor moveWithCells="1">
                  <from>
                    <xdr:col>15</xdr:col>
                    <xdr:colOff>66675</xdr:colOff>
                    <xdr:row>17</xdr:row>
                    <xdr:rowOff>19050</xdr:rowOff>
                  </from>
                  <to>
                    <xdr:col>15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5" r:id="rId54" name="Check Box 51">
              <controlPr defaultSize="0" autoFill="0" autoLine="0" autoPict="0">
                <anchor moveWithCells="1">
                  <from>
                    <xdr:col>15</xdr:col>
                    <xdr:colOff>66675</xdr:colOff>
                    <xdr:row>18</xdr:row>
                    <xdr:rowOff>19050</xdr:rowOff>
                  </from>
                  <to>
                    <xdr:col>15</xdr:col>
                    <xdr:colOff>276225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6" r:id="rId55" name="Check Box 52">
              <controlPr defaultSize="0" autoFill="0" autoLine="0" autoPict="0">
                <anchor moveWithCells="1">
                  <from>
                    <xdr:col>1</xdr:col>
                    <xdr:colOff>66675</xdr:colOff>
                    <xdr:row>16</xdr:row>
                    <xdr:rowOff>19050</xdr:rowOff>
                  </from>
                  <to>
                    <xdr:col>1</xdr:col>
                    <xdr:colOff>276225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7" r:id="rId56" name="Check Box 53">
              <controlPr defaultSize="0" autoFill="0" autoLine="0" autoPict="0">
                <anchor moveWithCells="1">
                  <from>
                    <xdr:col>1</xdr:col>
                    <xdr:colOff>66675</xdr:colOff>
                    <xdr:row>25</xdr:row>
                    <xdr:rowOff>19050</xdr:rowOff>
                  </from>
                  <to>
                    <xdr:col>1</xdr:col>
                    <xdr:colOff>276225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8" r:id="rId57" name="Check Box 54">
              <controlPr defaultSize="0" autoFill="0" autoLine="0" autoPict="0">
                <anchor moveWithCells="1">
                  <from>
                    <xdr:col>1</xdr:col>
                    <xdr:colOff>66675</xdr:colOff>
                    <xdr:row>26</xdr:row>
                    <xdr:rowOff>19050</xdr:rowOff>
                  </from>
                  <to>
                    <xdr:col>1</xdr:col>
                    <xdr:colOff>276225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9" r:id="rId58" name="Check Box 55">
              <controlPr defaultSize="0" autoFill="0" autoLine="0" autoPict="0">
                <anchor moveWithCells="1">
                  <from>
                    <xdr:col>15</xdr:col>
                    <xdr:colOff>66675</xdr:colOff>
                    <xdr:row>19</xdr:row>
                    <xdr:rowOff>19050</xdr:rowOff>
                  </from>
                  <to>
                    <xdr:col>15</xdr:col>
                    <xdr:colOff>276225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0" r:id="rId59" name="Check Box 56">
              <controlPr defaultSize="0" autoFill="0" autoLine="0" autoPict="0">
                <anchor moveWithCells="1">
                  <from>
                    <xdr:col>15</xdr:col>
                    <xdr:colOff>66675</xdr:colOff>
                    <xdr:row>20</xdr:row>
                    <xdr:rowOff>19050</xdr:rowOff>
                  </from>
                  <to>
                    <xdr:col>15</xdr:col>
                    <xdr:colOff>276225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1" r:id="rId60" name="Check Box 57">
              <controlPr defaultSize="0" autoFill="0" autoLine="0" autoPict="0">
                <anchor moveWithCells="1">
                  <from>
                    <xdr:col>15</xdr:col>
                    <xdr:colOff>66675</xdr:colOff>
                    <xdr:row>21</xdr:row>
                    <xdr:rowOff>19050</xdr:rowOff>
                  </from>
                  <to>
                    <xdr:col>15</xdr:col>
                    <xdr:colOff>276225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2" r:id="rId61" name="Check Box 58">
              <controlPr defaultSize="0" autoFill="0" autoLine="0" autoPict="0">
                <anchor moveWithCells="1">
                  <from>
                    <xdr:col>15</xdr:col>
                    <xdr:colOff>66675</xdr:colOff>
                    <xdr:row>22</xdr:row>
                    <xdr:rowOff>19050</xdr:rowOff>
                  </from>
                  <to>
                    <xdr:col>15</xdr:col>
                    <xdr:colOff>276225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3" r:id="rId62" name="Check Box 59">
              <controlPr defaultSize="0" autoFill="0" autoLine="0" autoPict="0">
                <anchor moveWithCells="1">
                  <from>
                    <xdr:col>15</xdr:col>
                    <xdr:colOff>66675</xdr:colOff>
                    <xdr:row>23</xdr:row>
                    <xdr:rowOff>19050</xdr:rowOff>
                  </from>
                  <to>
                    <xdr:col>15</xdr:col>
                    <xdr:colOff>276225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4" r:id="rId63" name="Check Box 60">
              <controlPr defaultSize="0" autoFill="0" autoLine="0" autoPict="0">
                <anchor moveWithCells="1">
                  <from>
                    <xdr:col>15</xdr:col>
                    <xdr:colOff>66675</xdr:colOff>
                    <xdr:row>24</xdr:row>
                    <xdr:rowOff>19050</xdr:rowOff>
                  </from>
                  <to>
                    <xdr:col>15</xdr:col>
                    <xdr:colOff>276225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5" r:id="rId64" name="Check Box 61">
              <controlPr defaultSize="0" autoFill="0" autoLine="0" autoPict="0">
                <anchor moveWithCells="1">
                  <from>
                    <xdr:col>15</xdr:col>
                    <xdr:colOff>66675</xdr:colOff>
                    <xdr:row>26</xdr:row>
                    <xdr:rowOff>19050</xdr:rowOff>
                  </from>
                  <to>
                    <xdr:col>15</xdr:col>
                    <xdr:colOff>276225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6" r:id="rId65" name="Check Box 62">
              <controlPr defaultSize="0" autoFill="0" autoLine="0" autoPict="0">
                <anchor moveWithCells="1">
                  <from>
                    <xdr:col>15</xdr:col>
                    <xdr:colOff>66675</xdr:colOff>
                    <xdr:row>27</xdr:row>
                    <xdr:rowOff>19050</xdr:rowOff>
                  </from>
                  <to>
                    <xdr:col>15</xdr:col>
                    <xdr:colOff>276225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7" r:id="rId66" name="Check Box 63">
              <controlPr defaultSize="0" autoFill="0" autoLine="0" autoPict="0">
                <anchor moveWithCells="1">
                  <from>
                    <xdr:col>15</xdr:col>
                    <xdr:colOff>66675</xdr:colOff>
                    <xdr:row>28</xdr:row>
                    <xdr:rowOff>19050</xdr:rowOff>
                  </from>
                  <to>
                    <xdr:col>15</xdr:col>
                    <xdr:colOff>276225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8" r:id="rId67" name="Check Box 64">
              <controlPr defaultSize="0" autoFill="0" autoLine="0" autoPict="0">
                <anchor moveWithCells="1">
                  <from>
                    <xdr:col>15</xdr:col>
                    <xdr:colOff>66675</xdr:colOff>
                    <xdr:row>29</xdr:row>
                    <xdr:rowOff>19050</xdr:rowOff>
                  </from>
                  <to>
                    <xdr:col>15</xdr:col>
                    <xdr:colOff>276225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9" r:id="rId68" name="Check Box 65">
              <controlPr defaultSize="0" autoFill="0" autoLine="0" autoPict="0">
                <anchor moveWithCells="1">
                  <from>
                    <xdr:col>1</xdr:col>
                    <xdr:colOff>66675</xdr:colOff>
                    <xdr:row>90</xdr:row>
                    <xdr:rowOff>19050</xdr:rowOff>
                  </from>
                  <to>
                    <xdr:col>1</xdr:col>
                    <xdr:colOff>266700</xdr:colOff>
                    <xdr:row>90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0" r:id="rId69" name="Check Box 66">
              <controlPr defaultSize="0" autoFill="0" autoLine="0" autoPict="0">
                <anchor moveWithCells="1">
                  <from>
                    <xdr:col>1</xdr:col>
                    <xdr:colOff>66675</xdr:colOff>
                    <xdr:row>91</xdr:row>
                    <xdr:rowOff>19050</xdr:rowOff>
                  </from>
                  <to>
                    <xdr:col>1</xdr:col>
                    <xdr:colOff>266700</xdr:colOff>
                    <xdr:row>91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1" r:id="rId70" name="Check Box 67">
              <controlPr defaultSize="0" autoFill="0" autoLine="0" autoPict="0">
                <anchor moveWithCells="1">
                  <from>
                    <xdr:col>1</xdr:col>
                    <xdr:colOff>66675</xdr:colOff>
                    <xdr:row>92</xdr:row>
                    <xdr:rowOff>19050</xdr:rowOff>
                  </from>
                  <to>
                    <xdr:col>1</xdr:col>
                    <xdr:colOff>266700</xdr:colOff>
                    <xdr:row>92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2" r:id="rId71" name="Check Box 68">
              <controlPr defaultSize="0" autoFill="0" autoLine="0" autoPict="0">
                <anchor moveWithCells="1">
                  <from>
                    <xdr:col>1</xdr:col>
                    <xdr:colOff>66675</xdr:colOff>
                    <xdr:row>93</xdr:row>
                    <xdr:rowOff>19050</xdr:rowOff>
                  </from>
                  <to>
                    <xdr:col>1</xdr:col>
                    <xdr:colOff>266700</xdr:colOff>
                    <xdr:row>93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3" r:id="rId72" name="Check Box 69">
              <controlPr defaultSize="0" autoFill="0" autoLine="0" autoPict="0">
                <anchor moveWithCells="1">
                  <from>
                    <xdr:col>1</xdr:col>
                    <xdr:colOff>66675</xdr:colOff>
                    <xdr:row>94</xdr:row>
                    <xdr:rowOff>19050</xdr:rowOff>
                  </from>
                  <to>
                    <xdr:col>1</xdr:col>
                    <xdr:colOff>266700</xdr:colOff>
                    <xdr:row>94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4" r:id="rId73" name="Check Box 70">
              <controlPr defaultSize="0" autoFill="0" autoLine="0" autoPict="0">
                <anchor moveWithCells="1">
                  <from>
                    <xdr:col>1</xdr:col>
                    <xdr:colOff>66675</xdr:colOff>
                    <xdr:row>95</xdr:row>
                    <xdr:rowOff>19050</xdr:rowOff>
                  </from>
                  <to>
                    <xdr:col>1</xdr:col>
                    <xdr:colOff>266700</xdr:colOff>
                    <xdr:row>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5" r:id="rId74" name="Check Box 71">
              <controlPr defaultSize="0" autoFill="0" autoLine="0" autoPict="0">
                <anchor moveWithCells="1">
                  <from>
                    <xdr:col>1</xdr:col>
                    <xdr:colOff>66675</xdr:colOff>
                    <xdr:row>96</xdr:row>
                    <xdr:rowOff>19050</xdr:rowOff>
                  </from>
                  <to>
                    <xdr:col>1</xdr:col>
                    <xdr:colOff>266700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6" r:id="rId75" name="Check Box 72">
              <controlPr defaultSize="0" autoFill="0" autoLine="0" autoPict="0">
                <anchor moveWithCells="1">
                  <from>
                    <xdr:col>1</xdr:col>
                    <xdr:colOff>66675</xdr:colOff>
                    <xdr:row>97</xdr:row>
                    <xdr:rowOff>19050</xdr:rowOff>
                  </from>
                  <to>
                    <xdr:col>1</xdr:col>
                    <xdr:colOff>266700</xdr:colOff>
                    <xdr:row>97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7" r:id="rId76" name="Check Box 73">
              <controlPr defaultSize="0" autoFill="0" autoLine="0" autoPict="0">
                <anchor moveWithCells="1">
                  <from>
                    <xdr:col>1</xdr:col>
                    <xdr:colOff>66675</xdr:colOff>
                    <xdr:row>99</xdr:row>
                    <xdr:rowOff>19050</xdr:rowOff>
                  </from>
                  <to>
                    <xdr:col>1</xdr:col>
                    <xdr:colOff>266700</xdr:colOff>
                    <xdr:row>99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8" r:id="rId77" name="Check Box 74">
              <controlPr defaultSize="0" autoFill="0" autoLine="0" autoPict="0">
                <anchor moveWithCells="1">
                  <from>
                    <xdr:col>15</xdr:col>
                    <xdr:colOff>66675</xdr:colOff>
                    <xdr:row>90</xdr:row>
                    <xdr:rowOff>19050</xdr:rowOff>
                  </from>
                  <to>
                    <xdr:col>15</xdr:col>
                    <xdr:colOff>266700</xdr:colOff>
                    <xdr:row>90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9" r:id="rId78" name="Check Box 75">
              <controlPr defaultSize="0" autoFill="0" autoLine="0" autoPict="0">
                <anchor moveWithCells="1">
                  <from>
                    <xdr:col>15</xdr:col>
                    <xdr:colOff>66675</xdr:colOff>
                    <xdr:row>91</xdr:row>
                    <xdr:rowOff>19050</xdr:rowOff>
                  </from>
                  <to>
                    <xdr:col>15</xdr:col>
                    <xdr:colOff>266700</xdr:colOff>
                    <xdr:row>91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0" r:id="rId79" name="Check Box 76">
              <controlPr defaultSize="0" autoFill="0" autoLine="0" autoPict="0">
                <anchor moveWithCells="1">
                  <from>
                    <xdr:col>15</xdr:col>
                    <xdr:colOff>66675</xdr:colOff>
                    <xdr:row>92</xdr:row>
                    <xdr:rowOff>19050</xdr:rowOff>
                  </from>
                  <to>
                    <xdr:col>15</xdr:col>
                    <xdr:colOff>266700</xdr:colOff>
                    <xdr:row>92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1" r:id="rId80" name="Check Box 77">
              <controlPr defaultSize="0" autoFill="0" autoLine="0" autoPict="0">
                <anchor moveWithCells="1">
                  <from>
                    <xdr:col>15</xdr:col>
                    <xdr:colOff>66675</xdr:colOff>
                    <xdr:row>93</xdr:row>
                    <xdr:rowOff>19050</xdr:rowOff>
                  </from>
                  <to>
                    <xdr:col>15</xdr:col>
                    <xdr:colOff>266700</xdr:colOff>
                    <xdr:row>93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2" r:id="rId81" name="Check Box 78">
              <controlPr defaultSize="0" autoFill="0" autoLine="0" autoPict="0">
                <anchor moveWithCells="1">
                  <from>
                    <xdr:col>15</xdr:col>
                    <xdr:colOff>66675</xdr:colOff>
                    <xdr:row>94</xdr:row>
                    <xdr:rowOff>19050</xdr:rowOff>
                  </from>
                  <to>
                    <xdr:col>15</xdr:col>
                    <xdr:colOff>266700</xdr:colOff>
                    <xdr:row>94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3" r:id="rId82" name="Check Box 79">
              <controlPr defaultSize="0" autoFill="0" autoLine="0" autoPict="0">
                <anchor moveWithCells="1">
                  <from>
                    <xdr:col>15</xdr:col>
                    <xdr:colOff>66675</xdr:colOff>
                    <xdr:row>95</xdr:row>
                    <xdr:rowOff>19050</xdr:rowOff>
                  </from>
                  <to>
                    <xdr:col>15</xdr:col>
                    <xdr:colOff>266700</xdr:colOff>
                    <xdr:row>95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4" r:id="rId83" name="Check Box 80">
              <controlPr defaultSize="0" autoFill="0" autoLine="0" autoPict="0">
                <anchor moveWithCells="1">
                  <from>
                    <xdr:col>15</xdr:col>
                    <xdr:colOff>66675</xdr:colOff>
                    <xdr:row>97</xdr:row>
                    <xdr:rowOff>19050</xdr:rowOff>
                  </from>
                  <to>
                    <xdr:col>15</xdr:col>
                    <xdr:colOff>266700</xdr:colOff>
                    <xdr:row>97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5" r:id="rId84" name="Check Box 81">
              <controlPr defaultSize="0" autoFill="0" autoLine="0" autoPict="0">
                <anchor moveWithCells="1">
                  <from>
                    <xdr:col>15</xdr:col>
                    <xdr:colOff>66675</xdr:colOff>
                    <xdr:row>98</xdr:row>
                    <xdr:rowOff>19050</xdr:rowOff>
                  </from>
                  <to>
                    <xdr:col>15</xdr:col>
                    <xdr:colOff>266700</xdr:colOff>
                    <xdr:row>98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6" r:id="rId85" name="Check Box 82">
              <controlPr defaultSize="0" autoFill="0" autoLine="0" autoPict="0">
                <anchor moveWithCells="1">
                  <from>
                    <xdr:col>15</xdr:col>
                    <xdr:colOff>66675</xdr:colOff>
                    <xdr:row>99</xdr:row>
                    <xdr:rowOff>19050</xdr:rowOff>
                  </from>
                  <to>
                    <xdr:col>15</xdr:col>
                    <xdr:colOff>266700</xdr:colOff>
                    <xdr:row>99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7" r:id="rId86" name="Check Box 83">
              <controlPr defaultSize="0" autoFill="0" autoLine="0" autoPict="0">
                <anchor moveWithCells="1">
                  <from>
                    <xdr:col>1</xdr:col>
                    <xdr:colOff>66675</xdr:colOff>
                    <xdr:row>98</xdr:row>
                    <xdr:rowOff>19050</xdr:rowOff>
                  </from>
                  <to>
                    <xdr:col>1</xdr:col>
                    <xdr:colOff>266700</xdr:colOff>
                    <xdr:row>98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8" r:id="rId87" name="Check Box 84">
              <controlPr defaultSize="0" autoFill="0" autoLine="0" autoPict="0">
                <anchor moveWithCells="1">
                  <from>
                    <xdr:col>15</xdr:col>
                    <xdr:colOff>66675</xdr:colOff>
                    <xdr:row>96</xdr:row>
                    <xdr:rowOff>19050</xdr:rowOff>
                  </from>
                  <to>
                    <xdr:col>15</xdr:col>
                    <xdr:colOff>266700</xdr:colOff>
                    <xdr:row>96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9" r:id="rId88" name="Check Box 85">
              <controlPr defaultSize="0" autoFill="0" autoLine="0" autoPict="0">
                <anchor moveWithCells="1">
                  <from>
                    <xdr:col>1</xdr:col>
                    <xdr:colOff>66675</xdr:colOff>
                    <xdr:row>100</xdr:row>
                    <xdr:rowOff>19050</xdr:rowOff>
                  </from>
                  <to>
                    <xdr:col>1</xdr:col>
                    <xdr:colOff>266700</xdr:colOff>
                    <xdr:row>100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0" r:id="rId89" name="Check Box 86">
              <controlPr defaultSize="0" autoFill="0" autoLine="0" autoPict="0">
                <anchor moveWithCells="1">
                  <from>
                    <xdr:col>1</xdr:col>
                    <xdr:colOff>66675</xdr:colOff>
                    <xdr:row>101</xdr:row>
                    <xdr:rowOff>19050</xdr:rowOff>
                  </from>
                  <to>
                    <xdr:col>1</xdr:col>
                    <xdr:colOff>266700</xdr:colOff>
                    <xdr:row>101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1" r:id="rId90" name="Check Box 87">
              <controlPr defaultSize="0" autoFill="0" autoLine="0" autoPict="0">
                <anchor moveWithCells="1">
                  <from>
                    <xdr:col>1</xdr:col>
                    <xdr:colOff>66675</xdr:colOff>
                    <xdr:row>102</xdr:row>
                    <xdr:rowOff>19050</xdr:rowOff>
                  </from>
                  <to>
                    <xdr:col>1</xdr:col>
                    <xdr:colOff>266700</xdr:colOff>
                    <xdr:row>102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2" r:id="rId91" name="Check Box 88">
              <controlPr defaultSize="0" autoFill="0" autoLine="0" autoPict="0">
                <anchor moveWithCells="1">
                  <from>
                    <xdr:col>1</xdr:col>
                    <xdr:colOff>66675</xdr:colOff>
                    <xdr:row>103</xdr:row>
                    <xdr:rowOff>19050</xdr:rowOff>
                  </from>
                  <to>
                    <xdr:col>1</xdr:col>
                    <xdr:colOff>266700</xdr:colOff>
                    <xdr:row>103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3" r:id="rId92" name="Check Box 89">
              <controlPr defaultSize="0" autoFill="0" autoLine="0" autoPict="0">
                <anchor moveWithCells="1">
                  <from>
                    <xdr:col>1</xdr:col>
                    <xdr:colOff>66675</xdr:colOff>
                    <xdr:row>104</xdr:row>
                    <xdr:rowOff>19050</xdr:rowOff>
                  </from>
                  <to>
                    <xdr:col>1</xdr:col>
                    <xdr:colOff>266700</xdr:colOff>
                    <xdr:row>104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4" r:id="rId93" name="Check Box 90">
              <controlPr defaultSize="0" autoFill="0" autoLine="0" autoPict="0">
                <anchor moveWithCells="1">
                  <from>
                    <xdr:col>1</xdr:col>
                    <xdr:colOff>66675</xdr:colOff>
                    <xdr:row>105</xdr:row>
                    <xdr:rowOff>19050</xdr:rowOff>
                  </from>
                  <to>
                    <xdr:col>1</xdr:col>
                    <xdr:colOff>266700</xdr:colOff>
                    <xdr:row>105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5" r:id="rId94" name="Check Box 91">
              <controlPr defaultSize="0" autoFill="0" autoLine="0" autoPict="0">
                <anchor moveWithCells="1">
                  <from>
                    <xdr:col>1</xdr:col>
                    <xdr:colOff>66675</xdr:colOff>
                    <xdr:row>106</xdr:row>
                    <xdr:rowOff>19050</xdr:rowOff>
                  </from>
                  <to>
                    <xdr:col>1</xdr:col>
                    <xdr:colOff>266700</xdr:colOff>
                    <xdr:row>106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6" r:id="rId95" name="Check Box 92">
              <controlPr defaultSize="0" autoFill="0" autoLine="0" autoPict="0">
                <anchor moveWithCells="1">
                  <from>
                    <xdr:col>1</xdr:col>
                    <xdr:colOff>66675</xdr:colOff>
                    <xdr:row>107</xdr:row>
                    <xdr:rowOff>19050</xdr:rowOff>
                  </from>
                  <to>
                    <xdr:col>1</xdr:col>
                    <xdr:colOff>266700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7" r:id="rId96" name="Check Box 93">
              <controlPr defaultSize="0" autoFill="0" autoLine="0" autoPict="0">
                <anchor moveWithCells="1">
                  <from>
                    <xdr:col>1</xdr:col>
                    <xdr:colOff>66675</xdr:colOff>
                    <xdr:row>109</xdr:row>
                    <xdr:rowOff>19050</xdr:rowOff>
                  </from>
                  <to>
                    <xdr:col>1</xdr:col>
                    <xdr:colOff>266700</xdr:colOff>
                    <xdr:row>109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8" r:id="rId97" name="Check Box 94">
              <controlPr defaultSize="0" autoFill="0" autoLine="0" autoPict="0">
                <anchor moveWithCells="1">
                  <from>
                    <xdr:col>1</xdr:col>
                    <xdr:colOff>66675</xdr:colOff>
                    <xdr:row>108</xdr:row>
                    <xdr:rowOff>19050</xdr:rowOff>
                  </from>
                  <to>
                    <xdr:col>1</xdr:col>
                    <xdr:colOff>266700</xdr:colOff>
                    <xdr:row>108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9" r:id="rId98" name="Check Box 95">
              <controlPr defaultSize="0" autoFill="0" autoLine="0" autoPict="0">
                <anchor moveWithCells="1">
                  <from>
                    <xdr:col>1</xdr:col>
                    <xdr:colOff>66675</xdr:colOff>
                    <xdr:row>110</xdr:row>
                    <xdr:rowOff>19050</xdr:rowOff>
                  </from>
                  <to>
                    <xdr:col>1</xdr:col>
                    <xdr:colOff>266700</xdr:colOff>
                    <xdr:row>110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0" r:id="rId99" name="Check Box 96">
              <controlPr defaultSize="0" autoFill="0" autoLine="0" autoPict="0">
                <anchor moveWithCells="1">
                  <from>
                    <xdr:col>1</xdr:col>
                    <xdr:colOff>66675</xdr:colOff>
                    <xdr:row>111</xdr:row>
                    <xdr:rowOff>19050</xdr:rowOff>
                  </from>
                  <to>
                    <xdr:col>1</xdr:col>
                    <xdr:colOff>266700</xdr:colOff>
                    <xdr:row>111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1" r:id="rId100" name="Check Box 97">
              <controlPr defaultSize="0" autoFill="0" autoLine="0" autoPict="0">
                <anchor moveWithCells="1">
                  <from>
                    <xdr:col>1</xdr:col>
                    <xdr:colOff>66675</xdr:colOff>
                    <xdr:row>112</xdr:row>
                    <xdr:rowOff>19050</xdr:rowOff>
                  </from>
                  <to>
                    <xdr:col>1</xdr:col>
                    <xdr:colOff>266700</xdr:colOff>
                    <xdr:row>112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2" r:id="rId101" name="Check Box 98">
              <controlPr defaultSize="0" autoFill="0" autoLine="0" autoPict="0">
                <anchor moveWithCells="1">
                  <from>
                    <xdr:col>1</xdr:col>
                    <xdr:colOff>66675</xdr:colOff>
                    <xdr:row>113</xdr:row>
                    <xdr:rowOff>19050</xdr:rowOff>
                  </from>
                  <to>
                    <xdr:col>1</xdr:col>
                    <xdr:colOff>266700</xdr:colOff>
                    <xdr:row>113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3" r:id="rId102" name="Check Box 99">
              <controlPr defaultSize="0" autoFill="0" autoLine="0" autoPict="0">
                <anchor moveWithCells="1">
                  <from>
                    <xdr:col>1</xdr:col>
                    <xdr:colOff>66675</xdr:colOff>
                    <xdr:row>114</xdr:row>
                    <xdr:rowOff>19050</xdr:rowOff>
                  </from>
                  <to>
                    <xdr:col>1</xdr:col>
                    <xdr:colOff>266700</xdr:colOff>
                    <xdr:row>114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4" r:id="rId103" name="Check Box 100">
              <controlPr defaultSize="0" autoFill="0" autoLine="0" autoPict="0">
                <anchor moveWithCells="1">
                  <from>
                    <xdr:col>1</xdr:col>
                    <xdr:colOff>66675</xdr:colOff>
                    <xdr:row>115</xdr:row>
                    <xdr:rowOff>19050</xdr:rowOff>
                  </from>
                  <to>
                    <xdr:col>1</xdr:col>
                    <xdr:colOff>266700</xdr:colOff>
                    <xdr:row>115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5" r:id="rId104" name="Check Box 101">
              <controlPr defaultSize="0" autoFill="0" autoLine="0" autoPict="0">
                <anchor moveWithCells="1">
                  <from>
                    <xdr:col>1</xdr:col>
                    <xdr:colOff>66675</xdr:colOff>
                    <xdr:row>116</xdr:row>
                    <xdr:rowOff>19050</xdr:rowOff>
                  </from>
                  <to>
                    <xdr:col>1</xdr:col>
                    <xdr:colOff>266700</xdr:colOff>
                    <xdr:row>116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6" r:id="rId105" name="Check Box 102">
              <controlPr defaultSize="0" autoFill="0" autoLine="0" autoPict="0">
                <anchor moveWithCells="1">
                  <from>
                    <xdr:col>1</xdr:col>
                    <xdr:colOff>66675</xdr:colOff>
                    <xdr:row>117</xdr:row>
                    <xdr:rowOff>19050</xdr:rowOff>
                  </from>
                  <to>
                    <xdr:col>1</xdr:col>
                    <xdr:colOff>266700</xdr:colOff>
                    <xdr:row>117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7" r:id="rId106" name="Check Box 103">
              <controlPr defaultSize="0" autoFill="0" autoLine="0" autoPict="0">
                <anchor moveWithCells="1">
                  <from>
                    <xdr:col>15</xdr:col>
                    <xdr:colOff>66675</xdr:colOff>
                    <xdr:row>100</xdr:row>
                    <xdr:rowOff>19050</xdr:rowOff>
                  </from>
                  <to>
                    <xdr:col>15</xdr:col>
                    <xdr:colOff>266700</xdr:colOff>
                    <xdr:row>100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8" r:id="rId107" name="Check Box 104">
              <controlPr defaultSize="0" autoFill="0" autoLine="0" autoPict="0">
                <anchor moveWithCells="1">
                  <from>
                    <xdr:col>15</xdr:col>
                    <xdr:colOff>66675</xdr:colOff>
                    <xdr:row>101</xdr:row>
                    <xdr:rowOff>19050</xdr:rowOff>
                  </from>
                  <to>
                    <xdr:col>15</xdr:col>
                    <xdr:colOff>266700</xdr:colOff>
                    <xdr:row>101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9" r:id="rId108" name="Check Box 105">
              <controlPr defaultSize="0" autoFill="0" autoLine="0" autoPict="0">
                <anchor moveWithCells="1">
                  <from>
                    <xdr:col>15</xdr:col>
                    <xdr:colOff>66675</xdr:colOff>
                    <xdr:row>102</xdr:row>
                    <xdr:rowOff>19050</xdr:rowOff>
                  </from>
                  <to>
                    <xdr:col>15</xdr:col>
                    <xdr:colOff>266700</xdr:colOff>
                    <xdr:row>102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0" r:id="rId109" name="Check Box 106">
              <controlPr defaultSize="0" autoFill="0" autoLine="0" autoPict="0">
                <anchor moveWithCells="1">
                  <from>
                    <xdr:col>15</xdr:col>
                    <xdr:colOff>66675</xdr:colOff>
                    <xdr:row>103</xdr:row>
                    <xdr:rowOff>19050</xdr:rowOff>
                  </from>
                  <to>
                    <xdr:col>15</xdr:col>
                    <xdr:colOff>266700</xdr:colOff>
                    <xdr:row>103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1" r:id="rId110" name="Check Box 107">
              <controlPr defaultSize="0" autoFill="0" autoLine="0" autoPict="0">
                <anchor moveWithCells="1">
                  <from>
                    <xdr:col>15</xdr:col>
                    <xdr:colOff>66675</xdr:colOff>
                    <xdr:row>104</xdr:row>
                    <xdr:rowOff>19050</xdr:rowOff>
                  </from>
                  <to>
                    <xdr:col>15</xdr:col>
                    <xdr:colOff>266700</xdr:colOff>
                    <xdr:row>104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2" r:id="rId111" name="Check Box 108">
              <controlPr defaultSize="0" autoFill="0" autoLine="0" autoPict="0">
                <anchor moveWithCells="1">
                  <from>
                    <xdr:col>15</xdr:col>
                    <xdr:colOff>66675</xdr:colOff>
                    <xdr:row>105</xdr:row>
                    <xdr:rowOff>19050</xdr:rowOff>
                  </from>
                  <to>
                    <xdr:col>15</xdr:col>
                    <xdr:colOff>266700</xdr:colOff>
                    <xdr:row>105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3" r:id="rId112" name="Check Box 109">
              <controlPr defaultSize="0" autoFill="0" autoLine="0" autoPict="0">
                <anchor moveWithCells="1">
                  <from>
                    <xdr:col>15</xdr:col>
                    <xdr:colOff>66675</xdr:colOff>
                    <xdr:row>106</xdr:row>
                    <xdr:rowOff>19050</xdr:rowOff>
                  </from>
                  <to>
                    <xdr:col>15</xdr:col>
                    <xdr:colOff>266700</xdr:colOff>
                    <xdr:row>106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4" r:id="rId113" name="Check Box 110">
              <controlPr defaultSize="0" autoFill="0" autoLine="0" autoPict="0">
                <anchor moveWithCells="1">
                  <from>
                    <xdr:col>15</xdr:col>
                    <xdr:colOff>66675</xdr:colOff>
                    <xdr:row>107</xdr:row>
                    <xdr:rowOff>19050</xdr:rowOff>
                  </from>
                  <to>
                    <xdr:col>15</xdr:col>
                    <xdr:colOff>266700</xdr:colOff>
                    <xdr:row>107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5" r:id="rId114" name="Check Box 111">
              <controlPr defaultSize="0" autoFill="0" autoLine="0" autoPict="0">
                <anchor moveWithCells="1">
                  <from>
                    <xdr:col>15</xdr:col>
                    <xdr:colOff>66675</xdr:colOff>
                    <xdr:row>109</xdr:row>
                    <xdr:rowOff>19050</xdr:rowOff>
                  </from>
                  <to>
                    <xdr:col>15</xdr:col>
                    <xdr:colOff>266700</xdr:colOff>
                    <xdr:row>109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6" r:id="rId115" name="Check Box 112">
              <controlPr defaultSize="0" autoFill="0" autoLine="0" autoPict="0">
                <anchor moveWithCells="1">
                  <from>
                    <xdr:col>15</xdr:col>
                    <xdr:colOff>66675</xdr:colOff>
                    <xdr:row>108</xdr:row>
                    <xdr:rowOff>19050</xdr:rowOff>
                  </from>
                  <to>
                    <xdr:col>15</xdr:col>
                    <xdr:colOff>266700</xdr:colOff>
                    <xdr:row>108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7" r:id="rId116" name="Check Box 113">
              <controlPr defaultSize="0" autoFill="0" autoLine="0" autoPict="0">
                <anchor moveWithCells="1">
                  <from>
                    <xdr:col>15</xdr:col>
                    <xdr:colOff>66675</xdr:colOff>
                    <xdr:row>110</xdr:row>
                    <xdr:rowOff>19050</xdr:rowOff>
                  </from>
                  <to>
                    <xdr:col>15</xdr:col>
                    <xdr:colOff>266700</xdr:colOff>
                    <xdr:row>110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8" r:id="rId117" name="Check Box 114">
              <controlPr defaultSize="0" autoFill="0" autoLine="0" autoPict="0">
                <anchor moveWithCells="1">
                  <from>
                    <xdr:col>15</xdr:col>
                    <xdr:colOff>66675</xdr:colOff>
                    <xdr:row>111</xdr:row>
                    <xdr:rowOff>19050</xdr:rowOff>
                  </from>
                  <to>
                    <xdr:col>15</xdr:col>
                    <xdr:colOff>266700</xdr:colOff>
                    <xdr:row>111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8D8FF838-66D2-48DD-B7E3-168DD49A5E6B}">
            <xm:f>BEGINBLAD!$D24=2</xm:f>
            <x14:dxf>
              <fill>
                <patternFill>
                  <bgColor rgb="FFFFFF00"/>
                </patternFill>
              </fill>
            </x14:dxf>
          </x14:cfRule>
          <x14:cfRule type="expression" priority="16" id="{D7DBCEEC-0A5E-4A30-B5F2-A63F73C8C657}">
            <xm:f>BEGINBLAD!$D24=1</xm:f>
            <x14:dxf>
              <fill>
                <patternFill>
                  <bgColor rgb="FFFFC000"/>
                </patternFill>
              </fill>
            </x14:dxf>
          </x14:cfRule>
          <xm:sqref>L22:O36</xm:sqref>
        </x14:conditionalFormatting>
        <x14:conditionalFormatting xmlns:xm="http://schemas.microsoft.com/office/excel/2006/main">
          <x14:cfRule type="expression" priority="13" id="{68621C3F-7D1B-4458-B729-3FE0D4AD4625}">
            <xm:f>BEGINBLAD!$D9=2</xm:f>
            <x14:dxf>
              <fill>
                <patternFill>
                  <bgColor rgb="FFFFFF00"/>
                </patternFill>
              </fill>
            </x14:dxf>
          </x14:cfRule>
          <x14:cfRule type="expression" priority="15" id="{BFC8857A-928C-4CBB-8BBD-1AC201F56B42}">
            <xm:f>BEGINBLAD!$D9=1</xm:f>
            <x14:dxf>
              <fill>
                <patternFill>
                  <bgColor rgb="FFFFC000"/>
                </patternFill>
              </fill>
            </x14:dxf>
          </x14:cfRule>
          <xm:sqref>G22:J36</xm:sqref>
        </x14:conditionalFormatting>
        <x14:conditionalFormatting xmlns:xm="http://schemas.microsoft.com/office/excel/2006/main">
          <x14:cfRule type="expression" priority="11" id="{B15FC93E-43AD-4E35-9180-C353AEACF899}">
            <xm:f>BEGINBLAD!$D9=2</xm:f>
            <x14:dxf>
              <fill>
                <patternFill>
                  <bgColor rgb="FFFFFF00"/>
                </patternFill>
              </fill>
            </x14:dxf>
          </x14:cfRule>
          <x14:cfRule type="expression" priority="12" id="{991D56DA-5BCD-41A2-86DB-5AFB802E1150}">
            <xm:f>BEGINBLAD!$D9=1</xm:f>
            <x14:dxf>
              <fill>
                <patternFill>
                  <bgColor rgb="FFFFC000"/>
                </patternFill>
              </fill>
            </x14:dxf>
          </x14:cfRule>
          <xm:sqref>G63:J77</xm:sqref>
        </x14:conditionalFormatting>
        <x14:conditionalFormatting xmlns:xm="http://schemas.microsoft.com/office/excel/2006/main">
          <x14:cfRule type="expression" priority="9" id="{D41C11BB-BFED-484A-A502-2D784D819D6D}">
            <xm:f>BEGINBLAD!$D24=2</xm:f>
            <x14:dxf>
              <fill>
                <patternFill>
                  <bgColor rgb="FFFFFF00"/>
                </patternFill>
              </fill>
            </x14:dxf>
          </x14:cfRule>
          <x14:cfRule type="expression" priority="10" id="{BAD7B1B6-8402-4585-B9F6-BF052EDA87A5}">
            <xm:f>BEGINBLAD!$D24=1</xm:f>
            <x14:dxf>
              <fill>
                <patternFill>
                  <bgColor rgb="FFFFC000"/>
                </patternFill>
              </fill>
            </x14:dxf>
          </x14:cfRule>
          <xm:sqref>L63:O77</xm:sqref>
        </x14:conditionalFormatting>
        <x14:conditionalFormatting xmlns:xm="http://schemas.microsoft.com/office/excel/2006/main">
          <x14:cfRule type="expression" priority="7" id="{110FB5F0-9CEB-49F5-8DFF-6BF61FDA699E}">
            <xm:f>BEGINBLAD!$D9=2</xm:f>
            <x14:dxf>
              <fill>
                <patternFill>
                  <bgColor rgb="FFFFFF00"/>
                </patternFill>
              </fill>
            </x14:dxf>
          </x14:cfRule>
          <x14:cfRule type="expression" priority="8" id="{90C5C1D6-BE75-4244-B9FB-E973818178CA}">
            <xm:f>BEGINBLAD!$D9=1</xm:f>
            <x14:dxf>
              <fill>
                <patternFill>
                  <bgColor rgb="FFFFC000"/>
                </patternFill>
              </fill>
            </x14:dxf>
          </x14:cfRule>
          <xm:sqref>G104:J118</xm:sqref>
        </x14:conditionalFormatting>
        <x14:conditionalFormatting xmlns:xm="http://schemas.microsoft.com/office/excel/2006/main">
          <x14:cfRule type="expression" priority="5" id="{DE8A6AFA-6718-4399-9165-5D89BB4FBDFA}">
            <xm:f>BEGINBLAD!$D24=2</xm:f>
            <x14:dxf>
              <fill>
                <patternFill>
                  <bgColor rgb="FFFFFF00"/>
                </patternFill>
              </fill>
            </x14:dxf>
          </x14:cfRule>
          <x14:cfRule type="expression" priority="6" id="{6F37CD72-48E3-4FC6-8850-FE48A467315D}">
            <xm:f>BEGINBLAD!$D24=1</xm:f>
            <x14:dxf>
              <fill>
                <patternFill>
                  <bgColor rgb="FFFFC000"/>
                </patternFill>
              </fill>
            </x14:dxf>
          </x14:cfRule>
          <xm:sqref>L104:O118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14</vt:i4>
      </vt:variant>
      <vt:variant>
        <vt:lpstr>Benoemde bereiken</vt:lpstr>
      </vt:variant>
      <vt:variant>
        <vt:i4>13</vt:i4>
      </vt:variant>
    </vt:vector>
  </HeadingPairs>
  <TitlesOfParts>
    <vt:vector size="27" baseType="lpstr">
      <vt:lpstr>BEGINBLAD</vt:lpstr>
      <vt:lpstr>PLAN (1)</vt:lpstr>
      <vt:lpstr>PLAN (2)</vt:lpstr>
      <vt:lpstr>PLAN (3)</vt:lpstr>
      <vt:lpstr>PLAN (4)</vt:lpstr>
      <vt:lpstr>PLAN (5)</vt:lpstr>
      <vt:lpstr>PLAN (6)</vt:lpstr>
      <vt:lpstr>PLAN (7)</vt:lpstr>
      <vt:lpstr>PLAN (8)</vt:lpstr>
      <vt:lpstr>PLAN (9)</vt:lpstr>
      <vt:lpstr>PLAN (10)</vt:lpstr>
      <vt:lpstr>DOELEN</vt:lpstr>
      <vt:lpstr>LEERLINGENKAART </vt:lpstr>
      <vt:lpstr>GROEPSBESPREKING</vt:lpstr>
      <vt:lpstr>BEGINBLAD!Afdrukbereik</vt:lpstr>
      <vt:lpstr>DOELEN!Afdrukbereik</vt:lpstr>
      <vt:lpstr>GROEPSBESPREKING!Afdrukbereik</vt:lpstr>
      <vt:lpstr>'PLAN (1)'!Afdrukbereik</vt:lpstr>
      <vt:lpstr>'PLAN (10)'!Afdrukbereik</vt:lpstr>
      <vt:lpstr>'PLAN (2)'!Afdrukbereik</vt:lpstr>
      <vt:lpstr>'PLAN (3)'!Afdrukbereik</vt:lpstr>
      <vt:lpstr>'PLAN (4)'!Afdrukbereik</vt:lpstr>
      <vt:lpstr>'PLAN (5)'!Afdrukbereik</vt:lpstr>
      <vt:lpstr>'PLAN (6)'!Afdrukbereik</vt:lpstr>
      <vt:lpstr>'PLAN (7)'!Afdrukbereik</vt:lpstr>
      <vt:lpstr>'PLAN (8)'!Afdrukbereik</vt:lpstr>
      <vt:lpstr>'PLAN (9)'!Afdrukbereik</vt:lpstr>
    </vt:vector>
  </TitlesOfParts>
  <Company>Thuis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Meinen</cp:lastModifiedBy>
  <cp:lastPrinted>2019-06-08T18:25:43Z</cp:lastPrinted>
  <dcterms:created xsi:type="dcterms:W3CDTF">2009-03-13T17:46:41Z</dcterms:created>
  <dcterms:modified xsi:type="dcterms:W3CDTF">2019-06-08T19:44:56Z</dcterms:modified>
</cp:coreProperties>
</file>