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drawings/drawing2.xml" ContentType="application/vnd.openxmlformats-officedocument.drawing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inen\Documents\HUZZEL-2\HUZZEL 42 - Denker-Voeler-Doener\"/>
    </mc:Choice>
  </mc:AlternateContent>
  <bookViews>
    <workbookView xWindow="0" yWindow="0" windowWidth="24000" windowHeight="9735"/>
  </bookViews>
  <sheets>
    <sheet name="ikzelf" sheetId="1" r:id="rId1"/>
    <sheet name="vriend(in)" sheetId="5" r:id="rId2"/>
    <sheet name="grafiek" sheetId="3" r:id="rId3"/>
    <sheet name="kenmerken" sheetId="6" r:id="rId4"/>
  </sheets>
  <definedNames>
    <definedName name="_xlnm.Print_Area" localSheetId="2">grafiek!$B$1:$T$51</definedName>
    <definedName name="_xlnm.Print_Area" localSheetId="3">kenmerken!$B$2:$E$56</definedName>
  </definedNames>
  <calcPr calcId="152511"/>
</workbook>
</file>

<file path=xl/calcChain.xml><?xml version="1.0" encoding="utf-8"?>
<calcChain xmlns="http://schemas.openxmlformats.org/spreadsheetml/2006/main">
  <c r="C22" i="6" l="1"/>
  <c r="D20" i="6"/>
  <c r="E20" i="6"/>
  <c r="C4" i="6"/>
  <c r="C20" i="6"/>
  <c r="C38" i="6"/>
  <c r="D38" i="6"/>
  <c r="E38" i="6"/>
  <c r="C40" i="6"/>
  <c r="C56" i="6"/>
  <c r="D56" i="6"/>
  <c r="E56" i="6"/>
  <c r="T50" i="3"/>
  <c r="Q50" i="3"/>
  <c r="N50" i="3"/>
  <c r="T49" i="3"/>
  <c r="Q49" i="3"/>
  <c r="N49" i="3"/>
  <c r="T48" i="3"/>
  <c r="Q48" i="3"/>
  <c r="N48" i="3"/>
  <c r="T47" i="3"/>
  <c r="Q47" i="3"/>
  <c r="N47" i="3"/>
  <c r="T46" i="3"/>
  <c r="Q46" i="3"/>
  <c r="N46" i="3"/>
  <c r="T45" i="3"/>
  <c r="Q45" i="3"/>
  <c r="N45" i="3"/>
  <c r="T44" i="3"/>
  <c r="Q44" i="3"/>
  <c r="N44" i="3"/>
  <c r="T43" i="3"/>
  <c r="Q43" i="3"/>
  <c r="N43" i="3"/>
  <c r="T42" i="3"/>
  <c r="Q42" i="3"/>
  <c r="N42" i="3"/>
  <c r="T41" i="3"/>
  <c r="Q41" i="3"/>
  <c r="N41" i="3"/>
  <c r="T40" i="3"/>
  <c r="Q40" i="3"/>
  <c r="N40" i="3"/>
  <c r="T39" i="3"/>
  <c r="Q39" i="3"/>
  <c r="N39" i="3"/>
  <c r="T38" i="3"/>
  <c r="Q38" i="3"/>
  <c r="N38" i="3"/>
  <c r="T37" i="3"/>
  <c r="Q37" i="3"/>
  <c r="N37" i="3"/>
  <c r="T36" i="3"/>
  <c r="Q36" i="3"/>
  <c r="N36" i="3"/>
  <c r="T35" i="3"/>
  <c r="Q35" i="3"/>
  <c r="N35" i="3"/>
  <c r="T34" i="3"/>
  <c r="Q34" i="3"/>
  <c r="N34" i="3"/>
  <c r="T33" i="3"/>
  <c r="Q33" i="3"/>
  <c r="N33" i="3"/>
  <c r="T27" i="3"/>
  <c r="T28" i="3"/>
  <c r="Q27" i="3"/>
  <c r="Q28" i="3"/>
  <c r="N27" i="3"/>
  <c r="N28" i="3"/>
  <c r="G50" i="3"/>
  <c r="D50" i="3"/>
  <c r="J50" i="3"/>
  <c r="D49" i="3"/>
  <c r="G49" i="3"/>
  <c r="J49" i="3"/>
  <c r="J48" i="3"/>
  <c r="D48" i="3"/>
  <c r="G48" i="3"/>
  <c r="G47" i="3"/>
  <c r="J47" i="3"/>
  <c r="D47" i="3"/>
  <c r="J46" i="3"/>
  <c r="D46" i="3"/>
  <c r="G46" i="3"/>
  <c r="G45" i="3"/>
  <c r="J45" i="3"/>
  <c r="D45" i="3"/>
  <c r="J44" i="3"/>
  <c r="G44" i="3"/>
  <c r="D44" i="3"/>
  <c r="D43" i="3"/>
  <c r="G43" i="3"/>
  <c r="J43" i="3"/>
  <c r="J42" i="3"/>
  <c r="D42" i="3"/>
  <c r="G42" i="3"/>
  <c r="G41" i="3"/>
  <c r="D41" i="3"/>
  <c r="J41" i="3"/>
  <c r="D40" i="3"/>
  <c r="J40" i="3"/>
  <c r="G40" i="3"/>
  <c r="G39" i="3"/>
  <c r="D39" i="3"/>
  <c r="J39" i="3"/>
  <c r="J38" i="3"/>
  <c r="G38" i="3"/>
  <c r="D38" i="3"/>
  <c r="D37" i="3"/>
  <c r="J37" i="3"/>
  <c r="G37" i="3"/>
  <c r="J36" i="3"/>
  <c r="D36" i="3"/>
  <c r="G36" i="3"/>
  <c r="D35" i="3"/>
  <c r="G35" i="3"/>
  <c r="J35" i="3"/>
  <c r="J34" i="3"/>
  <c r="D34" i="3"/>
  <c r="G34" i="3"/>
  <c r="D33" i="3"/>
  <c r="G33" i="3"/>
  <c r="J33" i="3"/>
  <c r="J27" i="3"/>
  <c r="J28" i="3"/>
  <c r="G27" i="3"/>
  <c r="G28" i="3"/>
  <c r="D27" i="3"/>
  <c r="D28" i="3"/>
</calcChain>
</file>

<file path=xl/sharedStrings.xml><?xml version="1.0" encoding="utf-8"?>
<sst xmlns="http://schemas.openxmlformats.org/spreadsheetml/2006/main" count="178" uniqueCount="168">
  <si>
    <t>Kies 0, 1 of 2 woorden die bij jou passen</t>
  </si>
  <si>
    <t>klaar</t>
  </si>
  <si>
    <t>denker</t>
  </si>
  <si>
    <t>voeler</t>
  </si>
  <si>
    <t>doener</t>
  </si>
  <si>
    <t>denker-doener-voeler</t>
  </si>
  <si>
    <r>
      <t xml:space="preserve">hij/zij is
</t>
    </r>
    <r>
      <rPr>
        <b/>
        <sz val="20"/>
        <color indexed="10"/>
        <rFont val="Bimini"/>
      </rPr>
      <t>Afwachtend</t>
    </r>
  </si>
  <si>
    <r>
      <t xml:space="preserve">hij/zij is
</t>
    </r>
    <r>
      <rPr>
        <b/>
        <sz val="20"/>
        <color indexed="10"/>
        <rFont val="Bimini"/>
      </rPr>
      <t>Nieuwsgierig</t>
    </r>
  </si>
  <si>
    <r>
      <t xml:space="preserve">hij/zij kan
</t>
    </r>
    <r>
      <rPr>
        <b/>
        <sz val="20"/>
        <color indexed="10"/>
        <rFont val="Bimini"/>
      </rPr>
      <t>Argumenten geven</t>
    </r>
  </si>
  <si>
    <r>
      <t xml:space="preserve">hij/zij is
</t>
    </r>
    <r>
      <rPr>
        <b/>
        <sz val="20"/>
        <color indexed="10"/>
        <rFont val="Bimini"/>
      </rPr>
      <t>Open</t>
    </r>
  </si>
  <si>
    <r>
      <t xml:space="preserve">hij/zij kan
</t>
    </r>
    <r>
      <rPr>
        <b/>
        <sz val="20"/>
        <color indexed="10"/>
        <rFont val="Bimini"/>
      </rPr>
      <t>Grenzen stellen</t>
    </r>
  </si>
  <si>
    <r>
      <t xml:space="preserve">hij/zij is
</t>
    </r>
    <r>
      <rPr>
        <b/>
        <sz val="20"/>
        <color indexed="10"/>
        <rFont val="Bimini"/>
      </rPr>
      <t>Behendig</t>
    </r>
  </si>
  <si>
    <r>
      <t xml:space="preserve">hij/zij heeft
</t>
    </r>
    <r>
      <rPr>
        <b/>
        <sz val="20"/>
        <color indexed="10"/>
        <rFont val="Bimini"/>
      </rPr>
      <t>Gevoel voor kwaliteit</t>
    </r>
  </si>
  <si>
    <r>
      <t xml:space="preserve">hij/zij is
</t>
    </r>
    <r>
      <rPr>
        <b/>
        <sz val="20"/>
        <color indexed="10"/>
        <rFont val="Bimini"/>
      </rPr>
      <t>Optimistisch</t>
    </r>
  </si>
  <si>
    <r>
      <t xml:space="preserve">hij/zij kan
</t>
    </r>
    <r>
      <rPr>
        <b/>
        <sz val="20"/>
        <color indexed="10"/>
        <rFont val="Bimini"/>
      </rPr>
      <t>Keuzes maken</t>
    </r>
  </si>
  <si>
    <r>
      <t xml:space="preserve">hij/zij heeft
</t>
    </r>
    <r>
      <rPr>
        <b/>
        <sz val="20"/>
        <color indexed="10"/>
        <rFont val="Bimini"/>
      </rPr>
      <t>Fantasie</t>
    </r>
  </si>
  <si>
    <r>
      <t xml:space="preserve">hij/zij heeft
</t>
    </r>
    <r>
      <rPr>
        <b/>
        <sz val="20"/>
        <color indexed="10"/>
        <rFont val="Bimini"/>
      </rPr>
      <t>Ideeën</t>
    </r>
  </si>
  <si>
    <r>
      <t xml:space="preserve">hij/zij heeft
</t>
    </r>
    <r>
      <rPr>
        <b/>
        <sz val="20"/>
        <color indexed="10"/>
        <rFont val="Bimini"/>
      </rPr>
      <t>Kracht</t>
    </r>
  </si>
  <si>
    <r>
      <t xml:space="preserve">hij/zij is
</t>
    </r>
    <r>
      <rPr>
        <b/>
        <sz val="20"/>
        <color indexed="10"/>
        <rFont val="Bimini"/>
      </rPr>
      <t>Behulpzaam</t>
    </r>
  </si>
  <si>
    <r>
      <t xml:space="preserve">hij/zij is
</t>
    </r>
    <r>
      <rPr>
        <b/>
        <sz val="20"/>
        <color indexed="10"/>
        <rFont val="Bimini"/>
      </rPr>
      <t>Ordelijk</t>
    </r>
  </si>
  <si>
    <r>
      <t xml:space="preserve">hij/zij is
</t>
    </r>
    <r>
      <rPr>
        <b/>
        <sz val="20"/>
        <color indexed="10"/>
        <rFont val="Bimini"/>
      </rPr>
      <t>Ambitieus</t>
    </r>
  </si>
  <si>
    <r>
      <t xml:space="preserve">hij/zij heeft
</t>
    </r>
    <r>
      <rPr>
        <b/>
        <sz val="20"/>
        <color indexed="10"/>
        <rFont val="Bimini"/>
      </rPr>
      <t>Zelfvertrouwen</t>
    </r>
  </si>
  <si>
    <r>
      <t xml:space="preserve">hij/zij heeft
</t>
    </r>
    <r>
      <rPr>
        <b/>
        <sz val="20"/>
        <color indexed="10"/>
        <rFont val="Bimini"/>
      </rPr>
      <t>Lef</t>
    </r>
  </si>
  <si>
    <r>
      <t xml:space="preserve">hij/zij kan
</t>
    </r>
    <r>
      <rPr>
        <b/>
        <sz val="20"/>
        <color indexed="10"/>
        <rFont val="Bimini"/>
      </rPr>
      <t>Plannen maken</t>
    </r>
  </si>
  <si>
    <r>
      <t xml:space="preserve">hij/zij is
</t>
    </r>
    <r>
      <rPr>
        <b/>
        <sz val="20"/>
        <color indexed="10"/>
        <rFont val="Bimini"/>
      </rPr>
      <t>Bescheiden</t>
    </r>
  </si>
  <si>
    <r>
      <t xml:space="preserve">hij/zij is
</t>
    </r>
    <r>
      <rPr>
        <b/>
        <sz val="20"/>
        <color indexed="10"/>
        <rFont val="Bimini"/>
      </rPr>
      <t>Precies</t>
    </r>
  </si>
  <si>
    <r>
      <t xml:space="preserve">hij/zij kan
</t>
    </r>
    <r>
      <rPr>
        <b/>
        <sz val="20"/>
        <color indexed="10"/>
        <rFont val="Bimini"/>
      </rPr>
      <t>Luisteren</t>
    </r>
  </si>
  <si>
    <r>
      <t xml:space="preserve">hij/zij is
</t>
    </r>
    <r>
      <rPr>
        <b/>
        <sz val="20"/>
        <color indexed="10"/>
        <rFont val="Bimini"/>
      </rPr>
      <t>Creatief</t>
    </r>
  </si>
  <si>
    <r>
      <t xml:space="preserve">hij/zij is
</t>
    </r>
    <r>
      <rPr>
        <b/>
        <sz val="20"/>
        <color indexed="10"/>
        <rFont val="Bimini"/>
      </rPr>
      <t>Praktisch</t>
    </r>
  </si>
  <si>
    <r>
      <t xml:space="preserve">hij/zij kan
</t>
    </r>
    <r>
      <rPr>
        <b/>
        <sz val="20"/>
        <color indexed="10"/>
        <rFont val="Bimini"/>
      </rPr>
      <t>Oplossingen bedenken</t>
    </r>
  </si>
  <si>
    <r>
      <t xml:space="preserve">hij/zij is
</t>
    </r>
    <r>
      <rPr>
        <b/>
        <sz val="20"/>
        <color indexed="10"/>
        <rFont val="Bimini"/>
      </rPr>
      <t>Betrouwbaar</t>
    </r>
  </si>
  <si>
    <r>
      <t xml:space="preserve">hij/zij is
</t>
    </r>
    <r>
      <rPr>
        <b/>
        <sz val="20"/>
        <color indexed="10"/>
        <rFont val="Bimini"/>
      </rPr>
      <t>Rustig</t>
    </r>
  </si>
  <si>
    <r>
      <t xml:space="preserve">hij/zij is
</t>
    </r>
    <r>
      <rPr>
        <b/>
        <sz val="20"/>
        <color indexed="10"/>
        <rFont val="Bimini"/>
      </rPr>
      <t>Zorgzaam</t>
    </r>
  </si>
  <si>
    <r>
      <t xml:space="preserve">hij/zij is
</t>
    </r>
    <r>
      <rPr>
        <b/>
        <sz val="20"/>
        <color indexed="10"/>
        <rFont val="Bimini"/>
      </rPr>
      <t>Eerlijk</t>
    </r>
  </si>
  <si>
    <r>
      <t xml:space="preserve">hij/zij kan
</t>
    </r>
    <r>
      <rPr>
        <b/>
        <sz val="20"/>
        <color indexed="10"/>
        <rFont val="Bimini"/>
      </rPr>
      <t>Voor zichzelf opkomen</t>
    </r>
  </si>
  <si>
    <r>
      <t xml:space="preserve">hij/zij is
</t>
    </r>
    <r>
      <rPr>
        <b/>
        <sz val="20"/>
        <color indexed="10"/>
        <rFont val="Bimini"/>
      </rPr>
      <t>Voorzichtig</t>
    </r>
  </si>
  <si>
    <r>
      <t xml:space="preserve">hij/zij is
</t>
    </r>
    <r>
      <rPr>
        <b/>
        <sz val="20"/>
        <color indexed="10"/>
        <rFont val="Bimini"/>
      </rPr>
      <t>Serieus</t>
    </r>
  </si>
  <si>
    <r>
      <t xml:space="preserve">hij/zij kan
</t>
    </r>
    <r>
      <rPr>
        <b/>
        <sz val="20"/>
        <color indexed="10"/>
        <rFont val="Bimini"/>
      </rPr>
      <t>Volhouden</t>
    </r>
  </si>
  <si>
    <r>
      <t xml:space="preserve">hij/zij is
</t>
    </r>
    <r>
      <rPr>
        <b/>
        <sz val="20"/>
        <color indexed="10"/>
        <rFont val="Bimini"/>
      </rPr>
      <t>Vrolijk</t>
    </r>
  </si>
  <si>
    <r>
      <t xml:space="preserve">hij/zij is
</t>
    </r>
    <r>
      <rPr>
        <b/>
        <sz val="20"/>
        <color indexed="10"/>
        <rFont val="Bimini"/>
      </rPr>
      <t>Spontaan</t>
    </r>
  </si>
  <si>
    <r>
      <t xml:space="preserve">hij/zij is
</t>
    </r>
    <r>
      <rPr>
        <b/>
        <sz val="20"/>
        <color indexed="10"/>
        <rFont val="Bimini"/>
      </rPr>
      <t>Zelfstandig</t>
    </r>
  </si>
  <si>
    <r>
      <t xml:space="preserve">hij/zij is
</t>
    </r>
    <r>
      <rPr>
        <b/>
        <sz val="20"/>
        <color indexed="10"/>
        <rFont val="Bimini"/>
      </rPr>
      <t>Geduldig</t>
    </r>
  </si>
  <si>
    <r>
      <t xml:space="preserve">hij/zij is
</t>
    </r>
    <r>
      <rPr>
        <b/>
        <sz val="20"/>
        <color indexed="10"/>
        <rFont val="Bimini"/>
      </rPr>
      <t>Intelligent</t>
    </r>
  </si>
  <si>
    <r>
      <t xml:space="preserve">hij/zij is
</t>
    </r>
    <r>
      <rPr>
        <b/>
        <sz val="20"/>
        <color indexed="10"/>
        <rFont val="Bimini"/>
      </rPr>
      <t>Sportief</t>
    </r>
  </si>
  <si>
    <r>
      <t xml:space="preserve">hij/zij is
</t>
    </r>
    <r>
      <rPr>
        <b/>
        <sz val="20"/>
        <color indexed="10"/>
        <rFont val="Bimini"/>
      </rPr>
      <t>Gevoelig</t>
    </r>
  </si>
  <si>
    <r>
      <t xml:space="preserve">hij/zij is
</t>
    </r>
    <r>
      <rPr>
        <b/>
        <sz val="20"/>
        <color indexed="10"/>
        <rFont val="Bimini"/>
      </rPr>
      <t>Grappig</t>
    </r>
  </si>
  <si>
    <r>
      <t xml:space="preserve">hij/zij is
</t>
    </r>
    <r>
      <rPr>
        <b/>
        <sz val="20"/>
        <color indexed="10"/>
        <rFont val="Bimini"/>
      </rPr>
      <t xml:space="preserve">Netjes </t>
    </r>
  </si>
  <si>
    <r>
      <t xml:space="preserve">hij/zij is
</t>
    </r>
    <r>
      <rPr>
        <b/>
        <sz val="20"/>
        <color indexed="10"/>
        <rFont val="Bimini"/>
      </rPr>
      <t>Sterk</t>
    </r>
  </si>
  <si>
    <r>
      <t xml:space="preserve">hij/zij is
</t>
    </r>
    <r>
      <rPr>
        <b/>
        <sz val="20"/>
        <color indexed="10"/>
        <rFont val="Bimini"/>
      </rPr>
      <t>IJverig</t>
    </r>
  </si>
  <si>
    <r>
      <t xml:space="preserve">hij/zij is
</t>
    </r>
    <r>
      <rPr>
        <b/>
        <sz val="20"/>
        <color indexed="10"/>
        <rFont val="Bimini"/>
      </rPr>
      <t>Gezellig</t>
    </r>
  </si>
  <si>
    <r>
      <t xml:space="preserve">hij/zij is
</t>
    </r>
    <r>
      <rPr>
        <b/>
        <sz val="20"/>
        <color indexed="10"/>
        <rFont val="Bimini"/>
      </rPr>
      <t>Wijs</t>
    </r>
  </si>
  <si>
    <r>
      <t xml:space="preserve">hij/zij is
</t>
    </r>
    <r>
      <rPr>
        <b/>
        <sz val="20"/>
        <color indexed="10"/>
        <rFont val="Bimini"/>
      </rPr>
      <t>Gehoorzaam</t>
    </r>
  </si>
  <si>
    <r>
      <t xml:space="preserve">hij/zij is
</t>
    </r>
    <r>
      <rPr>
        <b/>
        <sz val="20"/>
        <color indexed="10"/>
        <rFont val="Bimini"/>
      </rPr>
      <t>Slim</t>
    </r>
  </si>
  <si>
    <r>
      <t xml:space="preserve">hij/zij is
</t>
    </r>
    <r>
      <rPr>
        <b/>
        <sz val="20"/>
        <color indexed="10"/>
        <rFont val="Bimini"/>
      </rPr>
      <t xml:space="preserve">Lief </t>
    </r>
  </si>
  <si>
    <r>
      <t xml:space="preserve">hij/zij is
</t>
    </r>
    <r>
      <rPr>
        <b/>
        <sz val="20"/>
        <color indexed="10"/>
        <rFont val="Bimini"/>
      </rPr>
      <t>Snel</t>
    </r>
  </si>
  <si>
    <r>
      <t xml:space="preserve">hij/zij is
</t>
    </r>
    <r>
      <rPr>
        <b/>
        <sz val="20"/>
        <color indexed="10"/>
        <rFont val="Bimini"/>
      </rPr>
      <t>Vriendelijk</t>
    </r>
  </si>
  <si>
    <r>
      <t xml:space="preserve">hij/zij is
</t>
    </r>
    <r>
      <rPr>
        <b/>
        <sz val="20"/>
        <color indexed="10"/>
        <rFont val="Bimini"/>
      </rPr>
      <t>Een  doorzetter</t>
    </r>
  </si>
  <si>
    <r>
      <t xml:space="preserve">hij/zij is
</t>
    </r>
    <r>
      <rPr>
        <b/>
        <sz val="20"/>
        <color indexed="10"/>
        <rFont val="Bimini"/>
      </rPr>
      <t>Handig</t>
    </r>
  </si>
  <si>
    <r>
      <t xml:space="preserve">hij/zij is
</t>
    </r>
    <r>
      <rPr>
        <b/>
        <sz val="20"/>
        <color indexed="10"/>
        <rFont val="Bimini"/>
      </rPr>
      <t>Enthousiast</t>
    </r>
  </si>
  <si>
    <r>
      <t xml:space="preserve">hij/zij is
</t>
    </r>
    <r>
      <rPr>
        <b/>
        <sz val="20"/>
        <color indexed="10"/>
        <rFont val="Bimini"/>
      </rPr>
      <t>Kieskeurig</t>
    </r>
  </si>
  <si>
    <t>denker = denken</t>
  </si>
  <si>
    <t>voelen = uiten</t>
  </si>
  <si>
    <t>doener = handelen</t>
  </si>
  <si>
    <t>ingevuld door jezelf:</t>
  </si>
  <si>
    <t>ingevuld door jouw vriend(in):</t>
  </si>
  <si>
    <t>Kies 0, 1 of 2 woorden die bij jouw vriend(in) passen</t>
  </si>
  <si>
    <r>
      <t xml:space="preserve">ik ben
</t>
    </r>
    <r>
      <rPr>
        <b/>
        <sz val="20"/>
        <color indexed="12"/>
        <rFont val="Bimini"/>
      </rPr>
      <t>Afwachtend</t>
    </r>
  </si>
  <si>
    <r>
      <t xml:space="preserve">ik ben
</t>
    </r>
    <r>
      <rPr>
        <b/>
        <sz val="20"/>
        <color indexed="12"/>
        <rFont val="Bimini"/>
      </rPr>
      <t>Nieuwsgierig</t>
    </r>
  </si>
  <si>
    <r>
      <t xml:space="preserve">ik kan
</t>
    </r>
    <r>
      <rPr>
        <b/>
        <sz val="20"/>
        <color indexed="12"/>
        <rFont val="Bimini"/>
      </rPr>
      <t>Argumenten geven</t>
    </r>
  </si>
  <si>
    <r>
      <t xml:space="preserve">ik ben
</t>
    </r>
    <r>
      <rPr>
        <b/>
        <sz val="20"/>
        <color indexed="12"/>
        <rFont val="Bimini"/>
      </rPr>
      <t>Open</t>
    </r>
  </si>
  <si>
    <r>
      <t xml:space="preserve">ik kan
</t>
    </r>
    <r>
      <rPr>
        <b/>
        <sz val="20"/>
        <color indexed="12"/>
        <rFont val="Bimini"/>
      </rPr>
      <t>Grenzen stellen</t>
    </r>
  </si>
  <si>
    <r>
      <t xml:space="preserve">ik ben
</t>
    </r>
    <r>
      <rPr>
        <b/>
        <sz val="20"/>
        <color indexed="12"/>
        <rFont val="Bimini"/>
      </rPr>
      <t>Behendig</t>
    </r>
  </si>
  <si>
    <r>
      <t xml:space="preserve">ik heb
</t>
    </r>
    <r>
      <rPr>
        <b/>
        <sz val="20"/>
        <color indexed="12"/>
        <rFont val="Bimini"/>
      </rPr>
      <t>Gevoel voor kwaliteit</t>
    </r>
  </si>
  <si>
    <r>
      <t xml:space="preserve">ik ben
</t>
    </r>
    <r>
      <rPr>
        <b/>
        <sz val="20"/>
        <color indexed="12"/>
        <rFont val="Bimini"/>
      </rPr>
      <t>Optimistisch</t>
    </r>
  </si>
  <si>
    <r>
      <t xml:space="preserve">ik kan
</t>
    </r>
    <r>
      <rPr>
        <b/>
        <sz val="20"/>
        <color indexed="12"/>
        <rFont val="Bimini"/>
      </rPr>
      <t>Keuzes maken</t>
    </r>
  </si>
  <si>
    <r>
      <t xml:space="preserve">ik heb
</t>
    </r>
    <r>
      <rPr>
        <b/>
        <sz val="20"/>
        <color indexed="12"/>
        <rFont val="Bimini"/>
      </rPr>
      <t>Fantasie</t>
    </r>
  </si>
  <si>
    <r>
      <t xml:space="preserve">ik heb
</t>
    </r>
    <r>
      <rPr>
        <b/>
        <sz val="20"/>
        <color indexed="12"/>
        <rFont val="Bimini"/>
      </rPr>
      <t>Ideeën</t>
    </r>
  </si>
  <si>
    <r>
      <t xml:space="preserve">ik heb
</t>
    </r>
    <r>
      <rPr>
        <b/>
        <sz val="20"/>
        <color indexed="12"/>
        <rFont val="Bimini"/>
      </rPr>
      <t>Kracht</t>
    </r>
  </si>
  <si>
    <r>
      <t xml:space="preserve">ik ben
</t>
    </r>
    <r>
      <rPr>
        <b/>
        <sz val="20"/>
        <color indexed="12"/>
        <rFont val="Bimini"/>
      </rPr>
      <t>Behulpzaam</t>
    </r>
  </si>
  <si>
    <r>
      <t xml:space="preserve">ik ben
</t>
    </r>
    <r>
      <rPr>
        <b/>
        <sz val="20"/>
        <color indexed="12"/>
        <rFont val="Bimini"/>
      </rPr>
      <t>Ordelijk</t>
    </r>
  </si>
  <si>
    <r>
      <t xml:space="preserve">ik ben
</t>
    </r>
    <r>
      <rPr>
        <b/>
        <sz val="20"/>
        <color indexed="12"/>
        <rFont val="Bimini"/>
      </rPr>
      <t>Ambitieus</t>
    </r>
  </si>
  <si>
    <r>
      <t xml:space="preserve">ik heb
</t>
    </r>
    <r>
      <rPr>
        <b/>
        <sz val="20"/>
        <color indexed="12"/>
        <rFont val="Bimini"/>
      </rPr>
      <t>Zelfvertrouwen</t>
    </r>
  </si>
  <si>
    <r>
      <t xml:space="preserve">ik heb
</t>
    </r>
    <r>
      <rPr>
        <b/>
        <sz val="20"/>
        <color indexed="12"/>
        <rFont val="Bimini"/>
      </rPr>
      <t>Lef</t>
    </r>
  </si>
  <si>
    <r>
      <t xml:space="preserve">ik kan
</t>
    </r>
    <r>
      <rPr>
        <b/>
        <sz val="20"/>
        <color indexed="12"/>
        <rFont val="Bimini"/>
      </rPr>
      <t>Plannen maken</t>
    </r>
  </si>
  <si>
    <r>
      <t xml:space="preserve">ik ben
</t>
    </r>
    <r>
      <rPr>
        <b/>
        <sz val="20"/>
        <color indexed="12"/>
        <rFont val="Bimini"/>
      </rPr>
      <t>Bescheiden</t>
    </r>
  </si>
  <si>
    <r>
      <t xml:space="preserve">ik ben
</t>
    </r>
    <r>
      <rPr>
        <b/>
        <sz val="20"/>
        <color indexed="12"/>
        <rFont val="Bimini"/>
      </rPr>
      <t>Precies</t>
    </r>
  </si>
  <si>
    <r>
      <t xml:space="preserve">ik kan
</t>
    </r>
    <r>
      <rPr>
        <b/>
        <sz val="20"/>
        <color indexed="12"/>
        <rFont val="Bimini"/>
      </rPr>
      <t>Luisteren</t>
    </r>
  </si>
  <si>
    <r>
      <t xml:space="preserve">ik ben
</t>
    </r>
    <r>
      <rPr>
        <b/>
        <sz val="20"/>
        <color indexed="12"/>
        <rFont val="Bimini"/>
      </rPr>
      <t>Creatief</t>
    </r>
  </si>
  <si>
    <r>
      <t xml:space="preserve">ik ben
</t>
    </r>
    <r>
      <rPr>
        <b/>
        <sz val="20"/>
        <color indexed="12"/>
        <rFont val="Bimini"/>
      </rPr>
      <t>Praktisch</t>
    </r>
  </si>
  <si>
    <r>
      <t xml:space="preserve">ik kan
</t>
    </r>
    <r>
      <rPr>
        <b/>
        <sz val="20"/>
        <color indexed="12"/>
        <rFont val="Bimini"/>
      </rPr>
      <t>Oplossingen bedenken</t>
    </r>
  </si>
  <si>
    <r>
      <t xml:space="preserve">ik ben
</t>
    </r>
    <r>
      <rPr>
        <b/>
        <sz val="20"/>
        <color indexed="12"/>
        <rFont val="Bimini"/>
      </rPr>
      <t>Betrouwbaar</t>
    </r>
  </si>
  <si>
    <r>
      <t xml:space="preserve">ik ben
</t>
    </r>
    <r>
      <rPr>
        <b/>
        <sz val="20"/>
        <color indexed="12"/>
        <rFont val="Bimini"/>
      </rPr>
      <t>Rustig</t>
    </r>
  </si>
  <si>
    <r>
      <t xml:space="preserve">ik ben
</t>
    </r>
    <r>
      <rPr>
        <b/>
        <sz val="20"/>
        <color indexed="12"/>
        <rFont val="Bimini"/>
      </rPr>
      <t>Zorgzaam</t>
    </r>
  </si>
  <si>
    <r>
      <t xml:space="preserve">ik ben
</t>
    </r>
    <r>
      <rPr>
        <b/>
        <sz val="20"/>
        <color indexed="12"/>
        <rFont val="Bimini"/>
      </rPr>
      <t>Eerlijk</t>
    </r>
  </si>
  <si>
    <r>
      <t xml:space="preserve">ik kan
</t>
    </r>
    <r>
      <rPr>
        <b/>
        <sz val="20"/>
        <color indexed="12"/>
        <rFont val="Bimini"/>
      </rPr>
      <t>Voor zichzelf opkomen</t>
    </r>
  </si>
  <si>
    <r>
      <t xml:space="preserve">ik ben
</t>
    </r>
    <r>
      <rPr>
        <b/>
        <sz val="20"/>
        <color indexed="12"/>
        <rFont val="Bimini"/>
      </rPr>
      <t>Voorzichtig</t>
    </r>
  </si>
  <si>
    <r>
      <t xml:space="preserve">ik ben
</t>
    </r>
    <r>
      <rPr>
        <b/>
        <sz val="20"/>
        <color indexed="12"/>
        <rFont val="Bimini"/>
      </rPr>
      <t>Handig</t>
    </r>
  </si>
  <si>
    <r>
      <t xml:space="preserve">ik ben
</t>
    </r>
    <r>
      <rPr>
        <b/>
        <sz val="20"/>
        <color indexed="12"/>
        <rFont val="Bimini"/>
      </rPr>
      <t>Enthousiast</t>
    </r>
  </si>
  <si>
    <r>
      <t xml:space="preserve">ik ben
</t>
    </r>
    <r>
      <rPr>
        <b/>
        <sz val="20"/>
        <color indexed="12"/>
        <rFont val="Bimini"/>
      </rPr>
      <t>Kieskeurig</t>
    </r>
  </si>
  <si>
    <r>
      <t xml:space="preserve">ik ben
</t>
    </r>
    <r>
      <rPr>
        <b/>
        <sz val="20"/>
        <color indexed="12"/>
        <rFont val="Bimini"/>
      </rPr>
      <t>Snel</t>
    </r>
  </si>
  <si>
    <r>
      <t xml:space="preserve">ik ben
</t>
    </r>
    <r>
      <rPr>
        <b/>
        <sz val="20"/>
        <color indexed="12"/>
        <rFont val="Bimini"/>
      </rPr>
      <t>Vriendelijk</t>
    </r>
  </si>
  <si>
    <r>
      <t xml:space="preserve">ik ben
</t>
    </r>
    <r>
      <rPr>
        <b/>
        <sz val="20"/>
        <color indexed="12"/>
        <rFont val="Bimini"/>
      </rPr>
      <t>Een  doorzetter</t>
    </r>
  </si>
  <si>
    <r>
      <t xml:space="preserve">ik ben
</t>
    </r>
    <r>
      <rPr>
        <b/>
        <sz val="20"/>
        <color indexed="12"/>
        <rFont val="Bimini"/>
      </rPr>
      <t>Serieus</t>
    </r>
  </si>
  <si>
    <r>
      <t xml:space="preserve">ik kan
</t>
    </r>
    <r>
      <rPr>
        <b/>
        <sz val="20"/>
        <color indexed="12"/>
        <rFont val="Bimini"/>
      </rPr>
      <t>Volhouden</t>
    </r>
  </si>
  <si>
    <r>
      <t xml:space="preserve">ik ben
</t>
    </r>
    <r>
      <rPr>
        <b/>
        <sz val="20"/>
        <color indexed="12"/>
        <rFont val="Bimini"/>
      </rPr>
      <t>Vrolijk</t>
    </r>
  </si>
  <si>
    <r>
      <t xml:space="preserve">ik ben
</t>
    </r>
    <r>
      <rPr>
        <b/>
        <sz val="20"/>
        <color indexed="12"/>
        <rFont val="Bimini"/>
      </rPr>
      <t>Spontaan</t>
    </r>
  </si>
  <si>
    <r>
      <t xml:space="preserve">ik ben
</t>
    </r>
    <r>
      <rPr>
        <b/>
        <sz val="20"/>
        <color indexed="12"/>
        <rFont val="Bimini"/>
      </rPr>
      <t>Zelfstandig</t>
    </r>
  </si>
  <si>
    <r>
      <t xml:space="preserve">ik ben
</t>
    </r>
    <r>
      <rPr>
        <b/>
        <sz val="20"/>
        <color indexed="12"/>
        <rFont val="Bimini"/>
      </rPr>
      <t>Geduldig</t>
    </r>
  </si>
  <si>
    <r>
      <t xml:space="preserve">ik ben
</t>
    </r>
    <r>
      <rPr>
        <b/>
        <sz val="20"/>
        <color indexed="12"/>
        <rFont val="Bimini"/>
      </rPr>
      <t>Intelligent</t>
    </r>
  </si>
  <si>
    <r>
      <t xml:space="preserve">ik ben
</t>
    </r>
    <r>
      <rPr>
        <b/>
        <sz val="20"/>
        <color indexed="12"/>
        <rFont val="Bimini"/>
      </rPr>
      <t>Sportief</t>
    </r>
  </si>
  <si>
    <r>
      <t xml:space="preserve">ik ben
</t>
    </r>
    <r>
      <rPr>
        <b/>
        <sz val="20"/>
        <color indexed="12"/>
        <rFont val="Bimini"/>
      </rPr>
      <t>Gevoelig</t>
    </r>
  </si>
  <si>
    <r>
      <t xml:space="preserve">ik ben
</t>
    </r>
    <r>
      <rPr>
        <b/>
        <sz val="20"/>
        <color indexed="12"/>
        <rFont val="Bimini"/>
      </rPr>
      <t>Grappig</t>
    </r>
  </si>
  <si>
    <r>
      <t xml:space="preserve">ik ben
</t>
    </r>
    <r>
      <rPr>
        <b/>
        <sz val="20"/>
        <color indexed="12"/>
        <rFont val="Bimini"/>
      </rPr>
      <t>Netjes</t>
    </r>
    <r>
      <rPr>
        <b/>
        <sz val="10"/>
        <color indexed="12"/>
        <rFont val="Bimini"/>
      </rPr>
      <t xml:space="preserve"> </t>
    </r>
  </si>
  <si>
    <r>
      <t xml:space="preserve">ik ben
</t>
    </r>
    <r>
      <rPr>
        <b/>
        <sz val="20"/>
        <color indexed="12"/>
        <rFont val="Bimini"/>
      </rPr>
      <t>Sterk</t>
    </r>
  </si>
  <si>
    <r>
      <t xml:space="preserve">ik ben
</t>
    </r>
    <r>
      <rPr>
        <b/>
        <sz val="20"/>
        <color indexed="12"/>
        <rFont val="Bimini"/>
      </rPr>
      <t>IJverig</t>
    </r>
  </si>
  <si>
    <r>
      <t>ik ben</t>
    </r>
    <r>
      <rPr>
        <b/>
        <sz val="20"/>
        <color indexed="12"/>
        <rFont val="Bimini"/>
      </rPr>
      <t xml:space="preserve">
Gezellig</t>
    </r>
  </si>
  <si>
    <r>
      <t>ik ben</t>
    </r>
    <r>
      <rPr>
        <b/>
        <sz val="20"/>
        <color indexed="12"/>
        <rFont val="Bimini"/>
      </rPr>
      <t xml:space="preserve">
Wijs</t>
    </r>
  </si>
  <si>
    <r>
      <t xml:space="preserve">ik ben
</t>
    </r>
    <r>
      <rPr>
        <b/>
        <sz val="20"/>
        <color indexed="12"/>
        <rFont val="Bimini"/>
      </rPr>
      <t>Gehoorzaam</t>
    </r>
  </si>
  <si>
    <r>
      <t xml:space="preserve">ik ben
</t>
    </r>
    <r>
      <rPr>
        <b/>
        <sz val="20"/>
        <color indexed="12"/>
        <rFont val="Bimini"/>
      </rPr>
      <t>Slim</t>
    </r>
  </si>
  <si>
    <r>
      <t xml:space="preserve">ik ben
</t>
    </r>
    <r>
      <rPr>
        <b/>
        <sz val="20"/>
        <color indexed="12"/>
        <rFont val="Bimini"/>
      </rPr>
      <t xml:space="preserve">Lief </t>
    </r>
  </si>
  <si>
    <t>datum:</t>
  </si>
  <si>
    <t>ik kan me concentreren op een opdracht</t>
  </si>
  <si>
    <t>ik breng stuctuur (ordening, orde) aan</t>
  </si>
  <si>
    <t>ik handel objectief (laat me niet van de wijs brengen)</t>
  </si>
  <si>
    <t>ik stel doelen op langere termijn (ik weet wat ik over een tijdje wil)</t>
  </si>
  <si>
    <t>ik ben een individuele werker (werk graag alleen)</t>
  </si>
  <si>
    <t>ik ben meer afstandelijk (ik maak niet als eerste contact met de ander)</t>
  </si>
  <si>
    <t>ik werk precies / nauwkeurig</t>
  </si>
  <si>
    <t>ik bedenk ideeën</t>
  </si>
  <si>
    <t>ik houd het overzicht (ik werk in alle rust)</t>
  </si>
  <si>
    <t>ik ben selectief (dit wel - dat niet)</t>
  </si>
  <si>
    <t>ik heb een goed ontwikkelde fijne motoriek (ik kan mooi schrijven)</t>
  </si>
  <si>
    <t>ik heb een minder goede grove motoriek (ik ben niet zo goed met sport)</t>
  </si>
  <si>
    <t>ik ben afwachtend in het contact met anderen</t>
  </si>
  <si>
    <t>ik werk het liefst in een rustige hoek</t>
  </si>
  <si>
    <t>ik help dingen organiseren</t>
  </si>
  <si>
    <t>ik ben communicatief (ik heb een vlotte babbel) / heb een goede uitdrukkkingsvaardigheid</t>
  </si>
  <si>
    <t>ik leer door eerst te luisteren (ik wil graag weten wat de ander ervan vindt)</t>
  </si>
  <si>
    <t>ik heb een creatieve verbeelding (zie de dingen al voor me in gedachten)</t>
  </si>
  <si>
    <t>ik laat duidelijk weten wat ik denk</t>
  </si>
  <si>
    <t>ik ben gevoelig</t>
  </si>
  <si>
    <t>ik neem de leiding bij groepsactiviteiten</t>
  </si>
  <si>
    <t>ik houd van afwisseling</t>
  </si>
  <si>
    <t>ik ben lichamelijk en verbaal expressief (ik kan me goed uiten: vertellen / sporten)</t>
  </si>
  <si>
    <t>ik ben beweeglijk en flexibel</t>
  </si>
  <si>
    <t>ik ben sociaal</t>
  </si>
  <si>
    <t>ik werk het liefst in groepsverband</t>
  </si>
  <si>
    <t>ik ben praktisch (ik ben meer een doener)</t>
  </si>
  <si>
    <t>ik maak gedegen (goed doordachte) plannen</t>
  </si>
  <si>
    <t>ik zoek eerst gegevens bij elkaar</t>
  </si>
  <si>
    <t>ik heb moeite met leren lezen (lezen kost meer tijd)</t>
  </si>
  <si>
    <t>ik heb ruimtelijk inzicht (twee en drie dimensionaal)</t>
  </si>
  <si>
    <t>ik heb een goede lichaamsbeheersing (ik val weinig)</t>
  </si>
  <si>
    <t>ik handel in alle rust (ik ben meer een rustig type)</t>
  </si>
  <si>
    <t>ik toon weinig emotie (laat niet gauw zien hoe ik me voel)</t>
  </si>
  <si>
    <t>ik ben meer afwachtend</t>
  </si>
  <si>
    <t xml:space="preserve">ik heb moeite om voor mezelf op te komen </t>
  </si>
  <si>
    <t>ik ben een stiller type</t>
  </si>
  <si>
    <t>ik heb gevoel voor kwaliteit (ik weet wat ik mooi vind)</t>
  </si>
  <si>
    <t>ik wil eerst klaar zijn met denken (eerst een goed plan bedenken - dan aan het werk gaan)</t>
  </si>
  <si>
    <t>ik ben een doorzetter</t>
  </si>
  <si>
    <t>ik ben inschikkelijk (ik pas me aan de ander aan)</t>
  </si>
  <si>
    <t>ik ben een denker (abstract = ik kan me er goed een voorstelling van maken)</t>
  </si>
  <si>
    <t>mijn gedachten worden gevormd door dialoog (ik overleg graag eerst met een ander)</t>
  </si>
  <si>
    <r>
      <t>Kenmerken</t>
    </r>
    <r>
      <rPr>
        <sz val="14"/>
        <rFont val="Arial Black"/>
        <family val="2"/>
      </rPr>
      <t xml:space="preserve"> </t>
    </r>
    <r>
      <rPr>
        <sz val="10"/>
        <rFont val="Arial Black"/>
        <family val="2"/>
      </rPr>
      <t>(kun je alleen of samen met een volwassene invullen)</t>
    </r>
  </si>
  <si>
    <t>ik ben invoelend (ik kan me goed voorstellen hoe de ander zich voelt)</t>
  </si>
  <si>
    <t>ik zoek (spontaan en soms luidruchtig) contact met anderen</t>
  </si>
  <si>
    <t xml:space="preserve">KLAAR ??                                  Vink het selectievakje aan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</si>
</sst>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1" formatCode="[$-F800]dddd\,\ mmmm\ dd\,\ yyyy"/>
    <numFmt numFmtId="184" formatCode="[$-413]d/mmm/yy;@"/>
  </numFmts>
  <fonts count="24">
    <font>
      <sz val="10"/>
      <name val="Arial"/>
    </font>
    <font>
      <sz val="10"/>
      <name val="Arial"/>
    </font>
    <font>
      <b/>
      <sz val="20"/>
      <color indexed="9"/>
      <name val="Bimini"/>
      <family val="2"/>
    </font>
    <font>
      <sz val="8"/>
      <name val="Tahoma"/>
      <family val="2"/>
    </font>
    <font>
      <sz val="10"/>
      <name val="Arial Black"/>
      <family val="2"/>
    </font>
    <font>
      <sz val="10"/>
      <color indexed="10"/>
      <name val="Arial"/>
    </font>
    <font>
      <sz val="10"/>
      <color indexed="12"/>
      <name val="Arial"/>
    </font>
    <font>
      <sz val="72"/>
      <color indexed="10"/>
      <name val="Bimini"/>
      <family val="2"/>
    </font>
    <font>
      <sz val="72"/>
      <color indexed="10"/>
      <name val="Arial"/>
    </font>
    <font>
      <sz val="20"/>
      <color indexed="10"/>
      <name val="Arial"/>
    </font>
    <font>
      <b/>
      <sz val="10"/>
      <color indexed="10"/>
      <name val="Bimini"/>
    </font>
    <font>
      <b/>
      <sz val="20"/>
      <color indexed="10"/>
      <name val="Bimini"/>
    </font>
    <font>
      <sz val="20"/>
      <color indexed="9"/>
      <name val="Arial"/>
    </font>
    <font>
      <b/>
      <sz val="16"/>
      <color indexed="9"/>
      <name val="Bimini"/>
      <family val="2"/>
    </font>
    <font>
      <sz val="72"/>
      <color indexed="12"/>
      <name val="Bimini"/>
      <family val="2"/>
    </font>
    <font>
      <b/>
      <sz val="10"/>
      <color indexed="12"/>
      <name val="Bimini"/>
    </font>
    <font>
      <sz val="20"/>
      <color indexed="12"/>
      <name val="Arial"/>
    </font>
    <font>
      <b/>
      <sz val="20"/>
      <color indexed="12"/>
      <name val="Bimini"/>
    </font>
    <font>
      <sz val="8"/>
      <name val="Arial"/>
    </font>
    <font>
      <b/>
      <sz val="14"/>
      <name val="Arial Black"/>
      <family val="2"/>
    </font>
    <font>
      <b/>
      <sz val="12"/>
      <name val="Arial Black"/>
      <family val="2"/>
    </font>
    <font>
      <sz val="12"/>
      <color indexed="12"/>
      <name val="Arial"/>
    </font>
    <font>
      <sz val="12"/>
      <name val="Arial Black"/>
      <family val="2"/>
    </font>
    <font>
      <sz val="14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0" xfId="0" applyFont="1" applyAlignment="1">
      <alignment horizontal="center"/>
    </xf>
    <xf numFmtId="0" fontId="1" fillId="0" borderId="0" xfId="0" applyFont="1"/>
    <xf numFmtId="181" fontId="1" fillId="0" borderId="0" xfId="0" applyNumberFormat="1" applyFont="1" applyAlignment="1">
      <alignment horizontal="left"/>
    </xf>
    <xf numFmtId="9" fontId="1" fillId="0" borderId="0" xfId="0" applyNumberFormat="1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 applyProtection="1">
      <protection locked="0"/>
    </xf>
    <xf numFmtId="0" fontId="2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 applyFill="1"/>
    <xf numFmtId="0" fontId="10" fillId="0" borderId="2" xfId="0" applyFont="1" applyBorder="1" applyAlignment="1">
      <alignment horizontal="center" vertical="center" wrapText="1"/>
    </xf>
    <xf numFmtId="0" fontId="9" fillId="0" borderId="0" xfId="0" applyFont="1"/>
    <xf numFmtId="0" fontId="10" fillId="0" borderId="3" xfId="0" applyFont="1" applyBorder="1" applyAlignment="1">
      <alignment horizontal="center" vertical="center" wrapText="1"/>
    </xf>
    <xf numFmtId="0" fontId="12" fillId="2" borderId="0" xfId="0" applyFont="1" applyFill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Border="1"/>
    <xf numFmtId="0" fontId="1" fillId="0" borderId="8" xfId="0" applyFont="1" applyBorder="1"/>
    <xf numFmtId="0" fontId="6" fillId="0" borderId="0" xfId="0" applyFont="1" applyBorder="1"/>
    <xf numFmtId="0" fontId="5" fillId="0" borderId="0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4" fillId="0" borderId="0" xfId="0" applyFont="1" applyFill="1" applyBorder="1" applyAlignment="1">
      <alignment horizontal="right"/>
    </xf>
    <xf numFmtId="0" fontId="1" fillId="0" borderId="0" xfId="0" applyFont="1" applyFill="1" applyBorder="1" applyAlignment="1"/>
    <xf numFmtId="181" fontId="1" fillId="0" borderId="0" xfId="0" applyNumberFormat="1" applyFont="1" applyFill="1" applyBorder="1" applyAlignment="1" applyProtection="1">
      <alignment horizontal="left"/>
      <protection locked="0"/>
    </xf>
    <xf numFmtId="0" fontId="2" fillId="3" borderId="0" xfId="0" applyFont="1" applyFill="1" applyAlignment="1">
      <alignment horizontal="center" vertical="center"/>
    </xf>
    <xf numFmtId="0" fontId="12" fillId="3" borderId="0" xfId="0" applyFont="1" applyFill="1"/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0" xfId="0" applyFont="1"/>
    <xf numFmtId="181" fontId="4" fillId="0" borderId="0" xfId="0" applyNumberFormat="1" applyFont="1" applyAlignment="1">
      <alignment horizontal="right"/>
    </xf>
    <xf numFmtId="0" fontId="0" fillId="0" borderId="0" xfId="0" applyAlignment="1">
      <alignment horizontal="left" indent="1"/>
    </xf>
    <xf numFmtId="0" fontId="0" fillId="0" borderId="0" xfId="0" applyProtection="1">
      <protection locked="0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 indent="1"/>
    </xf>
    <xf numFmtId="0" fontId="21" fillId="0" borderId="0" xfId="0" applyFont="1"/>
    <xf numFmtId="0" fontId="0" fillId="0" borderId="0" xfId="0" applyAlignment="1">
      <alignment horizontal="right" indent="1"/>
    </xf>
    <xf numFmtId="0" fontId="0" fillId="0" borderId="0" xfId="0" applyAlignment="1" applyProtection="1">
      <alignment horizontal="center"/>
      <protection locked="0"/>
    </xf>
    <xf numFmtId="9" fontId="0" fillId="0" borderId="0" xfId="0" applyNumberFormat="1" applyFill="1" applyAlignment="1">
      <alignment horizontal="center" vertical="center"/>
    </xf>
    <xf numFmtId="0" fontId="0" fillId="0" borderId="0" xfId="0" applyBorder="1"/>
    <xf numFmtId="0" fontId="0" fillId="0" borderId="0" xfId="0" applyBorder="1" applyProtection="1"/>
    <xf numFmtId="0" fontId="0" fillId="4" borderId="0" xfId="0" applyFill="1" applyProtection="1">
      <protection locked="0"/>
    </xf>
    <xf numFmtId="0" fontId="0" fillId="4" borderId="0" xfId="0" applyFill="1"/>
    <xf numFmtId="9" fontId="1" fillId="0" borderId="0" xfId="0" applyNumberFormat="1" applyFont="1" applyFill="1" applyAlignment="1">
      <alignment horizontal="center" vertical="center"/>
    </xf>
    <xf numFmtId="0" fontId="19" fillId="0" borderId="0" xfId="0" applyFont="1" applyAlignment="1">
      <alignment horizontal="left"/>
    </xf>
    <xf numFmtId="0" fontId="14" fillId="0" borderId="12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textRotation="180"/>
    </xf>
    <xf numFmtId="0" fontId="2" fillId="3" borderId="0" xfId="0" applyFont="1" applyFill="1" applyBorder="1" applyAlignment="1">
      <alignment horizontal="center" vertical="center" textRotation="180"/>
    </xf>
    <xf numFmtId="0" fontId="13" fillId="3" borderId="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textRotation="90"/>
    </xf>
    <xf numFmtId="0" fontId="2" fillId="3" borderId="0" xfId="0" applyFont="1" applyFill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textRotation="180"/>
    </xf>
    <xf numFmtId="0" fontId="2" fillId="2" borderId="0" xfId="0" applyFont="1" applyFill="1" applyBorder="1" applyAlignment="1">
      <alignment horizontal="center" vertical="center" textRotation="180"/>
    </xf>
    <xf numFmtId="0" fontId="13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textRotation="90"/>
    </xf>
    <xf numFmtId="0" fontId="2" fillId="2" borderId="0" xfId="0" applyFont="1" applyFill="1" applyBorder="1" applyAlignment="1">
      <alignment horizontal="center" vertical="center" textRotation="90"/>
    </xf>
    <xf numFmtId="0" fontId="4" fillId="5" borderId="13" xfId="0" applyFont="1" applyFill="1" applyBorder="1" applyAlignment="1" applyProtection="1">
      <alignment horizontal="center"/>
      <protection locked="0"/>
    </xf>
    <xf numFmtId="0" fontId="4" fillId="5" borderId="14" xfId="0" applyFont="1" applyFill="1" applyBorder="1" applyAlignment="1" applyProtection="1">
      <alignment horizontal="center"/>
      <protection locked="0"/>
    </xf>
    <xf numFmtId="0" fontId="4" fillId="5" borderId="15" xfId="0" applyFont="1" applyFill="1" applyBorder="1" applyAlignment="1" applyProtection="1">
      <alignment horizontal="center"/>
      <protection locked="0"/>
    </xf>
    <xf numFmtId="184" fontId="4" fillId="6" borderId="13" xfId="0" applyNumberFormat="1" applyFont="1" applyFill="1" applyBorder="1" applyAlignment="1" applyProtection="1">
      <alignment horizontal="center"/>
      <protection locked="0"/>
    </xf>
    <xf numFmtId="184" fontId="4" fillId="6" borderId="14" xfId="0" applyNumberFormat="1" applyFont="1" applyFill="1" applyBorder="1" applyAlignment="1" applyProtection="1">
      <alignment horizontal="center"/>
      <protection locked="0"/>
    </xf>
    <xf numFmtId="184" fontId="4" fillId="6" borderId="15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center"/>
    </xf>
    <xf numFmtId="0" fontId="22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</cellXfs>
  <cellStyles count="1">
    <cellStyle name="Standaard" xfId="0" builtinId="0"/>
  </cellStyles>
  <dxfs count="10">
    <dxf>
      <fill>
        <patternFill>
          <bgColor indexed="42"/>
        </patternFill>
      </fill>
    </dxf>
    <dxf>
      <font>
        <b/>
        <i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42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ont>
        <b/>
        <i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00019531281789"/>
          <c:y val="6.6037811898644674E-2"/>
          <c:w val="0.85666806098317216"/>
          <c:h val="0.816038675604680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0000FF"/>
                  </a:gs>
                  <a:gs pos="50000">
                    <a:srgbClr val="FFFFFF"/>
                  </a:gs>
                  <a:gs pos="100000">
                    <a:srgbClr val="0000FF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val="FF0000"/>
                  </a:gs>
                  <a:gs pos="50000">
                    <a:srgbClr val="FFFFFF"/>
                  </a:gs>
                  <a:gs pos="100000">
                    <a:srgbClr val="FF000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val="C0C0C0"/>
                  </a:gs>
                  <a:gs pos="50000">
                    <a:srgbClr val="FFFFFF"/>
                  </a:gs>
                  <a:gs pos="100000">
                    <a:srgbClr val="C0C0C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(grafiek!$D$8,grafiek!$G$8,grafiek!$J$8)</c:f>
              <c:strCache>
                <c:ptCount val="3"/>
                <c:pt idx="0">
                  <c:v>denker</c:v>
                </c:pt>
                <c:pt idx="1">
                  <c:v>voeler</c:v>
                </c:pt>
                <c:pt idx="2">
                  <c:v>doener</c:v>
                </c:pt>
              </c:strCache>
            </c:strRef>
          </c:cat>
          <c:val>
            <c:numRef>
              <c:f>(grafiek!$D$28,grafiek!$G$28,grafiek!$J$28)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651936"/>
        <c:axId val="314078496"/>
      </c:barChart>
      <c:catAx>
        <c:axId val="3156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14078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40784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15651936"/>
        <c:crosses val="autoZero"/>
        <c:crossBetween val="between"/>
        <c:majorUnit val="0.2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00019531281789"/>
          <c:y val="6.6037811898644674E-2"/>
          <c:w val="0.85666806098317216"/>
          <c:h val="0.816038675604680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0000FF"/>
                  </a:gs>
                  <a:gs pos="50000">
                    <a:srgbClr val="FFFFFF"/>
                  </a:gs>
                  <a:gs pos="100000">
                    <a:srgbClr val="0000FF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val="FF0000"/>
                  </a:gs>
                  <a:gs pos="50000">
                    <a:srgbClr val="FFFFFF"/>
                  </a:gs>
                  <a:gs pos="100000">
                    <a:srgbClr val="FF000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val="C0C0C0"/>
                  </a:gs>
                  <a:gs pos="50000">
                    <a:srgbClr val="FFFFFF"/>
                  </a:gs>
                  <a:gs pos="100000">
                    <a:srgbClr val="C0C0C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(grafiek!$N$8,grafiek!$Q$8,grafiek!$T$8)</c:f>
              <c:strCache>
                <c:ptCount val="3"/>
                <c:pt idx="0">
                  <c:v>denker</c:v>
                </c:pt>
                <c:pt idx="1">
                  <c:v>voeler</c:v>
                </c:pt>
                <c:pt idx="2">
                  <c:v>doener</c:v>
                </c:pt>
              </c:strCache>
            </c:strRef>
          </c:cat>
          <c:val>
            <c:numRef>
              <c:f>(grafiek!$N$28,grafiek!$Q$28,grafiek!$T$28)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079280"/>
        <c:axId val="314079672"/>
      </c:barChart>
      <c:catAx>
        <c:axId val="31407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14079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407967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14079280"/>
        <c:crosses val="autoZero"/>
        <c:crossBetween val="between"/>
        <c:majorUnit val="0.2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trlProps/ctrlProp1.xml><?xml version="1.0" encoding="utf-8"?>
<formControlPr xmlns="http://schemas.microsoft.com/office/spreadsheetml/2009/9/main" objectType="CheckBox" fmlaLink="grafiek!$J$9" lockText="1" noThreeD="1"/>
</file>

<file path=xl/ctrlProps/ctrlProp10.xml><?xml version="1.0" encoding="utf-8"?>
<formControlPr xmlns="http://schemas.microsoft.com/office/spreadsheetml/2009/9/main" objectType="CheckBox" fmlaLink="grafiek!$G$12" lockText="1" noThreeD="1"/>
</file>

<file path=xl/ctrlProps/ctrlProp100.xml><?xml version="1.0" encoding="utf-8"?>
<formControlPr xmlns="http://schemas.microsoft.com/office/spreadsheetml/2009/9/main" objectType="CheckBox" fmlaLink="grafiek!$Q$24" lockText="1" noThreeD="1"/>
</file>

<file path=xl/ctrlProps/ctrlProp101.xml><?xml version="1.0" encoding="utf-8"?>
<formControlPr xmlns="http://schemas.microsoft.com/office/spreadsheetml/2009/9/main" objectType="CheckBox" fmlaLink="grafiek!$N$24" lockText="1" noThreeD="1"/>
</file>

<file path=xl/ctrlProps/ctrlProp102.xml><?xml version="1.0" encoding="utf-8"?>
<formControlPr xmlns="http://schemas.microsoft.com/office/spreadsheetml/2009/9/main" objectType="CheckBox" fmlaLink="grafiek!$T$24" lockText="1" noThreeD="1"/>
</file>

<file path=xl/ctrlProps/ctrlProp103.xml><?xml version="1.0" encoding="utf-8"?>
<formControlPr xmlns="http://schemas.microsoft.com/office/spreadsheetml/2009/9/main" objectType="CheckBox" fmlaLink="grafiek!$T$25" lockText="1" noThreeD="1"/>
</file>

<file path=xl/ctrlProps/ctrlProp104.xml><?xml version="1.0" encoding="utf-8"?>
<formControlPr xmlns="http://schemas.microsoft.com/office/spreadsheetml/2009/9/main" objectType="CheckBox" fmlaLink="grafiek!$Q$25" lockText="1" noThreeD="1"/>
</file>

<file path=xl/ctrlProps/ctrlProp105.xml><?xml version="1.0" encoding="utf-8"?>
<formControlPr xmlns="http://schemas.microsoft.com/office/spreadsheetml/2009/9/main" objectType="CheckBox" fmlaLink="grafiek!$N$25" lockText="1" noThreeD="1"/>
</file>

<file path=xl/ctrlProps/ctrlProp106.xml><?xml version="1.0" encoding="utf-8"?>
<formControlPr xmlns="http://schemas.microsoft.com/office/spreadsheetml/2009/9/main" objectType="CheckBox" fmlaLink="grafiek!$T$26" lockText="1" noThreeD="1"/>
</file>

<file path=xl/ctrlProps/ctrlProp107.xml><?xml version="1.0" encoding="utf-8"?>
<formControlPr xmlns="http://schemas.microsoft.com/office/spreadsheetml/2009/9/main" objectType="CheckBox" fmlaLink="grafiek!$N$26" lockText="1" noThreeD="1"/>
</file>

<file path=xl/ctrlProps/ctrlProp108.xml><?xml version="1.0" encoding="utf-8"?>
<formControlPr xmlns="http://schemas.microsoft.com/office/spreadsheetml/2009/9/main" objectType="CheckBox" fmlaLink="grafiek!$Q$26" lockText="1" noThreeD="1"/>
</file>

<file path=xl/ctrlProps/ctrlProp109.xml><?xml version="1.0" encoding="utf-8"?>
<formControlPr xmlns="http://schemas.microsoft.com/office/spreadsheetml/2009/9/main" objectType="CheckBox" fmlaLink="D6" lockText="1" noThreeD="1"/>
</file>

<file path=xl/ctrlProps/ctrlProp11.xml><?xml version="1.0" encoding="utf-8"?>
<formControlPr xmlns="http://schemas.microsoft.com/office/spreadsheetml/2009/9/main" objectType="CheckBox" fmlaLink="grafiek!$D$12" lockText="1" noThreeD="1"/>
</file>

<file path=xl/ctrlProps/ctrlProp110.xml><?xml version="1.0" encoding="utf-8"?>
<formControlPr xmlns="http://schemas.microsoft.com/office/spreadsheetml/2009/9/main" objectType="CheckBox" fmlaLink="D5" lockText="1" noThreeD="1"/>
</file>

<file path=xl/ctrlProps/ctrlProp111.xml><?xml version="1.0" encoding="utf-8"?>
<formControlPr xmlns="http://schemas.microsoft.com/office/spreadsheetml/2009/9/main" objectType="CheckBox" fmlaLink="D8" lockText="1" noThreeD="1"/>
</file>

<file path=xl/ctrlProps/ctrlProp112.xml><?xml version="1.0" encoding="utf-8"?>
<formControlPr xmlns="http://schemas.microsoft.com/office/spreadsheetml/2009/9/main" objectType="CheckBox" fmlaLink="D10" lockText="1" noThreeD="1"/>
</file>

<file path=xl/ctrlProps/ctrlProp113.xml><?xml version="1.0" encoding="utf-8"?>
<formControlPr xmlns="http://schemas.microsoft.com/office/spreadsheetml/2009/9/main" objectType="CheckBox" fmlaLink="D9" lockText="1" noThreeD="1"/>
</file>

<file path=xl/ctrlProps/ctrlProp114.xml><?xml version="1.0" encoding="utf-8"?>
<formControlPr xmlns="http://schemas.microsoft.com/office/spreadsheetml/2009/9/main" objectType="CheckBox" fmlaLink="D7" lockText="1" noThreeD="1"/>
</file>

<file path=xl/ctrlProps/ctrlProp115.xml><?xml version="1.0" encoding="utf-8"?>
<formControlPr xmlns="http://schemas.microsoft.com/office/spreadsheetml/2009/9/main" objectType="CheckBox" fmlaLink="D11" lockText="1" noThreeD="1"/>
</file>

<file path=xl/ctrlProps/ctrlProp116.xml><?xml version="1.0" encoding="utf-8"?>
<formControlPr xmlns="http://schemas.microsoft.com/office/spreadsheetml/2009/9/main" objectType="CheckBox" fmlaLink="D12" lockText="1" noThreeD="1"/>
</file>

<file path=xl/ctrlProps/ctrlProp117.xml><?xml version="1.0" encoding="utf-8"?>
<formControlPr xmlns="http://schemas.microsoft.com/office/spreadsheetml/2009/9/main" objectType="CheckBox" fmlaLink="D13" lockText="1" noThreeD="1"/>
</file>

<file path=xl/ctrlProps/ctrlProp118.xml><?xml version="1.0" encoding="utf-8"?>
<formControlPr xmlns="http://schemas.microsoft.com/office/spreadsheetml/2009/9/main" objectType="CheckBox" fmlaLink="D15" lockText="1" noThreeD="1"/>
</file>

<file path=xl/ctrlProps/ctrlProp119.xml><?xml version="1.0" encoding="utf-8"?>
<formControlPr xmlns="http://schemas.microsoft.com/office/spreadsheetml/2009/9/main" objectType="CheckBox" fmlaLink="D17" lockText="1" noThreeD="1"/>
</file>

<file path=xl/ctrlProps/ctrlProp12.xml><?xml version="1.0" encoding="utf-8"?>
<formControlPr xmlns="http://schemas.microsoft.com/office/spreadsheetml/2009/9/main" objectType="CheckBox" fmlaLink="grafiek!$J$12" lockText="1" noThreeD="1"/>
</file>

<file path=xl/ctrlProps/ctrlProp120.xml><?xml version="1.0" encoding="utf-8"?>
<formControlPr xmlns="http://schemas.microsoft.com/office/spreadsheetml/2009/9/main" objectType="CheckBox" fmlaLink="D14" lockText="1" noThreeD="1"/>
</file>

<file path=xl/ctrlProps/ctrlProp121.xml><?xml version="1.0" encoding="utf-8"?>
<formControlPr xmlns="http://schemas.microsoft.com/office/spreadsheetml/2009/9/main" objectType="CheckBox" fmlaLink="D16" lockText="1" noThreeD="1"/>
</file>

<file path=xl/ctrlProps/ctrlProp122.xml><?xml version="1.0" encoding="utf-8"?>
<formControlPr xmlns="http://schemas.microsoft.com/office/spreadsheetml/2009/9/main" objectType="CheckBox" fmlaLink="D18" lockText="1" noThreeD="1"/>
</file>

<file path=xl/ctrlProps/ctrlProp123.xml><?xml version="1.0" encoding="utf-8"?>
<formControlPr xmlns="http://schemas.microsoft.com/office/spreadsheetml/2009/9/main" objectType="CheckBox" fmlaLink="D19" lockText="1" noThreeD="1"/>
</file>

<file path=xl/ctrlProps/ctrlProp124.xml><?xml version="1.0" encoding="utf-8"?>
<formControlPr xmlns="http://schemas.microsoft.com/office/spreadsheetml/2009/9/main" objectType="CheckBox" fmlaLink="D24" lockText="1" noThreeD="1"/>
</file>

<file path=xl/ctrlProps/ctrlProp125.xml><?xml version="1.0" encoding="utf-8"?>
<formControlPr xmlns="http://schemas.microsoft.com/office/spreadsheetml/2009/9/main" objectType="CheckBox" fmlaLink="D23" lockText="1" noThreeD="1"/>
</file>

<file path=xl/ctrlProps/ctrlProp126.xml><?xml version="1.0" encoding="utf-8"?>
<formControlPr xmlns="http://schemas.microsoft.com/office/spreadsheetml/2009/9/main" objectType="CheckBox" fmlaLink="D26" lockText="1" noThreeD="1"/>
</file>

<file path=xl/ctrlProps/ctrlProp127.xml><?xml version="1.0" encoding="utf-8"?>
<formControlPr xmlns="http://schemas.microsoft.com/office/spreadsheetml/2009/9/main" objectType="CheckBox" fmlaLink="D28" lockText="1" noThreeD="1"/>
</file>

<file path=xl/ctrlProps/ctrlProp128.xml><?xml version="1.0" encoding="utf-8"?>
<formControlPr xmlns="http://schemas.microsoft.com/office/spreadsheetml/2009/9/main" objectType="CheckBox" fmlaLink="D27" lockText="1" noThreeD="1"/>
</file>

<file path=xl/ctrlProps/ctrlProp129.xml><?xml version="1.0" encoding="utf-8"?>
<formControlPr xmlns="http://schemas.microsoft.com/office/spreadsheetml/2009/9/main" objectType="CheckBox" fmlaLink="D25" lockText="1" noThreeD="1"/>
</file>

<file path=xl/ctrlProps/ctrlProp13.xml><?xml version="1.0" encoding="utf-8"?>
<formControlPr xmlns="http://schemas.microsoft.com/office/spreadsheetml/2009/9/main" objectType="CheckBox" fmlaLink="grafiek!$G$13" lockText="1" noThreeD="1"/>
</file>

<file path=xl/ctrlProps/ctrlProp130.xml><?xml version="1.0" encoding="utf-8"?>
<formControlPr xmlns="http://schemas.microsoft.com/office/spreadsheetml/2009/9/main" objectType="CheckBox" fmlaLink="D29" lockText="1" noThreeD="1"/>
</file>

<file path=xl/ctrlProps/ctrlProp131.xml><?xml version="1.0" encoding="utf-8"?>
<formControlPr xmlns="http://schemas.microsoft.com/office/spreadsheetml/2009/9/main" objectType="CheckBox" fmlaLink="D30" lockText="1" noThreeD="1"/>
</file>

<file path=xl/ctrlProps/ctrlProp132.xml><?xml version="1.0" encoding="utf-8"?>
<formControlPr xmlns="http://schemas.microsoft.com/office/spreadsheetml/2009/9/main" objectType="CheckBox" fmlaLink="D31" lockText="1" noThreeD="1"/>
</file>

<file path=xl/ctrlProps/ctrlProp133.xml><?xml version="1.0" encoding="utf-8"?>
<formControlPr xmlns="http://schemas.microsoft.com/office/spreadsheetml/2009/9/main" objectType="CheckBox" fmlaLink="D33" lockText="1" noThreeD="1"/>
</file>

<file path=xl/ctrlProps/ctrlProp134.xml><?xml version="1.0" encoding="utf-8"?>
<formControlPr xmlns="http://schemas.microsoft.com/office/spreadsheetml/2009/9/main" objectType="CheckBox" fmlaLink="D35" lockText="1" noThreeD="1"/>
</file>

<file path=xl/ctrlProps/ctrlProp135.xml><?xml version="1.0" encoding="utf-8"?>
<formControlPr xmlns="http://schemas.microsoft.com/office/spreadsheetml/2009/9/main" objectType="CheckBox" fmlaLink="D32" lockText="1" noThreeD="1"/>
</file>

<file path=xl/ctrlProps/ctrlProp136.xml><?xml version="1.0" encoding="utf-8"?>
<formControlPr xmlns="http://schemas.microsoft.com/office/spreadsheetml/2009/9/main" objectType="CheckBox" fmlaLink="D34" lockText="1" noThreeD="1"/>
</file>

<file path=xl/ctrlProps/ctrlProp137.xml><?xml version="1.0" encoding="utf-8"?>
<formControlPr xmlns="http://schemas.microsoft.com/office/spreadsheetml/2009/9/main" objectType="CheckBox" fmlaLink="D36" lockText="1" noThreeD="1"/>
</file>

<file path=xl/ctrlProps/ctrlProp138.xml><?xml version="1.0" encoding="utf-8"?>
<formControlPr xmlns="http://schemas.microsoft.com/office/spreadsheetml/2009/9/main" objectType="CheckBox" fmlaLink="D37" lockText="1" noThreeD="1"/>
</file>

<file path=xl/ctrlProps/ctrlProp139.xml><?xml version="1.0" encoding="utf-8"?>
<formControlPr xmlns="http://schemas.microsoft.com/office/spreadsheetml/2009/9/main" objectType="CheckBox" fmlaLink="D42" lockText="1" noThreeD="1"/>
</file>

<file path=xl/ctrlProps/ctrlProp14.xml><?xml version="1.0" encoding="utf-8"?>
<formControlPr xmlns="http://schemas.microsoft.com/office/spreadsheetml/2009/9/main" objectType="CheckBox" fmlaLink="grafiek!$J$13" lockText="1" noThreeD="1"/>
</file>

<file path=xl/ctrlProps/ctrlProp140.xml><?xml version="1.0" encoding="utf-8"?>
<formControlPr xmlns="http://schemas.microsoft.com/office/spreadsheetml/2009/9/main" objectType="CheckBox" fmlaLink="D41" lockText="1" noThreeD="1"/>
</file>

<file path=xl/ctrlProps/ctrlProp141.xml><?xml version="1.0" encoding="utf-8"?>
<formControlPr xmlns="http://schemas.microsoft.com/office/spreadsheetml/2009/9/main" objectType="CheckBox" fmlaLink="D44" lockText="1" noThreeD="1"/>
</file>

<file path=xl/ctrlProps/ctrlProp142.xml><?xml version="1.0" encoding="utf-8"?>
<formControlPr xmlns="http://schemas.microsoft.com/office/spreadsheetml/2009/9/main" objectType="CheckBox" fmlaLink="D46" lockText="1" noThreeD="1"/>
</file>

<file path=xl/ctrlProps/ctrlProp143.xml><?xml version="1.0" encoding="utf-8"?>
<formControlPr xmlns="http://schemas.microsoft.com/office/spreadsheetml/2009/9/main" objectType="CheckBox" fmlaLink="D45" lockText="1" noThreeD="1"/>
</file>

<file path=xl/ctrlProps/ctrlProp144.xml><?xml version="1.0" encoding="utf-8"?>
<formControlPr xmlns="http://schemas.microsoft.com/office/spreadsheetml/2009/9/main" objectType="CheckBox" fmlaLink="D43" lockText="1" noThreeD="1"/>
</file>

<file path=xl/ctrlProps/ctrlProp145.xml><?xml version="1.0" encoding="utf-8"?>
<formControlPr xmlns="http://schemas.microsoft.com/office/spreadsheetml/2009/9/main" objectType="CheckBox" fmlaLink="D47" lockText="1" noThreeD="1"/>
</file>

<file path=xl/ctrlProps/ctrlProp146.xml><?xml version="1.0" encoding="utf-8"?>
<formControlPr xmlns="http://schemas.microsoft.com/office/spreadsheetml/2009/9/main" objectType="CheckBox" fmlaLink="D48" lockText="1" noThreeD="1"/>
</file>

<file path=xl/ctrlProps/ctrlProp147.xml><?xml version="1.0" encoding="utf-8"?>
<formControlPr xmlns="http://schemas.microsoft.com/office/spreadsheetml/2009/9/main" objectType="CheckBox" fmlaLink="D49" lockText="1" noThreeD="1"/>
</file>

<file path=xl/ctrlProps/ctrlProp148.xml><?xml version="1.0" encoding="utf-8"?>
<formControlPr xmlns="http://schemas.microsoft.com/office/spreadsheetml/2009/9/main" objectType="CheckBox" fmlaLink="D51" lockText="1" noThreeD="1"/>
</file>

<file path=xl/ctrlProps/ctrlProp149.xml><?xml version="1.0" encoding="utf-8"?>
<formControlPr xmlns="http://schemas.microsoft.com/office/spreadsheetml/2009/9/main" objectType="CheckBox" fmlaLink="D50" lockText="1" noThreeD="1"/>
</file>

<file path=xl/ctrlProps/ctrlProp15.xml><?xml version="1.0" encoding="utf-8"?>
<formControlPr xmlns="http://schemas.microsoft.com/office/spreadsheetml/2009/9/main" objectType="CheckBox" fmlaLink="grafiek!$D$13" lockText="1" noThreeD="1"/>
</file>

<file path=xl/ctrlProps/ctrlProp150.xml><?xml version="1.0" encoding="utf-8"?>
<formControlPr xmlns="http://schemas.microsoft.com/office/spreadsheetml/2009/9/main" objectType="CheckBox" fmlaLink="D54" lockText="1" noThreeD="1"/>
</file>

<file path=xl/ctrlProps/ctrlProp151.xml><?xml version="1.0" encoding="utf-8"?>
<formControlPr xmlns="http://schemas.microsoft.com/office/spreadsheetml/2009/9/main" objectType="CheckBox" fmlaLink="D55" lockText="1" noThreeD="1"/>
</file>

<file path=xl/ctrlProps/ctrlProp152.xml><?xml version="1.0" encoding="utf-8"?>
<formControlPr xmlns="http://schemas.microsoft.com/office/spreadsheetml/2009/9/main" objectType="CheckBox" fmlaLink="D52" lockText="1" noThreeD="1"/>
</file>

<file path=xl/ctrlProps/ctrlProp153.xml><?xml version="1.0" encoding="utf-8"?>
<formControlPr xmlns="http://schemas.microsoft.com/office/spreadsheetml/2009/9/main" objectType="CheckBox" fmlaLink="D53" lockText="1" noThreeD="1"/>
</file>

<file path=xl/ctrlProps/ctrlProp154.xml><?xml version="1.0" encoding="utf-8"?>
<formControlPr xmlns="http://schemas.microsoft.com/office/spreadsheetml/2009/9/main" objectType="CheckBox" fmlaLink="$D$61" lockText="1" noThreeD="1"/>
</file>

<file path=xl/ctrlProps/ctrlProp16.xml><?xml version="1.0" encoding="utf-8"?>
<formControlPr xmlns="http://schemas.microsoft.com/office/spreadsheetml/2009/9/main" objectType="CheckBox" fmlaLink="grafiek!$D$14" lockText="1" noThreeD="1"/>
</file>

<file path=xl/ctrlProps/ctrlProp17.xml><?xml version="1.0" encoding="utf-8"?>
<formControlPr xmlns="http://schemas.microsoft.com/office/spreadsheetml/2009/9/main" objectType="CheckBox" fmlaLink="grafiek!$G$14" lockText="1" noThreeD="1"/>
</file>

<file path=xl/ctrlProps/ctrlProp18.xml><?xml version="1.0" encoding="utf-8"?>
<formControlPr xmlns="http://schemas.microsoft.com/office/spreadsheetml/2009/9/main" objectType="CheckBox" fmlaLink="grafiek!$J$14" lockText="1" noThreeD="1"/>
</file>

<file path=xl/ctrlProps/ctrlProp19.xml><?xml version="1.0" encoding="utf-8"?>
<formControlPr xmlns="http://schemas.microsoft.com/office/spreadsheetml/2009/9/main" objectType="CheckBox" fmlaLink="grafiek!$J$15" lockText="1" noThreeD="1"/>
</file>

<file path=xl/ctrlProps/ctrlProp2.xml><?xml version="1.0" encoding="utf-8"?>
<formControlPr xmlns="http://schemas.microsoft.com/office/spreadsheetml/2009/9/main" objectType="CheckBox" fmlaLink="grafiek!$G$9" lockText="1" noThreeD="1"/>
</file>

<file path=xl/ctrlProps/ctrlProp20.xml><?xml version="1.0" encoding="utf-8"?>
<formControlPr xmlns="http://schemas.microsoft.com/office/spreadsheetml/2009/9/main" objectType="CheckBox" fmlaLink="grafiek!$D$15" lockText="1" noThreeD="1"/>
</file>

<file path=xl/ctrlProps/ctrlProp21.xml><?xml version="1.0" encoding="utf-8"?>
<formControlPr xmlns="http://schemas.microsoft.com/office/spreadsheetml/2009/9/main" objectType="CheckBox" fmlaLink="grafiek!$G$15" lockText="1" noThreeD="1"/>
</file>

<file path=xl/ctrlProps/ctrlProp22.xml><?xml version="1.0" encoding="utf-8"?>
<formControlPr xmlns="http://schemas.microsoft.com/office/spreadsheetml/2009/9/main" objectType="CheckBox" fmlaLink="grafiek!$G$16" lockText="1" noThreeD="1"/>
</file>

<file path=xl/ctrlProps/ctrlProp23.xml><?xml version="1.0" encoding="utf-8"?>
<formControlPr xmlns="http://schemas.microsoft.com/office/spreadsheetml/2009/9/main" objectType="CheckBox" fmlaLink="grafiek!$J$16" lockText="1" noThreeD="1"/>
</file>

<file path=xl/ctrlProps/ctrlProp24.xml><?xml version="1.0" encoding="utf-8"?>
<formControlPr xmlns="http://schemas.microsoft.com/office/spreadsheetml/2009/9/main" objectType="CheckBox" fmlaLink="grafiek!$D$16" lockText="1" noThreeD="1"/>
</file>

<file path=xl/ctrlProps/ctrlProp25.xml><?xml version="1.0" encoding="utf-8"?>
<formControlPr xmlns="http://schemas.microsoft.com/office/spreadsheetml/2009/9/main" objectType="CheckBox" fmlaLink="grafiek!$J$17" lockText="1" noThreeD="1"/>
</file>

<file path=xl/ctrlProps/ctrlProp26.xml><?xml version="1.0" encoding="utf-8"?>
<formControlPr xmlns="http://schemas.microsoft.com/office/spreadsheetml/2009/9/main" objectType="CheckBox" fmlaLink="grafiek!$D$17" lockText="1" noThreeD="1"/>
</file>

<file path=xl/ctrlProps/ctrlProp27.xml><?xml version="1.0" encoding="utf-8"?>
<formControlPr xmlns="http://schemas.microsoft.com/office/spreadsheetml/2009/9/main" objectType="CheckBox" fmlaLink="grafiek!$G$17" lockText="1" noThreeD="1"/>
</file>

<file path=xl/ctrlProps/ctrlProp28.xml><?xml version="1.0" encoding="utf-8"?>
<formControlPr xmlns="http://schemas.microsoft.com/office/spreadsheetml/2009/9/main" objectType="CheckBox" fmlaLink="grafiek!$G$18" lockText="1" noThreeD="1"/>
</file>

<file path=xl/ctrlProps/ctrlProp29.xml><?xml version="1.0" encoding="utf-8"?>
<formControlPr xmlns="http://schemas.microsoft.com/office/spreadsheetml/2009/9/main" objectType="CheckBox" fmlaLink="grafiek!$D$18" lockText="1" noThreeD="1"/>
</file>

<file path=xl/ctrlProps/ctrlProp3.xml><?xml version="1.0" encoding="utf-8"?>
<formControlPr xmlns="http://schemas.microsoft.com/office/spreadsheetml/2009/9/main" objectType="CheckBox" fmlaLink="grafiek!$D$9" lockText="1" noThreeD="1"/>
</file>

<file path=xl/ctrlProps/ctrlProp30.xml><?xml version="1.0" encoding="utf-8"?>
<formControlPr xmlns="http://schemas.microsoft.com/office/spreadsheetml/2009/9/main" objectType="CheckBox" fmlaLink="grafiek!$J$18" lockText="1" noThreeD="1"/>
</file>

<file path=xl/ctrlProps/ctrlProp31.xml><?xml version="1.0" encoding="utf-8"?>
<formControlPr xmlns="http://schemas.microsoft.com/office/spreadsheetml/2009/9/main" objectType="CheckBox" fmlaLink="grafiek!$J$19" lockText="1" noThreeD="1"/>
</file>

<file path=xl/ctrlProps/ctrlProp32.xml><?xml version="1.0" encoding="utf-8"?>
<formControlPr xmlns="http://schemas.microsoft.com/office/spreadsheetml/2009/9/main" objectType="CheckBox" fmlaLink="grafiek!$G$19" lockText="1" noThreeD="1"/>
</file>

<file path=xl/ctrlProps/ctrlProp33.xml><?xml version="1.0" encoding="utf-8"?>
<formControlPr xmlns="http://schemas.microsoft.com/office/spreadsheetml/2009/9/main" objectType="CheckBox" fmlaLink="grafiek!$D$19" lockText="1" noThreeD="1"/>
</file>

<file path=xl/ctrlProps/ctrlProp34.xml><?xml version="1.0" encoding="utf-8"?>
<formControlPr xmlns="http://schemas.microsoft.com/office/spreadsheetml/2009/9/main" objectType="CheckBox" fmlaLink="grafiek!$D$20" lockText="1" noThreeD="1"/>
</file>

<file path=xl/ctrlProps/ctrlProp35.xml><?xml version="1.0" encoding="utf-8"?>
<formControlPr xmlns="http://schemas.microsoft.com/office/spreadsheetml/2009/9/main" objectType="CheckBox" fmlaLink="grafiek!$G$20" lockText="1" noThreeD="1"/>
</file>

<file path=xl/ctrlProps/ctrlProp36.xml><?xml version="1.0" encoding="utf-8"?>
<formControlPr xmlns="http://schemas.microsoft.com/office/spreadsheetml/2009/9/main" objectType="CheckBox" fmlaLink="grafiek!$J$20" lockText="1" noThreeD="1"/>
</file>

<file path=xl/ctrlProps/ctrlProp37.xml><?xml version="1.0" encoding="utf-8"?>
<formControlPr xmlns="http://schemas.microsoft.com/office/spreadsheetml/2009/9/main" objectType="CheckBox" fmlaLink="grafiek!$D$21" lockText="1" noThreeD="1"/>
</file>

<file path=xl/ctrlProps/ctrlProp38.xml><?xml version="1.0" encoding="utf-8"?>
<formControlPr xmlns="http://schemas.microsoft.com/office/spreadsheetml/2009/9/main" objectType="CheckBox" fmlaLink="grafiek!$J$21" lockText="1" noThreeD="1"/>
</file>

<file path=xl/ctrlProps/ctrlProp39.xml><?xml version="1.0" encoding="utf-8"?>
<formControlPr xmlns="http://schemas.microsoft.com/office/spreadsheetml/2009/9/main" objectType="CheckBox" fmlaLink="grafiek!$G$21" lockText="1" noThreeD="1"/>
</file>

<file path=xl/ctrlProps/ctrlProp4.xml><?xml version="1.0" encoding="utf-8"?>
<formControlPr xmlns="http://schemas.microsoft.com/office/spreadsheetml/2009/9/main" objectType="CheckBox" fmlaLink="grafiek!$G$10" lockText="1" noThreeD="1"/>
</file>

<file path=xl/ctrlProps/ctrlProp40.xml><?xml version="1.0" encoding="utf-8"?>
<formControlPr xmlns="http://schemas.microsoft.com/office/spreadsheetml/2009/9/main" objectType="CheckBox" fmlaLink="grafiek!$G$22" lockText="1" noThreeD="1"/>
</file>

<file path=xl/ctrlProps/ctrlProp41.xml><?xml version="1.0" encoding="utf-8"?>
<formControlPr xmlns="http://schemas.microsoft.com/office/spreadsheetml/2009/9/main" objectType="CheckBox" fmlaLink="grafiek!$D$22" lockText="1" noThreeD="1"/>
</file>

<file path=xl/ctrlProps/ctrlProp42.xml><?xml version="1.0" encoding="utf-8"?>
<formControlPr xmlns="http://schemas.microsoft.com/office/spreadsheetml/2009/9/main" objectType="CheckBox" fmlaLink="grafiek!$J$22" lockText="1" noThreeD="1"/>
</file>

<file path=xl/ctrlProps/ctrlProp43.xml><?xml version="1.0" encoding="utf-8"?>
<formControlPr xmlns="http://schemas.microsoft.com/office/spreadsheetml/2009/9/main" objectType="CheckBox" fmlaLink="grafiek!$D$23" lockText="1" noThreeD="1"/>
</file>

<file path=xl/ctrlProps/ctrlProp44.xml><?xml version="1.0" encoding="utf-8"?>
<formControlPr xmlns="http://schemas.microsoft.com/office/spreadsheetml/2009/9/main" objectType="CheckBox" fmlaLink="grafiek!$J$23" lockText="1" noThreeD="1"/>
</file>

<file path=xl/ctrlProps/ctrlProp45.xml><?xml version="1.0" encoding="utf-8"?>
<formControlPr xmlns="http://schemas.microsoft.com/office/spreadsheetml/2009/9/main" objectType="CheckBox" fmlaLink="grafiek!$G$23" lockText="1" noThreeD="1"/>
</file>

<file path=xl/ctrlProps/ctrlProp46.xml><?xml version="1.0" encoding="utf-8"?>
<formControlPr xmlns="http://schemas.microsoft.com/office/spreadsheetml/2009/9/main" objectType="CheckBox" fmlaLink="grafiek!$G$24" lockText="1" noThreeD="1"/>
</file>

<file path=xl/ctrlProps/ctrlProp47.xml><?xml version="1.0" encoding="utf-8"?>
<formControlPr xmlns="http://schemas.microsoft.com/office/spreadsheetml/2009/9/main" objectType="CheckBox" fmlaLink="grafiek!$D$24" lockText="1" noThreeD="1"/>
</file>

<file path=xl/ctrlProps/ctrlProp48.xml><?xml version="1.0" encoding="utf-8"?>
<formControlPr xmlns="http://schemas.microsoft.com/office/spreadsheetml/2009/9/main" objectType="CheckBox" fmlaLink="grafiek!$J$24" lockText="1" noThreeD="1"/>
</file>

<file path=xl/ctrlProps/ctrlProp49.xml><?xml version="1.0" encoding="utf-8"?>
<formControlPr xmlns="http://schemas.microsoft.com/office/spreadsheetml/2009/9/main" objectType="CheckBox" fmlaLink="grafiek!$J$25" lockText="1" noThreeD="1"/>
</file>

<file path=xl/ctrlProps/ctrlProp5.xml><?xml version="1.0" encoding="utf-8"?>
<formControlPr xmlns="http://schemas.microsoft.com/office/spreadsheetml/2009/9/main" objectType="CheckBox" fmlaLink="grafiek!$D$10" lockText="1" noThreeD="1"/>
</file>

<file path=xl/ctrlProps/ctrlProp50.xml><?xml version="1.0" encoding="utf-8"?>
<formControlPr xmlns="http://schemas.microsoft.com/office/spreadsheetml/2009/9/main" objectType="CheckBox" fmlaLink="grafiek!$G$25" lockText="1" noThreeD="1"/>
</file>

<file path=xl/ctrlProps/ctrlProp51.xml><?xml version="1.0" encoding="utf-8"?>
<formControlPr xmlns="http://schemas.microsoft.com/office/spreadsheetml/2009/9/main" objectType="CheckBox" fmlaLink="grafiek!$D$25" lockText="1" noThreeD="1"/>
</file>

<file path=xl/ctrlProps/ctrlProp52.xml><?xml version="1.0" encoding="utf-8"?>
<formControlPr xmlns="http://schemas.microsoft.com/office/spreadsheetml/2009/9/main" objectType="CheckBox" fmlaLink="grafiek!$J$26" lockText="1" noThreeD="1"/>
</file>

<file path=xl/ctrlProps/ctrlProp53.xml><?xml version="1.0" encoding="utf-8"?>
<formControlPr xmlns="http://schemas.microsoft.com/office/spreadsheetml/2009/9/main" objectType="CheckBox" fmlaLink="grafiek!$D$26" lockText="1" noThreeD="1"/>
</file>

<file path=xl/ctrlProps/ctrlProp54.xml><?xml version="1.0" encoding="utf-8"?>
<formControlPr xmlns="http://schemas.microsoft.com/office/spreadsheetml/2009/9/main" objectType="CheckBox" fmlaLink="grafiek!$G$26" lockText="1" noThreeD="1"/>
</file>

<file path=xl/ctrlProps/ctrlProp55.xml><?xml version="1.0" encoding="utf-8"?>
<formControlPr xmlns="http://schemas.microsoft.com/office/spreadsheetml/2009/9/main" objectType="CheckBox" fmlaLink="grafiek!$T$9" lockText="1" noThreeD="1"/>
</file>

<file path=xl/ctrlProps/ctrlProp56.xml><?xml version="1.0" encoding="utf-8"?>
<formControlPr xmlns="http://schemas.microsoft.com/office/spreadsheetml/2009/9/main" objectType="CheckBox" fmlaLink="grafiek!$Q$9" lockText="1" noThreeD="1"/>
</file>

<file path=xl/ctrlProps/ctrlProp57.xml><?xml version="1.0" encoding="utf-8"?>
<formControlPr xmlns="http://schemas.microsoft.com/office/spreadsheetml/2009/9/main" objectType="CheckBox" fmlaLink="grafiek!$N$9" lockText="1" noThreeD="1"/>
</file>

<file path=xl/ctrlProps/ctrlProp58.xml><?xml version="1.0" encoding="utf-8"?>
<formControlPr xmlns="http://schemas.microsoft.com/office/spreadsheetml/2009/9/main" objectType="CheckBox" fmlaLink="grafiek!$Q$10" lockText="1" noThreeD="1"/>
</file>

<file path=xl/ctrlProps/ctrlProp59.xml><?xml version="1.0" encoding="utf-8"?>
<formControlPr xmlns="http://schemas.microsoft.com/office/spreadsheetml/2009/9/main" objectType="CheckBox" fmlaLink="grafiek!$N$10" lockText="1" noThreeD="1"/>
</file>

<file path=xl/ctrlProps/ctrlProp6.xml><?xml version="1.0" encoding="utf-8"?>
<formControlPr xmlns="http://schemas.microsoft.com/office/spreadsheetml/2009/9/main" objectType="CheckBox" fmlaLink="grafiek!$J$10" lockText="1" noThreeD="1"/>
</file>

<file path=xl/ctrlProps/ctrlProp60.xml><?xml version="1.0" encoding="utf-8"?>
<formControlPr xmlns="http://schemas.microsoft.com/office/spreadsheetml/2009/9/main" objectType="CheckBox" fmlaLink="grafiek!$T$10" lockText="1" noThreeD="1"/>
</file>

<file path=xl/ctrlProps/ctrlProp61.xml><?xml version="1.0" encoding="utf-8"?>
<formControlPr xmlns="http://schemas.microsoft.com/office/spreadsheetml/2009/9/main" objectType="CheckBox" fmlaLink="grafiek!$T$11" lockText="1" noThreeD="1"/>
</file>

<file path=xl/ctrlProps/ctrlProp62.xml><?xml version="1.0" encoding="utf-8"?>
<formControlPr xmlns="http://schemas.microsoft.com/office/spreadsheetml/2009/9/main" objectType="CheckBox" fmlaLink="grafiek!$Q$11" lockText="1" noThreeD="1"/>
</file>

<file path=xl/ctrlProps/ctrlProp63.xml><?xml version="1.0" encoding="utf-8"?>
<formControlPr xmlns="http://schemas.microsoft.com/office/spreadsheetml/2009/9/main" objectType="CheckBox" fmlaLink="grafiek!$N$11" lockText="1" noThreeD="1"/>
</file>

<file path=xl/ctrlProps/ctrlProp64.xml><?xml version="1.0" encoding="utf-8"?>
<formControlPr xmlns="http://schemas.microsoft.com/office/spreadsheetml/2009/9/main" objectType="CheckBox" fmlaLink="grafiek!$Q$12" lockText="1" noThreeD="1"/>
</file>

<file path=xl/ctrlProps/ctrlProp65.xml><?xml version="1.0" encoding="utf-8"?>
<formControlPr xmlns="http://schemas.microsoft.com/office/spreadsheetml/2009/9/main" objectType="CheckBox" fmlaLink="grafiek!$N$12" lockText="1" noThreeD="1"/>
</file>

<file path=xl/ctrlProps/ctrlProp66.xml><?xml version="1.0" encoding="utf-8"?>
<formControlPr xmlns="http://schemas.microsoft.com/office/spreadsheetml/2009/9/main" objectType="CheckBox" fmlaLink="grafiek!$T$12" lockText="1" noThreeD="1"/>
</file>

<file path=xl/ctrlProps/ctrlProp67.xml><?xml version="1.0" encoding="utf-8"?>
<formControlPr xmlns="http://schemas.microsoft.com/office/spreadsheetml/2009/9/main" objectType="CheckBox" fmlaLink="grafiek!$Q$13" lockText="1" noThreeD="1"/>
</file>

<file path=xl/ctrlProps/ctrlProp68.xml><?xml version="1.0" encoding="utf-8"?>
<formControlPr xmlns="http://schemas.microsoft.com/office/spreadsheetml/2009/9/main" objectType="CheckBox" fmlaLink="grafiek!$T$13" lockText="1" noThreeD="1"/>
</file>

<file path=xl/ctrlProps/ctrlProp69.xml><?xml version="1.0" encoding="utf-8"?>
<formControlPr xmlns="http://schemas.microsoft.com/office/spreadsheetml/2009/9/main" objectType="CheckBox" fmlaLink="grafiek!$N$13" lockText="1" noThreeD="1"/>
</file>

<file path=xl/ctrlProps/ctrlProp7.xml><?xml version="1.0" encoding="utf-8"?>
<formControlPr xmlns="http://schemas.microsoft.com/office/spreadsheetml/2009/9/main" objectType="CheckBox" fmlaLink="grafiek!$J$11" lockText="1" noThreeD="1"/>
</file>

<file path=xl/ctrlProps/ctrlProp70.xml><?xml version="1.0" encoding="utf-8"?>
<formControlPr xmlns="http://schemas.microsoft.com/office/spreadsheetml/2009/9/main" objectType="CheckBox" fmlaLink="grafiek!$N$14" lockText="1" noThreeD="1"/>
</file>

<file path=xl/ctrlProps/ctrlProp71.xml><?xml version="1.0" encoding="utf-8"?>
<formControlPr xmlns="http://schemas.microsoft.com/office/spreadsheetml/2009/9/main" objectType="CheckBox" fmlaLink="grafiek!$Q$14" lockText="1" noThreeD="1"/>
</file>

<file path=xl/ctrlProps/ctrlProp72.xml><?xml version="1.0" encoding="utf-8"?>
<formControlPr xmlns="http://schemas.microsoft.com/office/spreadsheetml/2009/9/main" objectType="CheckBox" fmlaLink="grafiek!$T$14" lockText="1" noThreeD="1"/>
</file>

<file path=xl/ctrlProps/ctrlProp73.xml><?xml version="1.0" encoding="utf-8"?>
<formControlPr xmlns="http://schemas.microsoft.com/office/spreadsheetml/2009/9/main" objectType="CheckBox" fmlaLink="grafiek!$T$15" lockText="1" noThreeD="1"/>
</file>

<file path=xl/ctrlProps/ctrlProp74.xml><?xml version="1.0" encoding="utf-8"?>
<formControlPr xmlns="http://schemas.microsoft.com/office/spreadsheetml/2009/9/main" objectType="CheckBox" fmlaLink="grafiek!$N$15" lockText="1" noThreeD="1"/>
</file>

<file path=xl/ctrlProps/ctrlProp75.xml><?xml version="1.0" encoding="utf-8"?>
<formControlPr xmlns="http://schemas.microsoft.com/office/spreadsheetml/2009/9/main" objectType="CheckBox" fmlaLink="grafiek!$Q$15" lockText="1" noThreeD="1"/>
</file>

<file path=xl/ctrlProps/ctrlProp76.xml><?xml version="1.0" encoding="utf-8"?>
<formControlPr xmlns="http://schemas.microsoft.com/office/spreadsheetml/2009/9/main" objectType="CheckBox" fmlaLink="grafiek!$Q$16" lockText="1" noThreeD="1"/>
</file>

<file path=xl/ctrlProps/ctrlProp77.xml><?xml version="1.0" encoding="utf-8"?>
<formControlPr xmlns="http://schemas.microsoft.com/office/spreadsheetml/2009/9/main" objectType="CheckBox" fmlaLink="grafiek!$T$16" lockText="1" noThreeD="1"/>
</file>

<file path=xl/ctrlProps/ctrlProp78.xml><?xml version="1.0" encoding="utf-8"?>
<formControlPr xmlns="http://schemas.microsoft.com/office/spreadsheetml/2009/9/main" objectType="CheckBox" fmlaLink="grafiek!$N$16" lockText="1" noThreeD="1"/>
</file>

<file path=xl/ctrlProps/ctrlProp79.xml><?xml version="1.0" encoding="utf-8"?>
<formControlPr xmlns="http://schemas.microsoft.com/office/spreadsheetml/2009/9/main" objectType="CheckBox" fmlaLink="grafiek!$T$17" lockText="1" noThreeD="1"/>
</file>

<file path=xl/ctrlProps/ctrlProp8.xml><?xml version="1.0" encoding="utf-8"?>
<formControlPr xmlns="http://schemas.microsoft.com/office/spreadsheetml/2009/9/main" objectType="CheckBox" fmlaLink="grafiek!$G$11" lockText="1" noThreeD="1"/>
</file>

<file path=xl/ctrlProps/ctrlProp80.xml><?xml version="1.0" encoding="utf-8"?>
<formControlPr xmlns="http://schemas.microsoft.com/office/spreadsheetml/2009/9/main" objectType="CheckBox" fmlaLink="grafiek!$N$17" lockText="1" noThreeD="1"/>
</file>

<file path=xl/ctrlProps/ctrlProp81.xml><?xml version="1.0" encoding="utf-8"?>
<formControlPr xmlns="http://schemas.microsoft.com/office/spreadsheetml/2009/9/main" objectType="CheckBox" fmlaLink="grafiek!$Q$17" lockText="1" noThreeD="1"/>
</file>

<file path=xl/ctrlProps/ctrlProp82.xml><?xml version="1.0" encoding="utf-8"?>
<formControlPr xmlns="http://schemas.microsoft.com/office/spreadsheetml/2009/9/main" objectType="CheckBox" fmlaLink="grafiek!$Q$18" lockText="1" noThreeD="1"/>
</file>

<file path=xl/ctrlProps/ctrlProp83.xml><?xml version="1.0" encoding="utf-8"?>
<formControlPr xmlns="http://schemas.microsoft.com/office/spreadsheetml/2009/9/main" objectType="CheckBox" fmlaLink="grafiek!$N$18" lockText="1" noThreeD="1"/>
</file>

<file path=xl/ctrlProps/ctrlProp84.xml><?xml version="1.0" encoding="utf-8"?>
<formControlPr xmlns="http://schemas.microsoft.com/office/spreadsheetml/2009/9/main" objectType="CheckBox" fmlaLink="grafiek!$T$18" lockText="1" noThreeD="1"/>
</file>

<file path=xl/ctrlProps/ctrlProp85.xml><?xml version="1.0" encoding="utf-8"?>
<formControlPr xmlns="http://schemas.microsoft.com/office/spreadsheetml/2009/9/main" objectType="CheckBox" fmlaLink="grafiek!$T$19" lockText="1" noThreeD="1"/>
</file>

<file path=xl/ctrlProps/ctrlProp86.xml><?xml version="1.0" encoding="utf-8"?>
<formControlPr xmlns="http://schemas.microsoft.com/office/spreadsheetml/2009/9/main" objectType="CheckBox" fmlaLink="grafiek!$Q$19" lockText="1" noThreeD="1"/>
</file>

<file path=xl/ctrlProps/ctrlProp87.xml><?xml version="1.0" encoding="utf-8"?>
<formControlPr xmlns="http://schemas.microsoft.com/office/spreadsheetml/2009/9/main" objectType="CheckBox" fmlaLink="grafiek!$N$19" lockText="1" noThreeD="1"/>
</file>

<file path=xl/ctrlProps/ctrlProp88.xml><?xml version="1.0" encoding="utf-8"?>
<formControlPr xmlns="http://schemas.microsoft.com/office/spreadsheetml/2009/9/main" objectType="CheckBox" fmlaLink="grafiek!$N$20" lockText="1" noThreeD="1"/>
</file>

<file path=xl/ctrlProps/ctrlProp89.xml><?xml version="1.0" encoding="utf-8"?>
<formControlPr xmlns="http://schemas.microsoft.com/office/spreadsheetml/2009/9/main" objectType="CheckBox" fmlaLink="grafiek!$Q$20" lockText="1" noThreeD="1"/>
</file>

<file path=xl/ctrlProps/ctrlProp9.xml><?xml version="1.0" encoding="utf-8"?>
<formControlPr xmlns="http://schemas.microsoft.com/office/spreadsheetml/2009/9/main" objectType="CheckBox" fmlaLink="grafiek!$D$11" lockText="1" noThreeD="1"/>
</file>

<file path=xl/ctrlProps/ctrlProp90.xml><?xml version="1.0" encoding="utf-8"?>
<formControlPr xmlns="http://schemas.microsoft.com/office/spreadsheetml/2009/9/main" objectType="CheckBox" fmlaLink="grafiek!$T$20" lockText="1" noThreeD="1"/>
</file>

<file path=xl/ctrlProps/ctrlProp91.xml><?xml version="1.0" encoding="utf-8"?>
<formControlPr xmlns="http://schemas.microsoft.com/office/spreadsheetml/2009/9/main" objectType="CheckBox" fmlaLink="grafiek!$N$21" lockText="1" noThreeD="1"/>
</file>

<file path=xl/ctrlProps/ctrlProp92.xml><?xml version="1.0" encoding="utf-8"?>
<formControlPr xmlns="http://schemas.microsoft.com/office/spreadsheetml/2009/9/main" objectType="CheckBox" fmlaLink="grafiek!$T$21" lockText="1" noThreeD="1"/>
</file>

<file path=xl/ctrlProps/ctrlProp93.xml><?xml version="1.0" encoding="utf-8"?>
<formControlPr xmlns="http://schemas.microsoft.com/office/spreadsheetml/2009/9/main" objectType="CheckBox" fmlaLink="grafiek!$Q$21" lockText="1" noThreeD="1"/>
</file>

<file path=xl/ctrlProps/ctrlProp94.xml><?xml version="1.0" encoding="utf-8"?>
<formControlPr xmlns="http://schemas.microsoft.com/office/spreadsheetml/2009/9/main" objectType="CheckBox" fmlaLink="grafiek!$Q$22" lockText="1" noThreeD="1"/>
</file>

<file path=xl/ctrlProps/ctrlProp95.xml><?xml version="1.0" encoding="utf-8"?>
<formControlPr xmlns="http://schemas.microsoft.com/office/spreadsheetml/2009/9/main" objectType="CheckBox" fmlaLink="grafiek!$N$22" lockText="1" noThreeD="1"/>
</file>

<file path=xl/ctrlProps/ctrlProp96.xml><?xml version="1.0" encoding="utf-8"?>
<formControlPr xmlns="http://schemas.microsoft.com/office/spreadsheetml/2009/9/main" objectType="CheckBox" fmlaLink="grafiek!$T$22" lockText="1" noThreeD="1"/>
</file>

<file path=xl/ctrlProps/ctrlProp97.xml><?xml version="1.0" encoding="utf-8"?>
<formControlPr xmlns="http://schemas.microsoft.com/office/spreadsheetml/2009/9/main" objectType="CheckBox" fmlaLink="grafiek!$N$23" lockText="1" noThreeD="1"/>
</file>

<file path=xl/ctrlProps/ctrlProp98.xml><?xml version="1.0" encoding="utf-8"?>
<formControlPr xmlns="http://schemas.microsoft.com/office/spreadsheetml/2009/9/main" objectType="CheckBox" fmlaLink="grafiek!$T$23" lockText="1" noThreeD="1"/>
</file>

<file path=xl/ctrlProps/ctrlProp99.xml><?xml version="1.0" encoding="utf-8"?>
<formControlPr xmlns="http://schemas.microsoft.com/office/spreadsheetml/2009/9/main" objectType="CheckBox" fmlaLink="grafiek!$Q$23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ikzelf!A10"/><Relationship Id="rId13" Type="http://schemas.openxmlformats.org/officeDocument/2006/relationships/hyperlink" Target="#ikzelf!A15"/><Relationship Id="rId18" Type="http://schemas.openxmlformats.org/officeDocument/2006/relationships/hyperlink" Target="#ikzelf!A20"/><Relationship Id="rId3" Type="http://schemas.openxmlformats.org/officeDocument/2006/relationships/hyperlink" Target="#ikzelf!A5"/><Relationship Id="rId7" Type="http://schemas.openxmlformats.org/officeDocument/2006/relationships/hyperlink" Target="#ikzelf!A9"/><Relationship Id="rId12" Type="http://schemas.openxmlformats.org/officeDocument/2006/relationships/hyperlink" Target="#ikzelf!A14"/><Relationship Id="rId17" Type="http://schemas.openxmlformats.org/officeDocument/2006/relationships/hyperlink" Target="#ikzelf!A19"/><Relationship Id="rId2" Type="http://schemas.openxmlformats.org/officeDocument/2006/relationships/hyperlink" Target="#ikzelf!A3"/><Relationship Id="rId16" Type="http://schemas.openxmlformats.org/officeDocument/2006/relationships/hyperlink" Target="#ikzelf!A18"/><Relationship Id="rId20" Type="http://schemas.openxmlformats.org/officeDocument/2006/relationships/hyperlink" Target="#grafiek!A1"/><Relationship Id="rId1" Type="http://schemas.openxmlformats.org/officeDocument/2006/relationships/hyperlink" Target="#ikzelf!A4"/><Relationship Id="rId6" Type="http://schemas.openxmlformats.org/officeDocument/2006/relationships/hyperlink" Target="#ikzelf!A8"/><Relationship Id="rId11" Type="http://schemas.openxmlformats.org/officeDocument/2006/relationships/hyperlink" Target="#ikzelf!A13"/><Relationship Id="rId5" Type="http://schemas.openxmlformats.org/officeDocument/2006/relationships/hyperlink" Target="#ikzelf!A7"/><Relationship Id="rId15" Type="http://schemas.openxmlformats.org/officeDocument/2006/relationships/hyperlink" Target="#ikzelf!A17"/><Relationship Id="rId10" Type="http://schemas.openxmlformats.org/officeDocument/2006/relationships/hyperlink" Target="#ikzelf!A12"/><Relationship Id="rId19" Type="http://schemas.openxmlformats.org/officeDocument/2006/relationships/hyperlink" Target="#ikzelf!A21"/><Relationship Id="rId4" Type="http://schemas.openxmlformats.org/officeDocument/2006/relationships/hyperlink" Target="#ikzelf!A6"/><Relationship Id="rId9" Type="http://schemas.openxmlformats.org/officeDocument/2006/relationships/hyperlink" Target="#ikzelf!A11"/><Relationship Id="rId14" Type="http://schemas.openxmlformats.org/officeDocument/2006/relationships/hyperlink" Target="#ikzelf!A16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vriend(in)'!A10"/><Relationship Id="rId13" Type="http://schemas.openxmlformats.org/officeDocument/2006/relationships/hyperlink" Target="#'vriend(in)'!A15"/><Relationship Id="rId18" Type="http://schemas.openxmlformats.org/officeDocument/2006/relationships/hyperlink" Target="#'vriend(in)'!A20"/><Relationship Id="rId3" Type="http://schemas.openxmlformats.org/officeDocument/2006/relationships/hyperlink" Target="#'vriend(in)'!A5"/><Relationship Id="rId7" Type="http://schemas.openxmlformats.org/officeDocument/2006/relationships/hyperlink" Target="#'vriend(in)'!A9"/><Relationship Id="rId12" Type="http://schemas.openxmlformats.org/officeDocument/2006/relationships/hyperlink" Target="#'vriend(in)'!A14"/><Relationship Id="rId17" Type="http://schemas.openxmlformats.org/officeDocument/2006/relationships/hyperlink" Target="#'vriend(in)'!A19"/><Relationship Id="rId2" Type="http://schemas.openxmlformats.org/officeDocument/2006/relationships/hyperlink" Target="#'vriend(in)'!A3"/><Relationship Id="rId16" Type="http://schemas.openxmlformats.org/officeDocument/2006/relationships/hyperlink" Target="#'vriend(in)'!A18"/><Relationship Id="rId20" Type="http://schemas.openxmlformats.org/officeDocument/2006/relationships/hyperlink" Target="#grafiek!A1"/><Relationship Id="rId1" Type="http://schemas.openxmlformats.org/officeDocument/2006/relationships/hyperlink" Target="#'vriend(in)'!A4"/><Relationship Id="rId6" Type="http://schemas.openxmlformats.org/officeDocument/2006/relationships/hyperlink" Target="#'vriend(in)'!A8"/><Relationship Id="rId11" Type="http://schemas.openxmlformats.org/officeDocument/2006/relationships/hyperlink" Target="#'vriend(in)'!A13"/><Relationship Id="rId5" Type="http://schemas.openxmlformats.org/officeDocument/2006/relationships/hyperlink" Target="#'vriend(in)'!A7"/><Relationship Id="rId15" Type="http://schemas.openxmlformats.org/officeDocument/2006/relationships/hyperlink" Target="#'vriend(in)'!A17"/><Relationship Id="rId10" Type="http://schemas.openxmlformats.org/officeDocument/2006/relationships/hyperlink" Target="#'vriend(in)'!A12"/><Relationship Id="rId19" Type="http://schemas.openxmlformats.org/officeDocument/2006/relationships/hyperlink" Target="#'vriend(in)'!A21"/><Relationship Id="rId4" Type="http://schemas.openxmlformats.org/officeDocument/2006/relationships/hyperlink" Target="#'vriend(in)'!A6"/><Relationship Id="rId9" Type="http://schemas.openxmlformats.org/officeDocument/2006/relationships/hyperlink" Target="#'vriend(in)'!A11"/><Relationship Id="rId14" Type="http://schemas.openxmlformats.org/officeDocument/2006/relationships/hyperlink" Target="#'vriend(in)'!A16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2</xdr:row>
          <xdr:rowOff>2190750</xdr:rowOff>
        </xdr:from>
        <xdr:to>
          <xdr:col>1</xdr:col>
          <xdr:colOff>1619250</xdr:colOff>
          <xdr:row>2</xdr:row>
          <xdr:rowOff>2409825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2</xdr:row>
          <xdr:rowOff>2190750</xdr:rowOff>
        </xdr:from>
        <xdr:to>
          <xdr:col>2</xdr:col>
          <xdr:colOff>1619250</xdr:colOff>
          <xdr:row>2</xdr:row>
          <xdr:rowOff>2409825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2</xdr:row>
          <xdr:rowOff>2190750</xdr:rowOff>
        </xdr:from>
        <xdr:to>
          <xdr:col>3</xdr:col>
          <xdr:colOff>1619250</xdr:colOff>
          <xdr:row>2</xdr:row>
          <xdr:rowOff>2409825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3</xdr:row>
          <xdr:rowOff>2190750</xdr:rowOff>
        </xdr:from>
        <xdr:to>
          <xdr:col>1</xdr:col>
          <xdr:colOff>1619250</xdr:colOff>
          <xdr:row>3</xdr:row>
          <xdr:rowOff>2409825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3</xdr:row>
          <xdr:rowOff>2190750</xdr:rowOff>
        </xdr:from>
        <xdr:to>
          <xdr:col>2</xdr:col>
          <xdr:colOff>1619250</xdr:colOff>
          <xdr:row>3</xdr:row>
          <xdr:rowOff>2409825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3</xdr:row>
          <xdr:rowOff>2190750</xdr:rowOff>
        </xdr:from>
        <xdr:to>
          <xdr:col>3</xdr:col>
          <xdr:colOff>1619250</xdr:colOff>
          <xdr:row>3</xdr:row>
          <xdr:rowOff>2409825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4</xdr:row>
          <xdr:rowOff>2190750</xdr:rowOff>
        </xdr:from>
        <xdr:to>
          <xdr:col>1</xdr:col>
          <xdr:colOff>1619250</xdr:colOff>
          <xdr:row>4</xdr:row>
          <xdr:rowOff>2409825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4</xdr:row>
          <xdr:rowOff>2190750</xdr:rowOff>
        </xdr:from>
        <xdr:to>
          <xdr:col>2</xdr:col>
          <xdr:colOff>1619250</xdr:colOff>
          <xdr:row>4</xdr:row>
          <xdr:rowOff>2409825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4</xdr:row>
          <xdr:rowOff>2190750</xdr:rowOff>
        </xdr:from>
        <xdr:to>
          <xdr:col>3</xdr:col>
          <xdr:colOff>1619250</xdr:colOff>
          <xdr:row>4</xdr:row>
          <xdr:rowOff>2409825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5</xdr:row>
          <xdr:rowOff>2190750</xdr:rowOff>
        </xdr:from>
        <xdr:to>
          <xdr:col>1</xdr:col>
          <xdr:colOff>1619250</xdr:colOff>
          <xdr:row>5</xdr:row>
          <xdr:rowOff>2409825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5</xdr:row>
          <xdr:rowOff>2190750</xdr:rowOff>
        </xdr:from>
        <xdr:to>
          <xdr:col>2</xdr:col>
          <xdr:colOff>1619250</xdr:colOff>
          <xdr:row>5</xdr:row>
          <xdr:rowOff>2409825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5</xdr:row>
          <xdr:rowOff>2190750</xdr:rowOff>
        </xdr:from>
        <xdr:to>
          <xdr:col>3</xdr:col>
          <xdr:colOff>1619250</xdr:colOff>
          <xdr:row>5</xdr:row>
          <xdr:rowOff>2409825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6</xdr:row>
          <xdr:rowOff>2190750</xdr:rowOff>
        </xdr:from>
        <xdr:to>
          <xdr:col>1</xdr:col>
          <xdr:colOff>1619250</xdr:colOff>
          <xdr:row>6</xdr:row>
          <xdr:rowOff>2409825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6</xdr:row>
          <xdr:rowOff>2190750</xdr:rowOff>
        </xdr:from>
        <xdr:to>
          <xdr:col>2</xdr:col>
          <xdr:colOff>1619250</xdr:colOff>
          <xdr:row>6</xdr:row>
          <xdr:rowOff>2409825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6</xdr:row>
          <xdr:rowOff>2190750</xdr:rowOff>
        </xdr:from>
        <xdr:to>
          <xdr:col>3</xdr:col>
          <xdr:colOff>1619250</xdr:colOff>
          <xdr:row>6</xdr:row>
          <xdr:rowOff>2409825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7</xdr:row>
          <xdr:rowOff>2190750</xdr:rowOff>
        </xdr:from>
        <xdr:to>
          <xdr:col>1</xdr:col>
          <xdr:colOff>1619250</xdr:colOff>
          <xdr:row>7</xdr:row>
          <xdr:rowOff>2409825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7</xdr:row>
          <xdr:rowOff>2190750</xdr:rowOff>
        </xdr:from>
        <xdr:to>
          <xdr:col>2</xdr:col>
          <xdr:colOff>1619250</xdr:colOff>
          <xdr:row>7</xdr:row>
          <xdr:rowOff>2409825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7</xdr:row>
          <xdr:rowOff>2190750</xdr:rowOff>
        </xdr:from>
        <xdr:to>
          <xdr:col>3</xdr:col>
          <xdr:colOff>1619250</xdr:colOff>
          <xdr:row>7</xdr:row>
          <xdr:rowOff>2409825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8</xdr:row>
          <xdr:rowOff>2190750</xdr:rowOff>
        </xdr:from>
        <xdr:to>
          <xdr:col>1</xdr:col>
          <xdr:colOff>1619250</xdr:colOff>
          <xdr:row>8</xdr:row>
          <xdr:rowOff>2409825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8</xdr:row>
          <xdr:rowOff>2190750</xdr:rowOff>
        </xdr:from>
        <xdr:to>
          <xdr:col>2</xdr:col>
          <xdr:colOff>1619250</xdr:colOff>
          <xdr:row>8</xdr:row>
          <xdr:rowOff>2409825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8</xdr:row>
          <xdr:rowOff>2190750</xdr:rowOff>
        </xdr:from>
        <xdr:to>
          <xdr:col>3</xdr:col>
          <xdr:colOff>1619250</xdr:colOff>
          <xdr:row>8</xdr:row>
          <xdr:rowOff>2409825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9</xdr:row>
          <xdr:rowOff>2190750</xdr:rowOff>
        </xdr:from>
        <xdr:to>
          <xdr:col>1</xdr:col>
          <xdr:colOff>1619250</xdr:colOff>
          <xdr:row>9</xdr:row>
          <xdr:rowOff>2409825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9</xdr:row>
          <xdr:rowOff>2190750</xdr:rowOff>
        </xdr:from>
        <xdr:to>
          <xdr:col>2</xdr:col>
          <xdr:colOff>1619250</xdr:colOff>
          <xdr:row>9</xdr:row>
          <xdr:rowOff>2409825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9</xdr:row>
          <xdr:rowOff>2190750</xdr:rowOff>
        </xdr:from>
        <xdr:to>
          <xdr:col>3</xdr:col>
          <xdr:colOff>1619250</xdr:colOff>
          <xdr:row>9</xdr:row>
          <xdr:rowOff>2409825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10</xdr:row>
          <xdr:rowOff>2190750</xdr:rowOff>
        </xdr:from>
        <xdr:to>
          <xdr:col>1</xdr:col>
          <xdr:colOff>1619250</xdr:colOff>
          <xdr:row>10</xdr:row>
          <xdr:rowOff>2409825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10</xdr:row>
          <xdr:rowOff>2190750</xdr:rowOff>
        </xdr:from>
        <xdr:to>
          <xdr:col>2</xdr:col>
          <xdr:colOff>1619250</xdr:colOff>
          <xdr:row>10</xdr:row>
          <xdr:rowOff>2409825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10</xdr:row>
          <xdr:rowOff>2190750</xdr:rowOff>
        </xdr:from>
        <xdr:to>
          <xdr:col>3</xdr:col>
          <xdr:colOff>1619250</xdr:colOff>
          <xdr:row>10</xdr:row>
          <xdr:rowOff>2409825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11</xdr:row>
          <xdr:rowOff>2190750</xdr:rowOff>
        </xdr:from>
        <xdr:to>
          <xdr:col>1</xdr:col>
          <xdr:colOff>1619250</xdr:colOff>
          <xdr:row>11</xdr:row>
          <xdr:rowOff>2409825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11</xdr:row>
          <xdr:rowOff>2190750</xdr:rowOff>
        </xdr:from>
        <xdr:to>
          <xdr:col>2</xdr:col>
          <xdr:colOff>1619250</xdr:colOff>
          <xdr:row>11</xdr:row>
          <xdr:rowOff>2409825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11</xdr:row>
          <xdr:rowOff>2190750</xdr:rowOff>
        </xdr:from>
        <xdr:to>
          <xdr:col>3</xdr:col>
          <xdr:colOff>1619250</xdr:colOff>
          <xdr:row>11</xdr:row>
          <xdr:rowOff>2409825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12</xdr:row>
          <xdr:rowOff>2190750</xdr:rowOff>
        </xdr:from>
        <xdr:to>
          <xdr:col>1</xdr:col>
          <xdr:colOff>1619250</xdr:colOff>
          <xdr:row>12</xdr:row>
          <xdr:rowOff>2409825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12</xdr:row>
          <xdr:rowOff>2190750</xdr:rowOff>
        </xdr:from>
        <xdr:to>
          <xdr:col>2</xdr:col>
          <xdr:colOff>1619250</xdr:colOff>
          <xdr:row>12</xdr:row>
          <xdr:rowOff>2409825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12</xdr:row>
          <xdr:rowOff>2190750</xdr:rowOff>
        </xdr:from>
        <xdr:to>
          <xdr:col>3</xdr:col>
          <xdr:colOff>1619250</xdr:colOff>
          <xdr:row>12</xdr:row>
          <xdr:rowOff>2409825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13</xdr:row>
          <xdr:rowOff>2190750</xdr:rowOff>
        </xdr:from>
        <xdr:to>
          <xdr:col>1</xdr:col>
          <xdr:colOff>1619250</xdr:colOff>
          <xdr:row>13</xdr:row>
          <xdr:rowOff>2409825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13</xdr:row>
          <xdr:rowOff>2190750</xdr:rowOff>
        </xdr:from>
        <xdr:to>
          <xdr:col>2</xdr:col>
          <xdr:colOff>1619250</xdr:colOff>
          <xdr:row>13</xdr:row>
          <xdr:rowOff>2409825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13</xdr:row>
          <xdr:rowOff>2190750</xdr:rowOff>
        </xdr:from>
        <xdr:to>
          <xdr:col>3</xdr:col>
          <xdr:colOff>1619250</xdr:colOff>
          <xdr:row>13</xdr:row>
          <xdr:rowOff>2409825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14</xdr:row>
          <xdr:rowOff>2190750</xdr:rowOff>
        </xdr:from>
        <xdr:to>
          <xdr:col>1</xdr:col>
          <xdr:colOff>1619250</xdr:colOff>
          <xdr:row>14</xdr:row>
          <xdr:rowOff>2409825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14</xdr:row>
          <xdr:rowOff>2190750</xdr:rowOff>
        </xdr:from>
        <xdr:to>
          <xdr:col>2</xdr:col>
          <xdr:colOff>1619250</xdr:colOff>
          <xdr:row>14</xdr:row>
          <xdr:rowOff>2409825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14</xdr:row>
          <xdr:rowOff>2190750</xdr:rowOff>
        </xdr:from>
        <xdr:to>
          <xdr:col>3</xdr:col>
          <xdr:colOff>1619250</xdr:colOff>
          <xdr:row>14</xdr:row>
          <xdr:rowOff>2409825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15</xdr:row>
          <xdr:rowOff>2190750</xdr:rowOff>
        </xdr:from>
        <xdr:to>
          <xdr:col>1</xdr:col>
          <xdr:colOff>1619250</xdr:colOff>
          <xdr:row>15</xdr:row>
          <xdr:rowOff>2409825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15</xdr:row>
          <xdr:rowOff>2190750</xdr:rowOff>
        </xdr:from>
        <xdr:to>
          <xdr:col>2</xdr:col>
          <xdr:colOff>1619250</xdr:colOff>
          <xdr:row>15</xdr:row>
          <xdr:rowOff>2409825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15</xdr:row>
          <xdr:rowOff>2190750</xdr:rowOff>
        </xdr:from>
        <xdr:to>
          <xdr:col>3</xdr:col>
          <xdr:colOff>1619250</xdr:colOff>
          <xdr:row>15</xdr:row>
          <xdr:rowOff>2409825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16</xdr:row>
          <xdr:rowOff>2190750</xdr:rowOff>
        </xdr:from>
        <xdr:to>
          <xdr:col>1</xdr:col>
          <xdr:colOff>1619250</xdr:colOff>
          <xdr:row>16</xdr:row>
          <xdr:rowOff>2409825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16</xdr:row>
          <xdr:rowOff>2190750</xdr:rowOff>
        </xdr:from>
        <xdr:to>
          <xdr:col>2</xdr:col>
          <xdr:colOff>1619250</xdr:colOff>
          <xdr:row>16</xdr:row>
          <xdr:rowOff>2409825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16</xdr:row>
          <xdr:rowOff>2190750</xdr:rowOff>
        </xdr:from>
        <xdr:to>
          <xdr:col>3</xdr:col>
          <xdr:colOff>1619250</xdr:colOff>
          <xdr:row>16</xdr:row>
          <xdr:rowOff>2409825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17</xdr:row>
          <xdr:rowOff>2190750</xdr:rowOff>
        </xdr:from>
        <xdr:to>
          <xdr:col>1</xdr:col>
          <xdr:colOff>1619250</xdr:colOff>
          <xdr:row>17</xdr:row>
          <xdr:rowOff>2409825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17</xdr:row>
          <xdr:rowOff>2190750</xdr:rowOff>
        </xdr:from>
        <xdr:to>
          <xdr:col>2</xdr:col>
          <xdr:colOff>1619250</xdr:colOff>
          <xdr:row>17</xdr:row>
          <xdr:rowOff>2409825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17</xdr:row>
          <xdr:rowOff>2190750</xdr:rowOff>
        </xdr:from>
        <xdr:to>
          <xdr:col>3</xdr:col>
          <xdr:colOff>1619250</xdr:colOff>
          <xdr:row>17</xdr:row>
          <xdr:rowOff>2409825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18</xdr:row>
          <xdr:rowOff>2190750</xdr:rowOff>
        </xdr:from>
        <xdr:to>
          <xdr:col>1</xdr:col>
          <xdr:colOff>1619250</xdr:colOff>
          <xdr:row>18</xdr:row>
          <xdr:rowOff>2409825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18</xdr:row>
          <xdr:rowOff>2190750</xdr:rowOff>
        </xdr:from>
        <xdr:to>
          <xdr:col>2</xdr:col>
          <xdr:colOff>1619250</xdr:colOff>
          <xdr:row>18</xdr:row>
          <xdr:rowOff>2409825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18</xdr:row>
          <xdr:rowOff>2190750</xdr:rowOff>
        </xdr:from>
        <xdr:to>
          <xdr:col>3</xdr:col>
          <xdr:colOff>1619250</xdr:colOff>
          <xdr:row>18</xdr:row>
          <xdr:rowOff>2409825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19</xdr:row>
          <xdr:rowOff>2190750</xdr:rowOff>
        </xdr:from>
        <xdr:to>
          <xdr:col>1</xdr:col>
          <xdr:colOff>1619250</xdr:colOff>
          <xdr:row>19</xdr:row>
          <xdr:rowOff>2409825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19</xdr:row>
          <xdr:rowOff>2190750</xdr:rowOff>
        </xdr:from>
        <xdr:to>
          <xdr:col>2</xdr:col>
          <xdr:colOff>1619250</xdr:colOff>
          <xdr:row>19</xdr:row>
          <xdr:rowOff>2409825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19</xdr:row>
          <xdr:rowOff>2190750</xdr:rowOff>
        </xdr:from>
        <xdr:to>
          <xdr:col>3</xdr:col>
          <xdr:colOff>1619250</xdr:colOff>
          <xdr:row>19</xdr:row>
          <xdr:rowOff>2409825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180975</xdr:colOff>
      <xdr:row>2</xdr:row>
      <xdr:rowOff>142875</xdr:rowOff>
    </xdr:from>
    <xdr:to>
      <xdr:col>1</xdr:col>
      <xdr:colOff>1200150</xdr:colOff>
      <xdr:row>2</xdr:row>
      <xdr:rowOff>428625</xdr:rowOff>
    </xdr:to>
    <xdr:sp macro="" textlink="">
      <xdr:nvSpPr>
        <xdr:cNvPr id="1079" name="AutoShape 5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561975" y="30670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2</a:t>
          </a:r>
        </a:p>
      </xdr:txBody>
    </xdr:sp>
    <xdr:clientData/>
  </xdr:twoCellAnchor>
  <xdr:twoCellAnchor>
    <xdr:from>
      <xdr:col>1</xdr:col>
      <xdr:colOff>180975</xdr:colOff>
      <xdr:row>3</xdr:row>
      <xdr:rowOff>142875</xdr:rowOff>
    </xdr:from>
    <xdr:to>
      <xdr:col>1</xdr:col>
      <xdr:colOff>1200150</xdr:colOff>
      <xdr:row>3</xdr:row>
      <xdr:rowOff>428625</xdr:rowOff>
    </xdr:to>
    <xdr:sp macro="" textlink="">
      <xdr:nvSpPr>
        <xdr:cNvPr id="1100" name="AutoShape 7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561975" y="56007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3</xdr:row>
      <xdr:rowOff>447675</xdr:rowOff>
    </xdr:from>
    <xdr:to>
      <xdr:col>1</xdr:col>
      <xdr:colOff>1200150</xdr:colOff>
      <xdr:row>3</xdr:row>
      <xdr:rowOff>733425</xdr:rowOff>
    </xdr:to>
    <xdr:sp macro="" textlink="">
      <xdr:nvSpPr>
        <xdr:cNvPr id="1101" name="AutoShape 7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561975" y="59055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3</a:t>
          </a:r>
        </a:p>
      </xdr:txBody>
    </xdr:sp>
    <xdr:clientData/>
  </xdr:twoCellAnchor>
  <xdr:twoCellAnchor>
    <xdr:from>
      <xdr:col>1</xdr:col>
      <xdr:colOff>180975</xdr:colOff>
      <xdr:row>4</xdr:row>
      <xdr:rowOff>142875</xdr:rowOff>
    </xdr:from>
    <xdr:to>
      <xdr:col>1</xdr:col>
      <xdr:colOff>1200150</xdr:colOff>
      <xdr:row>4</xdr:row>
      <xdr:rowOff>428625</xdr:rowOff>
    </xdr:to>
    <xdr:sp macro="" textlink="">
      <xdr:nvSpPr>
        <xdr:cNvPr id="1104" name="AutoShape 8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561975" y="81343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4</xdr:row>
      <xdr:rowOff>447675</xdr:rowOff>
    </xdr:from>
    <xdr:to>
      <xdr:col>1</xdr:col>
      <xdr:colOff>1200150</xdr:colOff>
      <xdr:row>4</xdr:row>
      <xdr:rowOff>733425</xdr:rowOff>
    </xdr:to>
    <xdr:sp macro="" textlink="">
      <xdr:nvSpPr>
        <xdr:cNvPr id="1105" name="AutoShape 81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561975" y="84391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4</a:t>
          </a:r>
        </a:p>
      </xdr:txBody>
    </xdr:sp>
    <xdr:clientData/>
  </xdr:twoCellAnchor>
  <xdr:twoCellAnchor>
    <xdr:from>
      <xdr:col>1</xdr:col>
      <xdr:colOff>180975</xdr:colOff>
      <xdr:row>5</xdr:row>
      <xdr:rowOff>142875</xdr:rowOff>
    </xdr:from>
    <xdr:to>
      <xdr:col>1</xdr:col>
      <xdr:colOff>1200150</xdr:colOff>
      <xdr:row>5</xdr:row>
      <xdr:rowOff>428625</xdr:rowOff>
    </xdr:to>
    <xdr:sp macro="" textlink="">
      <xdr:nvSpPr>
        <xdr:cNvPr id="1106" name="AutoShape 82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561975" y="106680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5</xdr:row>
      <xdr:rowOff>447675</xdr:rowOff>
    </xdr:from>
    <xdr:to>
      <xdr:col>1</xdr:col>
      <xdr:colOff>1200150</xdr:colOff>
      <xdr:row>5</xdr:row>
      <xdr:rowOff>733425</xdr:rowOff>
    </xdr:to>
    <xdr:sp macro="" textlink="">
      <xdr:nvSpPr>
        <xdr:cNvPr id="1107" name="AutoShape 83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561975" y="109728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5</a:t>
          </a:r>
        </a:p>
      </xdr:txBody>
    </xdr:sp>
    <xdr:clientData/>
  </xdr:twoCellAnchor>
  <xdr:twoCellAnchor>
    <xdr:from>
      <xdr:col>1</xdr:col>
      <xdr:colOff>180975</xdr:colOff>
      <xdr:row>6</xdr:row>
      <xdr:rowOff>142875</xdr:rowOff>
    </xdr:from>
    <xdr:to>
      <xdr:col>1</xdr:col>
      <xdr:colOff>1200150</xdr:colOff>
      <xdr:row>6</xdr:row>
      <xdr:rowOff>428625</xdr:rowOff>
    </xdr:to>
    <xdr:sp macro="" textlink="">
      <xdr:nvSpPr>
        <xdr:cNvPr id="1108" name="AutoShape 84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561975" y="132016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6</xdr:row>
      <xdr:rowOff>447675</xdr:rowOff>
    </xdr:from>
    <xdr:to>
      <xdr:col>1</xdr:col>
      <xdr:colOff>1200150</xdr:colOff>
      <xdr:row>6</xdr:row>
      <xdr:rowOff>733425</xdr:rowOff>
    </xdr:to>
    <xdr:sp macro="" textlink="">
      <xdr:nvSpPr>
        <xdr:cNvPr id="1109" name="AutoShape 85">
          <a:hlinkClick xmlns:r="http://schemas.openxmlformats.org/officeDocument/2006/relationships" r:id="rId6"/>
        </xdr:cNvPr>
        <xdr:cNvSpPr>
          <a:spLocks noChangeArrowheads="1"/>
        </xdr:cNvSpPr>
      </xdr:nvSpPr>
      <xdr:spPr bwMode="auto">
        <a:xfrm>
          <a:off x="561975" y="135064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6</a:t>
          </a:r>
        </a:p>
      </xdr:txBody>
    </xdr:sp>
    <xdr:clientData/>
  </xdr:twoCellAnchor>
  <xdr:twoCellAnchor>
    <xdr:from>
      <xdr:col>1</xdr:col>
      <xdr:colOff>180975</xdr:colOff>
      <xdr:row>7</xdr:row>
      <xdr:rowOff>142875</xdr:rowOff>
    </xdr:from>
    <xdr:to>
      <xdr:col>1</xdr:col>
      <xdr:colOff>1200150</xdr:colOff>
      <xdr:row>7</xdr:row>
      <xdr:rowOff>428625</xdr:rowOff>
    </xdr:to>
    <xdr:sp macro="" textlink="">
      <xdr:nvSpPr>
        <xdr:cNvPr id="1110" name="AutoShape 86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561975" y="157353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7</xdr:row>
      <xdr:rowOff>447675</xdr:rowOff>
    </xdr:from>
    <xdr:to>
      <xdr:col>1</xdr:col>
      <xdr:colOff>1200150</xdr:colOff>
      <xdr:row>7</xdr:row>
      <xdr:rowOff>733425</xdr:rowOff>
    </xdr:to>
    <xdr:sp macro="" textlink="">
      <xdr:nvSpPr>
        <xdr:cNvPr id="1111" name="AutoShape 87">
          <a:hlinkClick xmlns:r="http://schemas.openxmlformats.org/officeDocument/2006/relationships" r:id="rId7"/>
        </xdr:cNvPr>
        <xdr:cNvSpPr>
          <a:spLocks noChangeArrowheads="1"/>
        </xdr:cNvSpPr>
      </xdr:nvSpPr>
      <xdr:spPr bwMode="auto">
        <a:xfrm>
          <a:off x="561975" y="160401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7</a:t>
          </a:r>
        </a:p>
      </xdr:txBody>
    </xdr:sp>
    <xdr:clientData/>
  </xdr:twoCellAnchor>
  <xdr:twoCellAnchor>
    <xdr:from>
      <xdr:col>1</xdr:col>
      <xdr:colOff>180975</xdr:colOff>
      <xdr:row>8</xdr:row>
      <xdr:rowOff>142875</xdr:rowOff>
    </xdr:from>
    <xdr:to>
      <xdr:col>1</xdr:col>
      <xdr:colOff>1200150</xdr:colOff>
      <xdr:row>8</xdr:row>
      <xdr:rowOff>428625</xdr:rowOff>
    </xdr:to>
    <xdr:sp macro="" textlink="">
      <xdr:nvSpPr>
        <xdr:cNvPr id="1112" name="AutoShape 88">
          <a:hlinkClick xmlns:r="http://schemas.openxmlformats.org/officeDocument/2006/relationships" r:id="rId6"/>
        </xdr:cNvPr>
        <xdr:cNvSpPr>
          <a:spLocks noChangeArrowheads="1"/>
        </xdr:cNvSpPr>
      </xdr:nvSpPr>
      <xdr:spPr bwMode="auto">
        <a:xfrm>
          <a:off x="561975" y="182689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8</xdr:row>
      <xdr:rowOff>447675</xdr:rowOff>
    </xdr:from>
    <xdr:to>
      <xdr:col>1</xdr:col>
      <xdr:colOff>1200150</xdr:colOff>
      <xdr:row>8</xdr:row>
      <xdr:rowOff>733425</xdr:rowOff>
    </xdr:to>
    <xdr:sp macro="" textlink="">
      <xdr:nvSpPr>
        <xdr:cNvPr id="1113" name="AutoShape 89">
          <a:hlinkClick xmlns:r="http://schemas.openxmlformats.org/officeDocument/2006/relationships" r:id="rId8"/>
        </xdr:cNvPr>
        <xdr:cNvSpPr>
          <a:spLocks noChangeArrowheads="1"/>
        </xdr:cNvSpPr>
      </xdr:nvSpPr>
      <xdr:spPr bwMode="auto">
        <a:xfrm>
          <a:off x="561975" y="185737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8</a:t>
          </a:r>
        </a:p>
      </xdr:txBody>
    </xdr:sp>
    <xdr:clientData/>
  </xdr:twoCellAnchor>
  <xdr:twoCellAnchor>
    <xdr:from>
      <xdr:col>1</xdr:col>
      <xdr:colOff>180975</xdr:colOff>
      <xdr:row>9</xdr:row>
      <xdr:rowOff>142875</xdr:rowOff>
    </xdr:from>
    <xdr:to>
      <xdr:col>1</xdr:col>
      <xdr:colOff>1200150</xdr:colOff>
      <xdr:row>9</xdr:row>
      <xdr:rowOff>428625</xdr:rowOff>
    </xdr:to>
    <xdr:sp macro="" textlink="">
      <xdr:nvSpPr>
        <xdr:cNvPr id="1114" name="AutoShape 90">
          <a:hlinkClick xmlns:r="http://schemas.openxmlformats.org/officeDocument/2006/relationships" r:id="rId7"/>
        </xdr:cNvPr>
        <xdr:cNvSpPr>
          <a:spLocks noChangeArrowheads="1"/>
        </xdr:cNvSpPr>
      </xdr:nvSpPr>
      <xdr:spPr bwMode="auto">
        <a:xfrm>
          <a:off x="561975" y="208026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9</xdr:row>
      <xdr:rowOff>447675</xdr:rowOff>
    </xdr:from>
    <xdr:to>
      <xdr:col>1</xdr:col>
      <xdr:colOff>1200150</xdr:colOff>
      <xdr:row>9</xdr:row>
      <xdr:rowOff>733425</xdr:rowOff>
    </xdr:to>
    <xdr:sp macro="" textlink="">
      <xdr:nvSpPr>
        <xdr:cNvPr id="1115" name="AutoShape 91">
          <a:hlinkClick xmlns:r="http://schemas.openxmlformats.org/officeDocument/2006/relationships" r:id="rId9"/>
        </xdr:cNvPr>
        <xdr:cNvSpPr>
          <a:spLocks noChangeArrowheads="1"/>
        </xdr:cNvSpPr>
      </xdr:nvSpPr>
      <xdr:spPr bwMode="auto">
        <a:xfrm>
          <a:off x="561975" y="211074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9</a:t>
          </a:r>
        </a:p>
      </xdr:txBody>
    </xdr:sp>
    <xdr:clientData/>
  </xdr:twoCellAnchor>
  <xdr:twoCellAnchor>
    <xdr:from>
      <xdr:col>1</xdr:col>
      <xdr:colOff>180975</xdr:colOff>
      <xdr:row>10</xdr:row>
      <xdr:rowOff>142875</xdr:rowOff>
    </xdr:from>
    <xdr:to>
      <xdr:col>1</xdr:col>
      <xdr:colOff>1200150</xdr:colOff>
      <xdr:row>10</xdr:row>
      <xdr:rowOff>428625</xdr:rowOff>
    </xdr:to>
    <xdr:sp macro="" textlink="">
      <xdr:nvSpPr>
        <xdr:cNvPr id="1116" name="AutoShape 92">
          <a:hlinkClick xmlns:r="http://schemas.openxmlformats.org/officeDocument/2006/relationships" r:id="rId8"/>
        </xdr:cNvPr>
        <xdr:cNvSpPr>
          <a:spLocks noChangeArrowheads="1"/>
        </xdr:cNvSpPr>
      </xdr:nvSpPr>
      <xdr:spPr bwMode="auto">
        <a:xfrm>
          <a:off x="561975" y="233362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10</xdr:row>
      <xdr:rowOff>447675</xdr:rowOff>
    </xdr:from>
    <xdr:to>
      <xdr:col>1</xdr:col>
      <xdr:colOff>1200150</xdr:colOff>
      <xdr:row>10</xdr:row>
      <xdr:rowOff>733425</xdr:rowOff>
    </xdr:to>
    <xdr:sp macro="" textlink="">
      <xdr:nvSpPr>
        <xdr:cNvPr id="1117" name="AutoShape 93">
          <a:hlinkClick xmlns:r="http://schemas.openxmlformats.org/officeDocument/2006/relationships" r:id="rId10"/>
        </xdr:cNvPr>
        <xdr:cNvSpPr>
          <a:spLocks noChangeArrowheads="1"/>
        </xdr:cNvSpPr>
      </xdr:nvSpPr>
      <xdr:spPr bwMode="auto">
        <a:xfrm>
          <a:off x="561975" y="236410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10</a:t>
          </a:r>
        </a:p>
      </xdr:txBody>
    </xdr:sp>
    <xdr:clientData/>
  </xdr:twoCellAnchor>
  <xdr:twoCellAnchor>
    <xdr:from>
      <xdr:col>1</xdr:col>
      <xdr:colOff>180975</xdr:colOff>
      <xdr:row>11</xdr:row>
      <xdr:rowOff>142875</xdr:rowOff>
    </xdr:from>
    <xdr:to>
      <xdr:col>1</xdr:col>
      <xdr:colOff>1200150</xdr:colOff>
      <xdr:row>11</xdr:row>
      <xdr:rowOff>428625</xdr:rowOff>
    </xdr:to>
    <xdr:sp macro="" textlink="">
      <xdr:nvSpPr>
        <xdr:cNvPr id="1118" name="AutoShape 94">
          <a:hlinkClick xmlns:r="http://schemas.openxmlformats.org/officeDocument/2006/relationships" r:id="rId9"/>
        </xdr:cNvPr>
        <xdr:cNvSpPr>
          <a:spLocks noChangeArrowheads="1"/>
        </xdr:cNvSpPr>
      </xdr:nvSpPr>
      <xdr:spPr bwMode="auto">
        <a:xfrm>
          <a:off x="561975" y="258699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11</xdr:row>
      <xdr:rowOff>447675</xdr:rowOff>
    </xdr:from>
    <xdr:to>
      <xdr:col>1</xdr:col>
      <xdr:colOff>1200150</xdr:colOff>
      <xdr:row>11</xdr:row>
      <xdr:rowOff>733425</xdr:rowOff>
    </xdr:to>
    <xdr:sp macro="" textlink="">
      <xdr:nvSpPr>
        <xdr:cNvPr id="1119" name="AutoShape 95">
          <a:hlinkClick xmlns:r="http://schemas.openxmlformats.org/officeDocument/2006/relationships" r:id="rId11"/>
        </xdr:cNvPr>
        <xdr:cNvSpPr>
          <a:spLocks noChangeArrowheads="1"/>
        </xdr:cNvSpPr>
      </xdr:nvSpPr>
      <xdr:spPr bwMode="auto">
        <a:xfrm>
          <a:off x="561975" y="261747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11</a:t>
          </a:r>
        </a:p>
      </xdr:txBody>
    </xdr:sp>
    <xdr:clientData/>
  </xdr:twoCellAnchor>
  <xdr:twoCellAnchor>
    <xdr:from>
      <xdr:col>1</xdr:col>
      <xdr:colOff>180975</xdr:colOff>
      <xdr:row>12</xdr:row>
      <xdr:rowOff>142875</xdr:rowOff>
    </xdr:from>
    <xdr:to>
      <xdr:col>1</xdr:col>
      <xdr:colOff>1200150</xdr:colOff>
      <xdr:row>12</xdr:row>
      <xdr:rowOff>428625</xdr:rowOff>
    </xdr:to>
    <xdr:sp macro="" textlink="">
      <xdr:nvSpPr>
        <xdr:cNvPr id="1120" name="AutoShape 96">
          <a:hlinkClick xmlns:r="http://schemas.openxmlformats.org/officeDocument/2006/relationships" r:id="rId10"/>
        </xdr:cNvPr>
        <xdr:cNvSpPr>
          <a:spLocks noChangeArrowheads="1"/>
        </xdr:cNvSpPr>
      </xdr:nvSpPr>
      <xdr:spPr bwMode="auto">
        <a:xfrm>
          <a:off x="561975" y="284035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12</xdr:row>
      <xdr:rowOff>447675</xdr:rowOff>
    </xdr:from>
    <xdr:to>
      <xdr:col>1</xdr:col>
      <xdr:colOff>1200150</xdr:colOff>
      <xdr:row>12</xdr:row>
      <xdr:rowOff>733425</xdr:rowOff>
    </xdr:to>
    <xdr:sp macro="" textlink="">
      <xdr:nvSpPr>
        <xdr:cNvPr id="1121" name="AutoShape 97">
          <a:hlinkClick xmlns:r="http://schemas.openxmlformats.org/officeDocument/2006/relationships" r:id="rId12"/>
        </xdr:cNvPr>
        <xdr:cNvSpPr>
          <a:spLocks noChangeArrowheads="1"/>
        </xdr:cNvSpPr>
      </xdr:nvSpPr>
      <xdr:spPr bwMode="auto">
        <a:xfrm>
          <a:off x="561975" y="287083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12</a:t>
          </a:r>
        </a:p>
      </xdr:txBody>
    </xdr:sp>
    <xdr:clientData/>
  </xdr:twoCellAnchor>
  <xdr:twoCellAnchor>
    <xdr:from>
      <xdr:col>1</xdr:col>
      <xdr:colOff>180975</xdr:colOff>
      <xdr:row>13</xdr:row>
      <xdr:rowOff>142875</xdr:rowOff>
    </xdr:from>
    <xdr:to>
      <xdr:col>1</xdr:col>
      <xdr:colOff>1200150</xdr:colOff>
      <xdr:row>13</xdr:row>
      <xdr:rowOff>428625</xdr:rowOff>
    </xdr:to>
    <xdr:sp macro="" textlink="">
      <xdr:nvSpPr>
        <xdr:cNvPr id="1122" name="AutoShape 98">
          <a:hlinkClick xmlns:r="http://schemas.openxmlformats.org/officeDocument/2006/relationships" r:id="rId11"/>
        </xdr:cNvPr>
        <xdr:cNvSpPr>
          <a:spLocks noChangeArrowheads="1"/>
        </xdr:cNvSpPr>
      </xdr:nvSpPr>
      <xdr:spPr bwMode="auto">
        <a:xfrm>
          <a:off x="561975" y="309372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13</xdr:row>
      <xdr:rowOff>447675</xdr:rowOff>
    </xdr:from>
    <xdr:to>
      <xdr:col>1</xdr:col>
      <xdr:colOff>1200150</xdr:colOff>
      <xdr:row>13</xdr:row>
      <xdr:rowOff>733425</xdr:rowOff>
    </xdr:to>
    <xdr:sp macro="" textlink="">
      <xdr:nvSpPr>
        <xdr:cNvPr id="1123" name="AutoShape 99">
          <a:hlinkClick xmlns:r="http://schemas.openxmlformats.org/officeDocument/2006/relationships" r:id="rId13"/>
        </xdr:cNvPr>
        <xdr:cNvSpPr>
          <a:spLocks noChangeArrowheads="1"/>
        </xdr:cNvSpPr>
      </xdr:nvSpPr>
      <xdr:spPr bwMode="auto">
        <a:xfrm>
          <a:off x="561975" y="312420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13</a:t>
          </a:r>
        </a:p>
      </xdr:txBody>
    </xdr:sp>
    <xdr:clientData/>
  </xdr:twoCellAnchor>
  <xdr:twoCellAnchor>
    <xdr:from>
      <xdr:col>1</xdr:col>
      <xdr:colOff>180975</xdr:colOff>
      <xdr:row>14</xdr:row>
      <xdr:rowOff>142875</xdr:rowOff>
    </xdr:from>
    <xdr:to>
      <xdr:col>1</xdr:col>
      <xdr:colOff>1200150</xdr:colOff>
      <xdr:row>14</xdr:row>
      <xdr:rowOff>428625</xdr:rowOff>
    </xdr:to>
    <xdr:sp macro="" textlink="">
      <xdr:nvSpPr>
        <xdr:cNvPr id="1124" name="AutoShape 100">
          <a:hlinkClick xmlns:r="http://schemas.openxmlformats.org/officeDocument/2006/relationships" r:id="rId12"/>
        </xdr:cNvPr>
        <xdr:cNvSpPr>
          <a:spLocks noChangeArrowheads="1"/>
        </xdr:cNvSpPr>
      </xdr:nvSpPr>
      <xdr:spPr bwMode="auto">
        <a:xfrm>
          <a:off x="561975" y="334708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14</xdr:row>
      <xdr:rowOff>447675</xdr:rowOff>
    </xdr:from>
    <xdr:to>
      <xdr:col>1</xdr:col>
      <xdr:colOff>1200150</xdr:colOff>
      <xdr:row>14</xdr:row>
      <xdr:rowOff>733425</xdr:rowOff>
    </xdr:to>
    <xdr:sp macro="" textlink="">
      <xdr:nvSpPr>
        <xdr:cNvPr id="1125" name="AutoShape 101">
          <a:hlinkClick xmlns:r="http://schemas.openxmlformats.org/officeDocument/2006/relationships" r:id="rId14"/>
        </xdr:cNvPr>
        <xdr:cNvSpPr>
          <a:spLocks noChangeArrowheads="1"/>
        </xdr:cNvSpPr>
      </xdr:nvSpPr>
      <xdr:spPr bwMode="auto">
        <a:xfrm>
          <a:off x="561975" y="337756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14</a:t>
          </a:r>
        </a:p>
      </xdr:txBody>
    </xdr:sp>
    <xdr:clientData/>
  </xdr:twoCellAnchor>
  <xdr:twoCellAnchor>
    <xdr:from>
      <xdr:col>1</xdr:col>
      <xdr:colOff>180975</xdr:colOff>
      <xdr:row>15</xdr:row>
      <xdr:rowOff>142875</xdr:rowOff>
    </xdr:from>
    <xdr:to>
      <xdr:col>1</xdr:col>
      <xdr:colOff>1200150</xdr:colOff>
      <xdr:row>15</xdr:row>
      <xdr:rowOff>428625</xdr:rowOff>
    </xdr:to>
    <xdr:sp macro="" textlink="">
      <xdr:nvSpPr>
        <xdr:cNvPr id="1126" name="AutoShape 102">
          <a:hlinkClick xmlns:r="http://schemas.openxmlformats.org/officeDocument/2006/relationships" r:id="rId13"/>
        </xdr:cNvPr>
        <xdr:cNvSpPr>
          <a:spLocks noChangeArrowheads="1"/>
        </xdr:cNvSpPr>
      </xdr:nvSpPr>
      <xdr:spPr bwMode="auto">
        <a:xfrm>
          <a:off x="561975" y="360045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15</xdr:row>
      <xdr:rowOff>447675</xdr:rowOff>
    </xdr:from>
    <xdr:to>
      <xdr:col>1</xdr:col>
      <xdr:colOff>1200150</xdr:colOff>
      <xdr:row>15</xdr:row>
      <xdr:rowOff>733425</xdr:rowOff>
    </xdr:to>
    <xdr:sp macro="" textlink="">
      <xdr:nvSpPr>
        <xdr:cNvPr id="1127" name="AutoShape 103">
          <a:hlinkClick xmlns:r="http://schemas.openxmlformats.org/officeDocument/2006/relationships" r:id="rId15"/>
        </xdr:cNvPr>
        <xdr:cNvSpPr>
          <a:spLocks noChangeArrowheads="1"/>
        </xdr:cNvSpPr>
      </xdr:nvSpPr>
      <xdr:spPr bwMode="auto">
        <a:xfrm>
          <a:off x="561975" y="363093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15</a:t>
          </a:r>
        </a:p>
      </xdr:txBody>
    </xdr:sp>
    <xdr:clientData/>
  </xdr:twoCellAnchor>
  <xdr:twoCellAnchor>
    <xdr:from>
      <xdr:col>1</xdr:col>
      <xdr:colOff>180975</xdr:colOff>
      <xdr:row>16</xdr:row>
      <xdr:rowOff>142875</xdr:rowOff>
    </xdr:from>
    <xdr:to>
      <xdr:col>1</xdr:col>
      <xdr:colOff>1200150</xdr:colOff>
      <xdr:row>16</xdr:row>
      <xdr:rowOff>428625</xdr:rowOff>
    </xdr:to>
    <xdr:sp macro="" textlink="">
      <xdr:nvSpPr>
        <xdr:cNvPr id="1128" name="AutoShape 104">
          <a:hlinkClick xmlns:r="http://schemas.openxmlformats.org/officeDocument/2006/relationships" r:id="rId14"/>
        </xdr:cNvPr>
        <xdr:cNvSpPr>
          <a:spLocks noChangeArrowheads="1"/>
        </xdr:cNvSpPr>
      </xdr:nvSpPr>
      <xdr:spPr bwMode="auto">
        <a:xfrm>
          <a:off x="561975" y="385381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16</xdr:row>
      <xdr:rowOff>447675</xdr:rowOff>
    </xdr:from>
    <xdr:to>
      <xdr:col>1</xdr:col>
      <xdr:colOff>1200150</xdr:colOff>
      <xdr:row>16</xdr:row>
      <xdr:rowOff>733425</xdr:rowOff>
    </xdr:to>
    <xdr:sp macro="" textlink="">
      <xdr:nvSpPr>
        <xdr:cNvPr id="1129" name="AutoShape 105">
          <a:hlinkClick xmlns:r="http://schemas.openxmlformats.org/officeDocument/2006/relationships" r:id="rId16"/>
        </xdr:cNvPr>
        <xdr:cNvSpPr>
          <a:spLocks noChangeArrowheads="1"/>
        </xdr:cNvSpPr>
      </xdr:nvSpPr>
      <xdr:spPr bwMode="auto">
        <a:xfrm>
          <a:off x="561975" y="388429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16</a:t>
          </a:r>
        </a:p>
      </xdr:txBody>
    </xdr:sp>
    <xdr:clientData/>
  </xdr:twoCellAnchor>
  <xdr:twoCellAnchor>
    <xdr:from>
      <xdr:col>1</xdr:col>
      <xdr:colOff>180975</xdr:colOff>
      <xdr:row>17</xdr:row>
      <xdr:rowOff>142875</xdr:rowOff>
    </xdr:from>
    <xdr:to>
      <xdr:col>1</xdr:col>
      <xdr:colOff>1200150</xdr:colOff>
      <xdr:row>17</xdr:row>
      <xdr:rowOff>428625</xdr:rowOff>
    </xdr:to>
    <xdr:sp macro="" textlink="">
      <xdr:nvSpPr>
        <xdr:cNvPr id="1130" name="AutoShape 106">
          <a:hlinkClick xmlns:r="http://schemas.openxmlformats.org/officeDocument/2006/relationships" r:id="rId15"/>
        </xdr:cNvPr>
        <xdr:cNvSpPr>
          <a:spLocks noChangeArrowheads="1"/>
        </xdr:cNvSpPr>
      </xdr:nvSpPr>
      <xdr:spPr bwMode="auto">
        <a:xfrm>
          <a:off x="561975" y="410718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17</xdr:row>
      <xdr:rowOff>447675</xdr:rowOff>
    </xdr:from>
    <xdr:to>
      <xdr:col>1</xdr:col>
      <xdr:colOff>1200150</xdr:colOff>
      <xdr:row>17</xdr:row>
      <xdr:rowOff>733425</xdr:rowOff>
    </xdr:to>
    <xdr:sp macro="" textlink="">
      <xdr:nvSpPr>
        <xdr:cNvPr id="1131" name="AutoShape 107">
          <a:hlinkClick xmlns:r="http://schemas.openxmlformats.org/officeDocument/2006/relationships" r:id="rId17"/>
        </xdr:cNvPr>
        <xdr:cNvSpPr>
          <a:spLocks noChangeArrowheads="1"/>
        </xdr:cNvSpPr>
      </xdr:nvSpPr>
      <xdr:spPr bwMode="auto">
        <a:xfrm>
          <a:off x="561975" y="413766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17</a:t>
          </a:r>
        </a:p>
      </xdr:txBody>
    </xdr:sp>
    <xdr:clientData/>
  </xdr:twoCellAnchor>
  <xdr:twoCellAnchor>
    <xdr:from>
      <xdr:col>1</xdr:col>
      <xdr:colOff>180975</xdr:colOff>
      <xdr:row>18</xdr:row>
      <xdr:rowOff>142875</xdr:rowOff>
    </xdr:from>
    <xdr:to>
      <xdr:col>1</xdr:col>
      <xdr:colOff>1200150</xdr:colOff>
      <xdr:row>18</xdr:row>
      <xdr:rowOff>428625</xdr:rowOff>
    </xdr:to>
    <xdr:sp macro="" textlink="">
      <xdr:nvSpPr>
        <xdr:cNvPr id="1132" name="AutoShape 108">
          <a:hlinkClick xmlns:r="http://schemas.openxmlformats.org/officeDocument/2006/relationships" r:id="rId16"/>
        </xdr:cNvPr>
        <xdr:cNvSpPr>
          <a:spLocks noChangeArrowheads="1"/>
        </xdr:cNvSpPr>
      </xdr:nvSpPr>
      <xdr:spPr bwMode="auto">
        <a:xfrm>
          <a:off x="561975" y="436054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18</xdr:row>
      <xdr:rowOff>447675</xdr:rowOff>
    </xdr:from>
    <xdr:to>
      <xdr:col>1</xdr:col>
      <xdr:colOff>1200150</xdr:colOff>
      <xdr:row>18</xdr:row>
      <xdr:rowOff>733425</xdr:rowOff>
    </xdr:to>
    <xdr:sp macro="" textlink="">
      <xdr:nvSpPr>
        <xdr:cNvPr id="1133" name="AutoShape 109">
          <a:hlinkClick xmlns:r="http://schemas.openxmlformats.org/officeDocument/2006/relationships" r:id="rId18"/>
        </xdr:cNvPr>
        <xdr:cNvSpPr>
          <a:spLocks noChangeArrowheads="1"/>
        </xdr:cNvSpPr>
      </xdr:nvSpPr>
      <xdr:spPr bwMode="auto">
        <a:xfrm>
          <a:off x="561975" y="439102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18</a:t>
          </a:r>
        </a:p>
      </xdr:txBody>
    </xdr:sp>
    <xdr:clientData/>
  </xdr:twoCellAnchor>
  <xdr:twoCellAnchor>
    <xdr:from>
      <xdr:col>1</xdr:col>
      <xdr:colOff>180975</xdr:colOff>
      <xdr:row>19</xdr:row>
      <xdr:rowOff>142875</xdr:rowOff>
    </xdr:from>
    <xdr:to>
      <xdr:col>1</xdr:col>
      <xdr:colOff>1200150</xdr:colOff>
      <xdr:row>19</xdr:row>
      <xdr:rowOff>428625</xdr:rowOff>
    </xdr:to>
    <xdr:sp macro="" textlink="">
      <xdr:nvSpPr>
        <xdr:cNvPr id="1134" name="AutoShape 110">
          <a:hlinkClick xmlns:r="http://schemas.openxmlformats.org/officeDocument/2006/relationships" r:id="rId17"/>
        </xdr:cNvPr>
        <xdr:cNvSpPr>
          <a:spLocks noChangeArrowheads="1"/>
        </xdr:cNvSpPr>
      </xdr:nvSpPr>
      <xdr:spPr bwMode="auto">
        <a:xfrm>
          <a:off x="561975" y="461391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19</xdr:row>
      <xdr:rowOff>447675</xdr:rowOff>
    </xdr:from>
    <xdr:to>
      <xdr:col>1</xdr:col>
      <xdr:colOff>1200150</xdr:colOff>
      <xdr:row>19</xdr:row>
      <xdr:rowOff>733425</xdr:rowOff>
    </xdr:to>
    <xdr:sp macro="" textlink="">
      <xdr:nvSpPr>
        <xdr:cNvPr id="1135" name="AutoShape 111">
          <a:hlinkClick xmlns:r="http://schemas.openxmlformats.org/officeDocument/2006/relationships" r:id="rId19"/>
        </xdr:cNvPr>
        <xdr:cNvSpPr>
          <a:spLocks noChangeArrowheads="1"/>
        </xdr:cNvSpPr>
      </xdr:nvSpPr>
      <xdr:spPr bwMode="auto">
        <a:xfrm>
          <a:off x="561975" y="464439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19</a:t>
          </a:r>
        </a:p>
      </xdr:txBody>
    </xdr:sp>
    <xdr:clientData/>
  </xdr:twoCellAnchor>
  <xdr:twoCellAnchor>
    <xdr:from>
      <xdr:col>1</xdr:col>
      <xdr:colOff>180975</xdr:colOff>
      <xdr:row>20</xdr:row>
      <xdr:rowOff>142875</xdr:rowOff>
    </xdr:from>
    <xdr:to>
      <xdr:col>1</xdr:col>
      <xdr:colOff>1200150</xdr:colOff>
      <xdr:row>20</xdr:row>
      <xdr:rowOff>428625</xdr:rowOff>
    </xdr:to>
    <xdr:sp macro="" textlink="">
      <xdr:nvSpPr>
        <xdr:cNvPr id="1136" name="AutoShape 112">
          <a:hlinkClick xmlns:r="http://schemas.openxmlformats.org/officeDocument/2006/relationships" r:id="rId18"/>
        </xdr:cNvPr>
        <xdr:cNvSpPr>
          <a:spLocks noChangeArrowheads="1"/>
        </xdr:cNvSpPr>
      </xdr:nvSpPr>
      <xdr:spPr bwMode="auto">
        <a:xfrm>
          <a:off x="561975" y="486727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20</xdr:row>
      <xdr:rowOff>447675</xdr:rowOff>
    </xdr:from>
    <xdr:to>
      <xdr:col>1</xdr:col>
      <xdr:colOff>1200150</xdr:colOff>
      <xdr:row>20</xdr:row>
      <xdr:rowOff>733425</xdr:rowOff>
    </xdr:to>
    <xdr:sp macro="" textlink="">
      <xdr:nvSpPr>
        <xdr:cNvPr id="1137" name="AutoShape 113">
          <a:hlinkClick xmlns:r="http://schemas.openxmlformats.org/officeDocument/2006/relationships" r:id="rId20"/>
        </xdr:cNvPr>
        <xdr:cNvSpPr>
          <a:spLocks noChangeArrowheads="1"/>
        </xdr:cNvSpPr>
      </xdr:nvSpPr>
      <xdr:spPr bwMode="auto">
        <a:xfrm>
          <a:off x="561975" y="489775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grafiek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2</xdr:row>
          <xdr:rowOff>2190750</xdr:rowOff>
        </xdr:from>
        <xdr:to>
          <xdr:col>1</xdr:col>
          <xdr:colOff>1619250</xdr:colOff>
          <xdr:row>2</xdr:row>
          <xdr:rowOff>2409825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2</xdr:row>
          <xdr:rowOff>2190750</xdr:rowOff>
        </xdr:from>
        <xdr:to>
          <xdr:col>2</xdr:col>
          <xdr:colOff>1619250</xdr:colOff>
          <xdr:row>2</xdr:row>
          <xdr:rowOff>2409825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2</xdr:row>
          <xdr:rowOff>2190750</xdr:rowOff>
        </xdr:from>
        <xdr:to>
          <xdr:col>3</xdr:col>
          <xdr:colOff>1619250</xdr:colOff>
          <xdr:row>2</xdr:row>
          <xdr:rowOff>2409825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3</xdr:row>
          <xdr:rowOff>2190750</xdr:rowOff>
        </xdr:from>
        <xdr:to>
          <xdr:col>1</xdr:col>
          <xdr:colOff>1619250</xdr:colOff>
          <xdr:row>3</xdr:row>
          <xdr:rowOff>2409825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3</xdr:row>
          <xdr:rowOff>2190750</xdr:rowOff>
        </xdr:from>
        <xdr:to>
          <xdr:col>2</xdr:col>
          <xdr:colOff>1619250</xdr:colOff>
          <xdr:row>3</xdr:row>
          <xdr:rowOff>2409825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3</xdr:row>
          <xdr:rowOff>2190750</xdr:rowOff>
        </xdr:from>
        <xdr:to>
          <xdr:col>3</xdr:col>
          <xdr:colOff>1619250</xdr:colOff>
          <xdr:row>3</xdr:row>
          <xdr:rowOff>2409825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4</xdr:row>
          <xdr:rowOff>2190750</xdr:rowOff>
        </xdr:from>
        <xdr:to>
          <xdr:col>1</xdr:col>
          <xdr:colOff>1619250</xdr:colOff>
          <xdr:row>4</xdr:row>
          <xdr:rowOff>2409825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4</xdr:row>
          <xdr:rowOff>2190750</xdr:rowOff>
        </xdr:from>
        <xdr:to>
          <xdr:col>2</xdr:col>
          <xdr:colOff>1619250</xdr:colOff>
          <xdr:row>4</xdr:row>
          <xdr:rowOff>2409825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4</xdr:row>
          <xdr:rowOff>2190750</xdr:rowOff>
        </xdr:from>
        <xdr:to>
          <xdr:col>3</xdr:col>
          <xdr:colOff>1619250</xdr:colOff>
          <xdr:row>4</xdr:row>
          <xdr:rowOff>2409825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5</xdr:row>
          <xdr:rowOff>2190750</xdr:rowOff>
        </xdr:from>
        <xdr:to>
          <xdr:col>1</xdr:col>
          <xdr:colOff>1619250</xdr:colOff>
          <xdr:row>5</xdr:row>
          <xdr:rowOff>2409825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5</xdr:row>
          <xdr:rowOff>2190750</xdr:rowOff>
        </xdr:from>
        <xdr:to>
          <xdr:col>2</xdr:col>
          <xdr:colOff>1619250</xdr:colOff>
          <xdr:row>5</xdr:row>
          <xdr:rowOff>2409825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5</xdr:row>
          <xdr:rowOff>2190750</xdr:rowOff>
        </xdr:from>
        <xdr:to>
          <xdr:col>3</xdr:col>
          <xdr:colOff>1619250</xdr:colOff>
          <xdr:row>5</xdr:row>
          <xdr:rowOff>2409825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6</xdr:row>
          <xdr:rowOff>2190750</xdr:rowOff>
        </xdr:from>
        <xdr:to>
          <xdr:col>1</xdr:col>
          <xdr:colOff>1619250</xdr:colOff>
          <xdr:row>6</xdr:row>
          <xdr:rowOff>2409825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6</xdr:row>
          <xdr:rowOff>2190750</xdr:rowOff>
        </xdr:from>
        <xdr:to>
          <xdr:col>2</xdr:col>
          <xdr:colOff>1619250</xdr:colOff>
          <xdr:row>6</xdr:row>
          <xdr:rowOff>2409825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6</xdr:row>
          <xdr:rowOff>2190750</xdr:rowOff>
        </xdr:from>
        <xdr:to>
          <xdr:col>3</xdr:col>
          <xdr:colOff>1619250</xdr:colOff>
          <xdr:row>6</xdr:row>
          <xdr:rowOff>2409825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7</xdr:row>
          <xdr:rowOff>2190750</xdr:rowOff>
        </xdr:from>
        <xdr:to>
          <xdr:col>1</xdr:col>
          <xdr:colOff>1619250</xdr:colOff>
          <xdr:row>7</xdr:row>
          <xdr:rowOff>2409825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7</xdr:row>
          <xdr:rowOff>2190750</xdr:rowOff>
        </xdr:from>
        <xdr:to>
          <xdr:col>2</xdr:col>
          <xdr:colOff>1619250</xdr:colOff>
          <xdr:row>7</xdr:row>
          <xdr:rowOff>2409825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7</xdr:row>
          <xdr:rowOff>2190750</xdr:rowOff>
        </xdr:from>
        <xdr:to>
          <xdr:col>3</xdr:col>
          <xdr:colOff>1619250</xdr:colOff>
          <xdr:row>7</xdr:row>
          <xdr:rowOff>2409825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8</xdr:row>
          <xdr:rowOff>2190750</xdr:rowOff>
        </xdr:from>
        <xdr:to>
          <xdr:col>1</xdr:col>
          <xdr:colOff>1619250</xdr:colOff>
          <xdr:row>8</xdr:row>
          <xdr:rowOff>2409825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8</xdr:row>
          <xdr:rowOff>2190750</xdr:rowOff>
        </xdr:from>
        <xdr:to>
          <xdr:col>2</xdr:col>
          <xdr:colOff>1619250</xdr:colOff>
          <xdr:row>8</xdr:row>
          <xdr:rowOff>2409825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8</xdr:row>
          <xdr:rowOff>2190750</xdr:rowOff>
        </xdr:from>
        <xdr:to>
          <xdr:col>3</xdr:col>
          <xdr:colOff>1619250</xdr:colOff>
          <xdr:row>8</xdr:row>
          <xdr:rowOff>2409825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9</xdr:row>
          <xdr:rowOff>2190750</xdr:rowOff>
        </xdr:from>
        <xdr:to>
          <xdr:col>1</xdr:col>
          <xdr:colOff>1619250</xdr:colOff>
          <xdr:row>9</xdr:row>
          <xdr:rowOff>2409825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9</xdr:row>
          <xdr:rowOff>2190750</xdr:rowOff>
        </xdr:from>
        <xdr:to>
          <xdr:col>2</xdr:col>
          <xdr:colOff>1619250</xdr:colOff>
          <xdr:row>9</xdr:row>
          <xdr:rowOff>2409825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9</xdr:row>
          <xdr:rowOff>2190750</xdr:rowOff>
        </xdr:from>
        <xdr:to>
          <xdr:col>3</xdr:col>
          <xdr:colOff>1619250</xdr:colOff>
          <xdr:row>9</xdr:row>
          <xdr:rowOff>2409825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10</xdr:row>
          <xdr:rowOff>2190750</xdr:rowOff>
        </xdr:from>
        <xdr:to>
          <xdr:col>1</xdr:col>
          <xdr:colOff>1619250</xdr:colOff>
          <xdr:row>10</xdr:row>
          <xdr:rowOff>2409825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10</xdr:row>
          <xdr:rowOff>2190750</xdr:rowOff>
        </xdr:from>
        <xdr:to>
          <xdr:col>2</xdr:col>
          <xdr:colOff>1619250</xdr:colOff>
          <xdr:row>10</xdr:row>
          <xdr:rowOff>2409825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10</xdr:row>
          <xdr:rowOff>2190750</xdr:rowOff>
        </xdr:from>
        <xdr:to>
          <xdr:col>3</xdr:col>
          <xdr:colOff>1619250</xdr:colOff>
          <xdr:row>10</xdr:row>
          <xdr:rowOff>2409825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11</xdr:row>
          <xdr:rowOff>2190750</xdr:rowOff>
        </xdr:from>
        <xdr:to>
          <xdr:col>1</xdr:col>
          <xdr:colOff>1619250</xdr:colOff>
          <xdr:row>11</xdr:row>
          <xdr:rowOff>2409825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11</xdr:row>
          <xdr:rowOff>2190750</xdr:rowOff>
        </xdr:from>
        <xdr:to>
          <xdr:col>2</xdr:col>
          <xdr:colOff>1619250</xdr:colOff>
          <xdr:row>11</xdr:row>
          <xdr:rowOff>2409825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11</xdr:row>
          <xdr:rowOff>2190750</xdr:rowOff>
        </xdr:from>
        <xdr:to>
          <xdr:col>3</xdr:col>
          <xdr:colOff>1619250</xdr:colOff>
          <xdr:row>11</xdr:row>
          <xdr:rowOff>2409825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12</xdr:row>
          <xdr:rowOff>2190750</xdr:rowOff>
        </xdr:from>
        <xdr:to>
          <xdr:col>1</xdr:col>
          <xdr:colOff>1619250</xdr:colOff>
          <xdr:row>12</xdr:row>
          <xdr:rowOff>2409825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12</xdr:row>
          <xdr:rowOff>2190750</xdr:rowOff>
        </xdr:from>
        <xdr:to>
          <xdr:col>2</xdr:col>
          <xdr:colOff>1619250</xdr:colOff>
          <xdr:row>12</xdr:row>
          <xdr:rowOff>2409825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12</xdr:row>
          <xdr:rowOff>2190750</xdr:rowOff>
        </xdr:from>
        <xdr:to>
          <xdr:col>3</xdr:col>
          <xdr:colOff>1619250</xdr:colOff>
          <xdr:row>12</xdr:row>
          <xdr:rowOff>2409825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13</xdr:row>
          <xdr:rowOff>2190750</xdr:rowOff>
        </xdr:from>
        <xdr:to>
          <xdr:col>1</xdr:col>
          <xdr:colOff>1619250</xdr:colOff>
          <xdr:row>13</xdr:row>
          <xdr:rowOff>2409825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13</xdr:row>
          <xdr:rowOff>2190750</xdr:rowOff>
        </xdr:from>
        <xdr:to>
          <xdr:col>2</xdr:col>
          <xdr:colOff>1619250</xdr:colOff>
          <xdr:row>13</xdr:row>
          <xdr:rowOff>2409825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13</xdr:row>
          <xdr:rowOff>2190750</xdr:rowOff>
        </xdr:from>
        <xdr:to>
          <xdr:col>3</xdr:col>
          <xdr:colOff>1619250</xdr:colOff>
          <xdr:row>13</xdr:row>
          <xdr:rowOff>2409825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14</xdr:row>
          <xdr:rowOff>2190750</xdr:rowOff>
        </xdr:from>
        <xdr:to>
          <xdr:col>1</xdr:col>
          <xdr:colOff>1619250</xdr:colOff>
          <xdr:row>14</xdr:row>
          <xdr:rowOff>2409825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14</xdr:row>
          <xdr:rowOff>2190750</xdr:rowOff>
        </xdr:from>
        <xdr:to>
          <xdr:col>2</xdr:col>
          <xdr:colOff>1619250</xdr:colOff>
          <xdr:row>14</xdr:row>
          <xdr:rowOff>2409825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14</xdr:row>
          <xdr:rowOff>2190750</xdr:rowOff>
        </xdr:from>
        <xdr:to>
          <xdr:col>3</xdr:col>
          <xdr:colOff>1619250</xdr:colOff>
          <xdr:row>14</xdr:row>
          <xdr:rowOff>2409825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15</xdr:row>
          <xdr:rowOff>2190750</xdr:rowOff>
        </xdr:from>
        <xdr:to>
          <xdr:col>1</xdr:col>
          <xdr:colOff>1619250</xdr:colOff>
          <xdr:row>15</xdr:row>
          <xdr:rowOff>2409825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15</xdr:row>
          <xdr:rowOff>2190750</xdr:rowOff>
        </xdr:from>
        <xdr:to>
          <xdr:col>2</xdr:col>
          <xdr:colOff>1619250</xdr:colOff>
          <xdr:row>15</xdr:row>
          <xdr:rowOff>2409825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15</xdr:row>
          <xdr:rowOff>2190750</xdr:rowOff>
        </xdr:from>
        <xdr:to>
          <xdr:col>3</xdr:col>
          <xdr:colOff>1619250</xdr:colOff>
          <xdr:row>15</xdr:row>
          <xdr:rowOff>2409825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16</xdr:row>
          <xdr:rowOff>2190750</xdr:rowOff>
        </xdr:from>
        <xdr:to>
          <xdr:col>1</xdr:col>
          <xdr:colOff>1619250</xdr:colOff>
          <xdr:row>16</xdr:row>
          <xdr:rowOff>2409825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16</xdr:row>
          <xdr:rowOff>2190750</xdr:rowOff>
        </xdr:from>
        <xdr:to>
          <xdr:col>2</xdr:col>
          <xdr:colOff>1619250</xdr:colOff>
          <xdr:row>16</xdr:row>
          <xdr:rowOff>2409825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16</xdr:row>
          <xdr:rowOff>2190750</xdr:rowOff>
        </xdr:from>
        <xdr:to>
          <xdr:col>3</xdr:col>
          <xdr:colOff>1619250</xdr:colOff>
          <xdr:row>16</xdr:row>
          <xdr:rowOff>2409825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17</xdr:row>
          <xdr:rowOff>2190750</xdr:rowOff>
        </xdr:from>
        <xdr:to>
          <xdr:col>1</xdr:col>
          <xdr:colOff>1619250</xdr:colOff>
          <xdr:row>17</xdr:row>
          <xdr:rowOff>2409825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17</xdr:row>
          <xdr:rowOff>2190750</xdr:rowOff>
        </xdr:from>
        <xdr:to>
          <xdr:col>2</xdr:col>
          <xdr:colOff>1619250</xdr:colOff>
          <xdr:row>17</xdr:row>
          <xdr:rowOff>2409825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17</xdr:row>
          <xdr:rowOff>2190750</xdr:rowOff>
        </xdr:from>
        <xdr:to>
          <xdr:col>3</xdr:col>
          <xdr:colOff>1619250</xdr:colOff>
          <xdr:row>17</xdr:row>
          <xdr:rowOff>2409825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18</xdr:row>
          <xdr:rowOff>2190750</xdr:rowOff>
        </xdr:from>
        <xdr:to>
          <xdr:col>1</xdr:col>
          <xdr:colOff>1619250</xdr:colOff>
          <xdr:row>18</xdr:row>
          <xdr:rowOff>2409825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18</xdr:row>
          <xdr:rowOff>2190750</xdr:rowOff>
        </xdr:from>
        <xdr:to>
          <xdr:col>2</xdr:col>
          <xdr:colOff>1619250</xdr:colOff>
          <xdr:row>18</xdr:row>
          <xdr:rowOff>2409825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18</xdr:row>
          <xdr:rowOff>2190750</xdr:rowOff>
        </xdr:from>
        <xdr:to>
          <xdr:col>3</xdr:col>
          <xdr:colOff>1619250</xdr:colOff>
          <xdr:row>18</xdr:row>
          <xdr:rowOff>2409825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19</xdr:row>
          <xdr:rowOff>2190750</xdr:rowOff>
        </xdr:from>
        <xdr:to>
          <xdr:col>1</xdr:col>
          <xdr:colOff>1619250</xdr:colOff>
          <xdr:row>19</xdr:row>
          <xdr:rowOff>2409825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19</xdr:row>
          <xdr:rowOff>2190750</xdr:rowOff>
        </xdr:from>
        <xdr:to>
          <xdr:col>2</xdr:col>
          <xdr:colOff>1619250</xdr:colOff>
          <xdr:row>19</xdr:row>
          <xdr:rowOff>2409825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19</xdr:row>
          <xdr:rowOff>2190750</xdr:rowOff>
        </xdr:from>
        <xdr:to>
          <xdr:col>3</xdr:col>
          <xdr:colOff>1619250</xdr:colOff>
          <xdr:row>19</xdr:row>
          <xdr:rowOff>2409825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180975</xdr:colOff>
      <xdr:row>2</xdr:row>
      <xdr:rowOff>142875</xdr:rowOff>
    </xdr:from>
    <xdr:to>
      <xdr:col>1</xdr:col>
      <xdr:colOff>1200150</xdr:colOff>
      <xdr:row>2</xdr:row>
      <xdr:rowOff>428625</xdr:rowOff>
    </xdr:to>
    <xdr:sp macro="" textlink="">
      <xdr:nvSpPr>
        <xdr:cNvPr id="7223" name="AutoShape 5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561975" y="30670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2</a:t>
          </a:r>
        </a:p>
      </xdr:txBody>
    </xdr:sp>
    <xdr:clientData/>
  </xdr:twoCellAnchor>
  <xdr:twoCellAnchor>
    <xdr:from>
      <xdr:col>1</xdr:col>
      <xdr:colOff>180975</xdr:colOff>
      <xdr:row>3</xdr:row>
      <xdr:rowOff>142875</xdr:rowOff>
    </xdr:from>
    <xdr:to>
      <xdr:col>1</xdr:col>
      <xdr:colOff>1200150</xdr:colOff>
      <xdr:row>3</xdr:row>
      <xdr:rowOff>428625</xdr:rowOff>
    </xdr:to>
    <xdr:sp macro="" textlink="">
      <xdr:nvSpPr>
        <xdr:cNvPr id="7224" name="AutoShape 5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561975" y="56007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3</xdr:row>
      <xdr:rowOff>447675</xdr:rowOff>
    </xdr:from>
    <xdr:to>
      <xdr:col>1</xdr:col>
      <xdr:colOff>1200150</xdr:colOff>
      <xdr:row>3</xdr:row>
      <xdr:rowOff>733425</xdr:rowOff>
    </xdr:to>
    <xdr:sp macro="" textlink="">
      <xdr:nvSpPr>
        <xdr:cNvPr id="7225" name="AutoShape 5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561975" y="59055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3</a:t>
          </a:r>
        </a:p>
      </xdr:txBody>
    </xdr:sp>
    <xdr:clientData/>
  </xdr:twoCellAnchor>
  <xdr:twoCellAnchor>
    <xdr:from>
      <xdr:col>1</xdr:col>
      <xdr:colOff>180975</xdr:colOff>
      <xdr:row>4</xdr:row>
      <xdr:rowOff>142875</xdr:rowOff>
    </xdr:from>
    <xdr:to>
      <xdr:col>1</xdr:col>
      <xdr:colOff>1200150</xdr:colOff>
      <xdr:row>4</xdr:row>
      <xdr:rowOff>428625</xdr:rowOff>
    </xdr:to>
    <xdr:sp macro="" textlink="">
      <xdr:nvSpPr>
        <xdr:cNvPr id="7226" name="AutoShape 58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561975" y="81343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4</xdr:row>
      <xdr:rowOff>447675</xdr:rowOff>
    </xdr:from>
    <xdr:to>
      <xdr:col>1</xdr:col>
      <xdr:colOff>1200150</xdr:colOff>
      <xdr:row>4</xdr:row>
      <xdr:rowOff>733425</xdr:rowOff>
    </xdr:to>
    <xdr:sp macro="" textlink="">
      <xdr:nvSpPr>
        <xdr:cNvPr id="7227" name="AutoShape 59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561975" y="84391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4</a:t>
          </a:r>
        </a:p>
      </xdr:txBody>
    </xdr:sp>
    <xdr:clientData/>
  </xdr:twoCellAnchor>
  <xdr:twoCellAnchor>
    <xdr:from>
      <xdr:col>1</xdr:col>
      <xdr:colOff>180975</xdr:colOff>
      <xdr:row>5</xdr:row>
      <xdr:rowOff>142875</xdr:rowOff>
    </xdr:from>
    <xdr:to>
      <xdr:col>1</xdr:col>
      <xdr:colOff>1200150</xdr:colOff>
      <xdr:row>5</xdr:row>
      <xdr:rowOff>428625</xdr:rowOff>
    </xdr:to>
    <xdr:sp macro="" textlink="">
      <xdr:nvSpPr>
        <xdr:cNvPr id="7228" name="AutoShape 60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561975" y="106680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5</xdr:row>
      <xdr:rowOff>447675</xdr:rowOff>
    </xdr:from>
    <xdr:to>
      <xdr:col>1</xdr:col>
      <xdr:colOff>1200150</xdr:colOff>
      <xdr:row>5</xdr:row>
      <xdr:rowOff>733425</xdr:rowOff>
    </xdr:to>
    <xdr:sp macro="" textlink="">
      <xdr:nvSpPr>
        <xdr:cNvPr id="7229" name="AutoShape 61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561975" y="109728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5</a:t>
          </a:r>
        </a:p>
      </xdr:txBody>
    </xdr:sp>
    <xdr:clientData/>
  </xdr:twoCellAnchor>
  <xdr:twoCellAnchor>
    <xdr:from>
      <xdr:col>1</xdr:col>
      <xdr:colOff>180975</xdr:colOff>
      <xdr:row>6</xdr:row>
      <xdr:rowOff>142875</xdr:rowOff>
    </xdr:from>
    <xdr:to>
      <xdr:col>1</xdr:col>
      <xdr:colOff>1200150</xdr:colOff>
      <xdr:row>6</xdr:row>
      <xdr:rowOff>428625</xdr:rowOff>
    </xdr:to>
    <xdr:sp macro="" textlink="">
      <xdr:nvSpPr>
        <xdr:cNvPr id="7230" name="AutoShape 62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561975" y="132016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6</xdr:row>
      <xdr:rowOff>447675</xdr:rowOff>
    </xdr:from>
    <xdr:to>
      <xdr:col>1</xdr:col>
      <xdr:colOff>1200150</xdr:colOff>
      <xdr:row>6</xdr:row>
      <xdr:rowOff>733425</xdr:rowOff>
    </xdr:to>
    <xdr:sp macro="" textlink="">
      <xdr:nvSpPr>
        <xdr:cNvPr id="7231" name="AutoShape 63">
          <a:hlinkClick xmlns:r="http://schemas.openxmlformats.org/officeDocument/2006/relationships" r:id="rId6"/>
        </xdr:cNvPr>
        <xdr:cNvSpPr>
          <a:spLocks noChangeArrowheads="1"/>
        </xdr:cNvSpPr>
      </xdr:nvSpPr>
      <xdr:spPr bwMode="auto">
        <a:xfrm>
          <a:off x="561975" y="135064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6</a:t>
          </a:r>
        </a:p>
      </xdr:txBody>
    </xdr:sp>
    <xdr:clientData/>
  </xdr:twoCellAnchor>
  <xdr:twoCellAnchor>
    <xdr:from>
      <xdr:col>1</xdr:col>
      <xdr:colOff>180975</xdr:colOff>
      <xdr:row>7</xdr:row>
      <xdr:rowOff>142875</xdr:rowOff>
    </xdr:from>
    <xdr:to>
      <xdr:col>1</xdr:col>
      <xdr:colOff>1200150</xdr:colOff>
      <xdr:row>7</xdr:row>
      <xdr:rowOff>428625</xdr:rowOff>
    </xdr:to>
    <xdr:sp macro="" textlink="">
      <xdr:nvSpPr>
        <xdr:cNvPr id="7232" name="AutoShape 64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561975" y="157353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7</xdr:row>
      <xdr:rowOff>447675</xdr:rowOff>
    </xdr:from>
    <xdr:to>
      <xdr:col>1</xdr:col>
      <xdr:colOff>1200150</xdr:colOff>
      <xdr:row>7</xdr:row>
      <xdr:rowOff>733425</xdr:rowOff>
    </xdr:to>
    <xdr:sp macro="" textlink="">
      <xdr:nvSpPr>
        <xdr:cNvPr id="7233" name="AutoShape 65">
          <a:hlinkClick xmlns:r="http://schemas.openxmlformats.org/officeDocument/2006/relationships" r:id="rId7"/>
        </xdr:cNvPr>
        <xdr:cNvSpPr>
          <a:spLocks noChangeArrowheads="1"/>
        </xdr:cNvSpPr>
      </xdr:nvSpPr>
      <xdr:spPr bwMode="auto">
        <a:xfrm>
          <a:off x="561975" y="160401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7</a:t>
          </a:r>
        </a:p>
      </xdr:txBody>
    </xdr:sp>
    <xdr:clientData/>
  </xdr:twoCellAnchor>
  <xdr:twoCellAnchor>
    <xdr:from>
      <xdr:col>1</xdr:col>
      <xdr:colOff>180975</xdr:colOff>
      <xdr:row>8</xdr:row>
      <xdr:rowOff>142875</xdr:rowOff>
    </xdr:from>
    <xdr:to>
      <xdr:col>1</xdr:col>
      <xdr:colOff>1200150</xdr:colOff>
      <xdr:row>8</xdr:row>
      <xdr:rowOff>428625</xdr:rowOff>
    </xdr:to>
    <xdr:sp macro="" textlink="">
      <xdr:nvSpPr>
        <xdr:cNvPr id="7234" name="AutoShape 66">
          <a:hlinkClick xmlns:r="http://schemas.openxmlformats.org/officeDocument/2006/relationships" r:id="rId6"/>
        </xdr:cNvPr>
        <xdr:cNvSpPr>
          <a:spLocks noChangeArrowheads="1"/>
        </xdr:cNvSpPr>
      </xdr:nvSpPr>
      <xdr:spPr bwMode="auto">
        <a:xfrm>
          <a:off x="561975" y="182689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8</xdr:row>
      <xdr:rowOff>447675</xdr:rowOff>
    </xdr:from>
    <xdr:to>
      <xdr:col>1</xdr:col>
      <xdr:colOff>1200150</xdr:colOff>
      <xdr:row>8</xdr:row>
      <xdr:rowOff>733425</xdr:rowOff>
    </xdr:to>
    <xdr:sp macro="" textlink="">
      <xdr:nvSpPr>
        <xdr:cNvPr id="7235" name="AutoShape 67">
          <a:hlinkClick xmlns:r="http://schemas.openxmlformats.org/officeDocument/2006/relationships" r:id="rId8"/>
        </xdr:cNvPr>
        <xdr:cNvSpPr>
          <a:spLocks noChangeArrowheads="1"/>
        </xdr:cNvSpPr>
      </xdr:nvSpPr>
      <xdr:spPr bwMode="auto">
        <a:xfrm>
          <a:off x="561975" y="185737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8</a:t>
          </a:r>
        </a:p>
      </xdr:txBody>
    </xdr:sp>
    <xdr:clientData/>
  </xdr:twoCellAnchor>
  <xdr:twoCellAnchor>
    <xdr:from>
      <xdr:col>1</xdr:col>
      <xdr:colOff>180975</xdr:colOff>
      <xdr:row>9</xdr:row>
      <xdr:rowOff>142875</xdr:rowOff>
    </xdr:from>
    <xdr:to>
      <xdr:col>1</xdr:col>
      <xdr:colOff>1200150</xdr:colOff>
      <xdr:row>9</xdr:row>
      <xdr:rowOff>428625</xdr:rowOff>
    </xdr:to>
    <xdr:sp macro="" textlink="">
      <xdr:nvSpPr>
        <xdr:cNvPr id="7236" name="AutoShape 68">
          <a:hlinkClick xmlns:r="http://schemas.openxmlformats.org/officeDocument/2006/relationships" r:id="rId7"/>
        </xdr:cNvPr>
        <xdr:cNvSpPr>
          <a:spLocks noChangeArrowheads="1"/>
        </xdr:cNvSpPr>
      </xdr:nvSpPr>
      <xdr:spPr bwMode="auto">
        <a:xfrm>
          <a:off x="561975" y="208026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9</xdr:row>
      <xdr:rowOff>447675</xdr:rowOff>
    </xdr:from>
    <xdr:to>
      <xdr:col>1</xdr:col>
      <xdr:colOff>1200150</xdr:colOff>
      <xdr:row>9</xdr:row>
      <xdr:rowOff>733425</xdr:rowOff>
    </xdr:to>
    <xdr:sp macro="" textlink="">
      <xdr:nvSpPr>
        <xdr:cNvPr id="7237" name="AutoShape 69">
          <a:hlinkClick xmlns:r="http://schemas.openxmlformats.org/officeDocument/2006/relationships" r:id="rId9"/>
        </xdr:cNvPr>
        <xdr:cNvSpPr>
          <a:spLocks noChangeArrowheads="1"/>
        </xdr:cNvSpPr>
      </xdr:nvSpPr>
      <xdr:spPr bwMode="auto">
        <a:xfrm>
          <a:off x="561975" y="211074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9</a:t>
          </a:r>
        </a:p>
      </xdr:txBody>
    </xdr:sp>
    <xdr:clientData/>
  </xdr:twoCellAnchor>
  <xdr:twoCellAnchor>
    <xdr:from>
      <xdr:col>1</xdr:col>
      <xdr:colOff>180975</xdr:colOff>
      <xdr:row>10</xdr:row>
      <xdr:rowOff>142875</xdr:rowOff>
    </xdr:from>
    <xdr:to>
      <xdr:col>1</xdr:col>
      <xdr:colOff>1200150</xdr:colOff>
      <xdr:row>10</xdr:row>
      <xdr:rowOff>428625</xdr:rowOff>
    </xdr:to>
    <xdr:sp macro="" textlink="">
      <xdr:nvSpPr>
        <xdr:cNvPr id="7238" name="AutoShape 70">
          <a:hlinkClick xmlns:r="http://schemas.openxmlformats.org/officeDocument/2006/relationships" r:id="rId8"/>
        </xdr:cNvPr>
        <xdr:cNvSpPr>
          <a:spLocks noChangeArrowheads="1"/>
        </xdr:cNvSpPr>
      </xdr:nvSpPr>
      <xdr:spPr bwMode="auto">
        <a:xfrm>
          <a:off x="561975" y="233362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10</xdr:row>
      <xdr:rowOff>447675</xdr:rowOff>
    </xdr:from>
    <xdr:to>
      <xdr:col>1</xdr:col>
      <xdr:colOff>1200150</xdr:colOff>
      <xdr:row>10</xdr:row>
      <xdr:rowOff>733425</xdr:rowOff>
    </xdr:to>
    <xdr:sp macro="" textlink="">
      <xdr:nvSpPr>
        <xdr:cNvPr id="7239" name="AutoShape 71">
          <a:hlinkClick xmlns:r="http://schemas.openxmlformats.org/officeDocument/2006/relationships" r:id="rId10"/>
        </xdr:cNvPr>
        <xdr:cNvSpPr>
          <a:spLocks noChangeArrowheads="1"/>
        </xdr:cNvSpPr>
      </xdr:nvSpPr>
      <xdr:spPr bwMode="auto">
        <a:xfrm>
          <a:off x="561975" y="236410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10</a:t>
          </a:r>
        </a:p>
      </xdr:txBody>
    </xdr:sp>
    <xdr:clientData/>
  </xdr:twoCellAnchor>
  <xdr:twoCellAnchor>
    <xdr:from>
      <xdr:col>1</xdr:col>
      <xdr:colOff>180975</xdr:colOff>
      <xdr:row>11</xdr:row>
      <xdr:rowOff>142875</xdr:rowOff>
    </xdr:from>
    <xdr:to>
      <xdr:col>1</xdr:col>
      <xdr:colOff>1200150</xdr:colOff>
      <xdr:row>11</xdr:row>
      <xdr:rowOff>428625</xdr:rowOff>
    </xdr:to>
    <xdr:sp macro="" textlink="">
      <xdr:nvSpPr>
        <xdr:cNvPr id="7240" name="AutoShape 72">
          <a:hlinkClick xmlns:r="http://schemas.openxmlformats.org/officeDocument/2006/relationships" r:id="rId9"/>
        </xdr:cNvPr>
        <xdr:cNvSpPr>
          <a:spLocks noChangeArrowheads="1"/>
        </xdr:cNvSpPr>
      </xdr:nvSpPr>
      <xdr:spPr bwMode="auto">
        <a:xfrm>
          <a:off x="561975" y="258699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11</xdr:row>
      <xdr:rowOff>447675</xdr:rowOff>
    </xdr:from>
    <xdr:to>
      <xdr:col>1</xdr:col>
      <xdr:colOff>1200150</xdr:colOff>
      <xdr:row>11</xdr:row>
      <xdr:rowOff>733425</xdr:rowOff>
    </xdr:to>
    <xdr:sp macro="" textlink="">
      <xdr:nvSpPr>
        <xdr:cNvPr id="7241" name="AutoShape 73">
          <a:hlinkClick xmlns:r="http://schemas.openxmlformats.org/officeDocument/2006/relationships" r:id="rId11"/>
        </xdr:cNvPr>
        <xdr:cNvSpPr>
          <a:spLocks noChangeArrowheads="1"/>
        </xdr:cNvSpPr>
      </xdr:nvSpPr>
      <xdr:spPr bwMode="auto">
        <a:xfrm>
          <a:off x="561975" y="261747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11</a:t>
          </a:r>
        </a:p>
      </xdr:txBody>
    </xdr:sp>
    <xdr:clientData/>
  </xdr:twoCellAnchor>
  <xdr:twoCellAnchor>
    <xdr:from>
      <xdr:col>1</xdr:col>
      <xdr:colOff>180975</xdr:colOff>
      <xdr:row>12</xdr:row>
      <xdr:rowOff>142875</xdr:rowOff>
    </xdr:from>
    <xdr:to>
      <xdr:col>1</xdr:col>
      <xdr:colOff>1200150</xdr:colOff>
      <xdr:row>12</xdr:row>
      <xdr:rowOff>428625</xdr:rowOff>
    </xdr:to>
    <xdr:sp macro="" textlink="">
      <xdr:nvSpPr>
        <xdr:cNvPr id="7242" name="AutoShape 74">
          <a:hlinkClick xmlns:r="http://schemas.openxmlformats.org/officeDocument/2006/relationships" r:id="rId10"/>
        </xdr:cNvPr>
        <xdr:cNvSpPr>
          <a:spLocks noChangeArrowheads="1"/>
        </xdr:cNvSpPr>
      </xdr:nvSpPr>
      <xdr:spPr bwMode="auto">
        <a:xfrm>
          <a:off x="561975" y="284035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12</xdr:row>
      <xdr:rowOff>447675</xdr:rowOff>
    </xdr:from>
    <xdr:to>
      <xdr:col>1</xdr:col>
      <xdr:colOff>1200150</xdr:colOff>
      <xdr:row>12</xdr:row>
      <xdr:rowOff>733425</xdr:rowOff>
    </xdr:to>
    <xdr:sp macro="" textlink="">
      <xdr:nvSpPr>
        <xdr:cNvPr id="7243" name="AutoShape 75">
          <a:hlinkClick xmlns:r="http://schemas.openxmlformats.org/officeDocument/2006/relationships" r:id="rId12"/>
        </xdr:cNvPr>
        <xdr:cNvSpPr>
          <a:spLocks noChangeArrowheads="1"/>
        </xdr:cNvSpPr>
      </xdr:nvSpPr>
      <xdr:spPr bwMode="auto">
        <a:xfrm>
          <a:off x="561975" y="287083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12</a:t>
          </a:r>
        </a:p>
      </xdr:txBody>
    </xdr:sp>
    <xdr:clientData/>
  </xdr:twoCellAnchor>
  <xdr:twoCellAnchor>
    <xdr:from>
      <xdr:col>1</xdr:col>
      <xdr:colOff>180975</xdr:colOff>
      <xdr:row>13</xdr:row>
      <xdr:rowOff>142875</xdr:rowOff>
    </xdr:from>
    <xdr:to>
      <xdr:col>1</xdr:col>
      <xdr:colOff>1200150</xdr:colOff>
      <xdr:row>13</xdr:row>
      <xdr:rowOff>428625</xdr:rowOff>
    </xdr:to>
    <xdr:sp macro="" textlink="">
      <xdr:nvSpPr>
        <xdr:cNvPr id="7244" name="AutoShape 76">
          <a:hlinkClick xmlns:r="http://schemas.openxmlformats.org/officeDocument/2006/relationships" r:id="rId11"/>
        </xdr:cNvPr>
        <xdr:cNvSpPr>
          <a:spLocks noChangeArrowheads="1"/>
        </xdr:cNvSpPr>
      </xdr:nvSpPr>
      <xdr:spPr bwMode="auto">
        <a:xfrm>
          <a:off x="561975" y="309372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13</xdr:row>
      <xdr:rowOff>447675</xdr:rowOff>
    </xdr:from>
    <xdr:to>
      <xdr:col>1</xdr:col>
      <xdr:colOff>1200150</xdr:colOff>
      <xdr:row>13</xdr:row>
      <xdr:rowOff>733425</xdr:rowOff>
    </xdr:to>
    <xdr:sp macro="" textlink="">
      <xdr:nvSpPr>
        <xdr:cNvPr id="7245" name="AutoShape 77">
          <a:hlinkClick xmlns:r="http://schemas.openxmlformats.org/officeDocument/2006/relationships" r:id="rId13"/>
        </xdr:cNvPr>
        <xdr:cNvSpPr>
          <a:spLocks noChangeArrowheads="1"/>
        </xdr:cNvSpPr>
      </xdr:nvSpPr>
      <xdr:spPr bwMode="auto">
        <a:xfrm>
          <a:off x="561975" y="312420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13</a:t>
          </a:r>
        </a:p>
      </xdr:txBody>
    </xdr:sp>
    <xdr:clientData/>
  </xdr:twoCellAnchor>
  <xdr:twoCellAnchor>
    <xdr:from>
      <xdr:col>1</xdr:col>
      <xdr:colOff>180975</xdr:colOff>
      <xdr:row>14</xdr:row>
      <xdr:rowOff>142875</xdr:rowOff>
    </xdr:from>
    <xdr:to>
      <xdr:col>1</xdr:col>
      <xdr:colOff>1200150</xdr:colOff>
      <xdr:row>14</xdr:row>
      <xdr:rowOff>428625</xdr:rowOff>
    </xdr:to>
    <xdr:sp macro="" textlink="">
      <xdr:nvSpPr>
        <xdr:cNvPr id="7246" name="AutoShape 78">
          <a:hlinkClick xmlns:r="http://schemas.openxmlformats.org/officeDocument/2006/relationships" r:id="rId12"/>
        </xdr:cNvPr>
        <xdr:cNvSpPr>
          <a:spLocks noChangeArrowheads="1"/>
        </xdr:cNvSpPr>
      </xdr:nvSpPr>
      <xdr:spPr bwMode="auto">
        <a:xfrm>
          <a:off x="561975" y="334708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14</xdr:row>
      <xdr:rowOff>447675</xdr:rowOff>
    </xdr:from>
    <xdr:to>
      <xdr:col>1</xdr:col>
      <xdr:colOff>1200150</xdr:colOff>
      <xdr:row>14</xdr:row>
      <xdr:rowOff>733425</xdr:rowOff>
    </xdr:to>
    <xdr:sp macro="" textlink="">
      <xdr:nvSpPr>
        <xdr:cNvPr id="7247" name="AutoShape 79">
          <a:hlinkClick xmlns:r="http://schemas.openxmlformats.org/officeDocument/2006/relationships" r:id="rId14"/>
        </xdr:cNvPr>
        <xdr:cNvSpPr>
          <a:spLocks noChangeArrowheads="1"/>
        </xdr:cNvSpPr>
      </xdr:nvSpPr>
      <xdr:spPr bwMode="auto">
        <a:xfrm>
          <a:off x="561975" y="337756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14</a:t>
          </a:r>
        </a:p>
      </xdr:txBody>
    </xdr:sp>
    <xdr:clientData/>
  </xdr:twoCellAnchor>
  <xdr:twoCellAnchor>
    <xdr:from>
      <xdr:col>1</xdr:col>
      <xdr:colOff>180975</xdr:colOff>
      <xdr:row>15</xdr:row>
      <xdr:rowOff>142875</xdr:rowOff>
    </xdr:from>
    <xdr:to>
      <xdr:col>1</xdr:col>
      <xdr:colOff>1200150</xdr:colOff>
      <xdr:row>15</xdr:row>
      <xdr:rowOff>428625</xdr:rowOff>
    </xdr:to>
    <xdr:sp macro="" textlink="">
      <xdr:nvSpPr>
        <xdr:cNvPr id="7248" name="AutoShape 80">
          <a:hlinkClick xmlns:r="http://schemas.openxmlformats.org/officeDocument/2006/relationships" r:id="rId13"/>
        </xdr:cNvPr>
        <xdr:cNvSpPr>
          <a:spLocks noChangeArrowheads="1"/>
        </xdr:cNvSpPr>
      </xdr:nvSpPr>
      <xdr:spPr bwMode="auto">
        <a:xfrm>
          <a:off x="561975" y="360045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15</xdr:row>
      <xdr:rowOff>447675</xdr:rowOff>
    </xdr:from>
    <xdr:to>
      <xdr:col>1</xdr:col>
      <xdr:colOff>1200150</xdr:colOff>
      <xdr:row>15</xdr:row>
      <xdr:rowOff>733425</xdr:rowOff>
    </xdr:to>
    <xdr:sp macro="" textlink="">
      <xdr:nvSpPr>
        <xdr:cNvPr id="7249" name="AutoShape 81">
          <a:hlinkClick xmlns:r="http://schemas.openxmlformats.org/officeDocument/2006/relationships" r:id="rId15"/>
        </xdr:cNvPr>
        <xdr:cNvSpPr>
          <a:spLocks noChangeArrowheads="1"/>
        </xdr:cNvSpPr>
      </xdr:nvSpPr>
      <xdr:spPr bwMode="auto">
        <a:xfrm>
          <a:off x="561975" y="363093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15</a:t>
          </a:r>
        </a:p>
      </xdr:txBody>
    </xdr:sp>
    <xdr:clientData/>
  </xdr:twoCellAnchor>
  <xdr:twoCellAnchor>
    <xdr:from>
      <xdr:col>1</xdr:col>
      <xdr:colOff>180975</xdr:colOff>
      <xdr:row>16</xdr:row>
      <xdr:rowOff>142875</xdr:rowOff>
    </xdr:from>
    <xdr:to>
      <xdr:col>1</xdr:col>
      <xdr:colOff>1200150</xdr:colOff>
      <xdr:row>16</xdr:row>
      <xdr:rowOff>428625</xdr:rowOff>
    </xdr:to>
    <xdr:sp macro="" textlink="">
      <xdr:nvSpPr>
        <xdr:cNvPr id="7250" name="AutoShape 82">
          <a:hlinkClick xmlns:r="http://schemas.openxmlformats.org/officeDocument/2006/relationships" r:id="rId14"/>
        </xdr:cNvPr>
        <xdr:cNvSpPr>
          <a:spLocks noChangeArrowheads="1"/>
        </xdr:cNvSpPr>
      </xdr:nvSpPr>
      <xdr:spPr bwMode="auto">
        <a:xfrm>
          <a:off x="561975" y="385381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16</xdr:row>
      <xdr:rowOff>447675</xdr:rowOff>
    </xdr:from>
    <xdr:to>
      <xdr:col>1</xdr:col>
      <xdr:colOff>1200150</xdr:colOff>
      <xdr:row>16</xdr:row>
      <xdr:rowOff>733425</xdr:rowOff>
    </xdr:to>
    <xdr:sp macro="" textlink="">
      <xdr:nvSpPr>
        <xdr:cNvPr id="7251" name="AutoShape 83">
          <a:hlinkClick xmlns:r="http://schemas.openxmlformats.org/officeDocument/2006/relationships" r:id="rId16"/>
        </xdr:cNvPr>
        <xdr:cNvSpPr>
          <a:spLocks noChangeArrowheads="1"/>
        </xdr:cNvSpPr>
      </xdr:nvSpPr>
      <xdr:spPr bwMode="auto">
        <a:xfrm>
          <a:off x="561975" y="388429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16</a:t>
          </a:r>
        </a:p>
      </xdr:txBody>
    </xdr:sp>
    <xdr:clientData/>
  </xdr:twoCellAnchor>
  <xdr:twoCellAnchor>
    <xdr:from>
      <xdr:col>1</xdr:col>
      <xdr:colOff>180975</xdr:colOff>
      <xdr:row>17</xdr:row>
      <xdr:rowOff>142875</xdr:rowOff>
    </xdr:from>
    <xdr:to>
      <xdr:col>1</xdr:col>
      <xdr:colOff>1200150</xdr:colOff>
      <xdr:row>17</xdr:row>
      <xdr:rowOff>428625</xdr:rowOff>
    </xdr:to>
    <xdr:sp macro="" textlink="">
      <xdr:nvSpPr>
        <xdr:cNvPr id="7252" name="AutoShape 84">
          <a:hlinkClick xmlns:r="http://schemas.openxmlformats.org/officeDocument/2006/relationships" r:id="rId15"/>
        </xdr:cNvPr>
        <xdr:cNvSpPr>
          <a:spLocks noChangeArrowheads="1"/>
        </xdr:cNvSpPr>
      </xdr:nvSpPr>
      <xdr:spPr bwMode="auto">
        <a:xfrm>
          <a:off x="561975" y="410718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17</xdr:row>
      <xdr:rowOff>447675</xdr:rowOff>
    </xdr:from>
    <xdr:to>
      <xdr:col>1</xdr:col>
      <xdr:colOff>1200150</xdr:colOff>
      <xdr:row>17</xdr:row>
      <xdr:rowOff>733425</xdr:rowOff>
    </xdr:to>
    <xdr:sp macro="" textlink="">
      <xdr:nvSpPr>
        <xdr:cNvPr id="7253" name="AutoShape 85">
          <a:hlinkClick xmlns:r="http://schemas.openxmlformats.org/officeDocument/2006/relationships" r:id="rId17"/>
        </xdr:cNvPr>
        <xdr:cNvSpPr>
          <a:spLocks noChangeArrowheads="1"/>
        </xdr:cNvSpPr>
      </xdr:nvSpPr>
      <xdr:spPr bwMode="auto">
        <a:xfrm>
          <a:off x="561975" y="413766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17</a:t>
          </a:r>
        </a:p>
      </xdr:txBody>
    </xdr:sp>
    <xdr:clientData/>
  </xdr:twoCellAnchor>
  <xdr:twoCellAnchor>
    <xdr:from>
      <xdr:col>1</xdr:col>
      <xdr:colOff>180975</xdr:colOff>
      <xdr:row>18</xdr:row>
      <xdr:rowOff>142875</xdr:rowOff>
    </xdr:from>
    <xdr:to>
      <xdr:col>1</xdr:col>
      <xdr:colOff>1200150</xdr:colOff>
      <xdr:row>18</xdr:row>
      <xdr:rowOff>428625</xdr:rowOff>
    </xdr:to>
    <xdr:sp macro="" textlink="">
      <xdr:nvSpPr>
        <xdr:cNvPr id="7254" name="AutoShape 86">
          <a:hlinkClick xmlns:r="http://schemas.openxmlformats.org/officeDocument/2006/relationships" r:id="rId16"/>
        </xdr:cNvPr>
        <xdr:cNvSpPr>
          <a:spLocks noChangeArrowheads="1"/>
        </xdr:cNvSpPr>
      </xdr:nvSpPr>
      <xdr:spPr bwMode="auto">
        <a:xfrm>
          <a:off x="561975" y="436054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18</xdr:row>
      <xdr:rowOff>447675</xdr:rowOff>
    </xdr:from>
    <xdr:to>
      <xdr:col>1</xdr:col>
      <xdr:colOff>1200150</xdr:colOff>
      <xdr:row>18</xdr:row>
      <xdr:rowOff>733425</xdr:rowOff>
    </xdr:to>
    <xdr:sp macro="" textlink="">
      <xdr:nvSpPr>
        <xdr:cNvPr id="7255" name="AutoShape 87">
          <a:hlinkClick xmlns:r="http://schemas.openxmlformats.org/officeDocument/2006/relationships" r:id="rId18"/>
        </xdr:cNvPr>
        <xdr:cNvSpPr>
          <a:spLocks noChangeArrowheads="1"/>
        </xdr:cNvSpPr>
      </xdr:nvSpPr>
      <xdr:spPr bwMode="auto">
        <a:xfrm>
          <a:off x="561975" y="439102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18</a:t>
          </a:r>
        </a:p>
      </xdr:txBody>
    </xdr:sp>
    <xdr:clientData/>
  </xdr:twoCellAnchor>
  <xdr:twoCellAnchor>
    <xdr:from>
      <xdr:col>1</xdr:col>
      <xdr:colOff>180975</xdr:colOff>
      <xdr:row>19</xdr:row>
      <xdr:rowOff>142875</xdr:rowOff>
    </xdr:from>
    <xdr:to>
      <xdr:col>1</xdr:col>
      <xdr:colOff>1200150</xdr:colOff>
      <xdr:row>19</xdr:row>
      <xdr:rowOff>428625</xdr:rowOff>
    </xdr:to>
    <xdr:sp macro="" textlink="">
      <xdr:nvSpPr>
        <xdr:cNvPr id="7256" name="AutoShape 88">
          <a:hlinkClick xmlns:r="http://schemas.openxmlformats.org/officeDocument/2006/relationships" r:id="rId17"/>
        </xdr:cNvPr>
        <xdr:cNvSpPr>
          <a:spLocks noChangeArrowheads="1"/>
        </xdr:cNvSpPr>
      </xdr:nvSpPr>
      <xdr:spPr bwMode="auto">
        <a:xfrm>
          <a:off x="561975" y="461391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19</xdr:row>
      <xdr:rowOff>447675</xdr:rowOff>
    </xdr:from>
    <xdr:to>
      <xdr:col>1</xdr:col>
      <xdr:colOff>1200150</xdr:colOff>
      <xdr:row>19</xdr:row>
      <xdr:rowOff>733425</xdr:rowOff>
    </xdr:to>
    <xdr:sp macro="" textlink="">
      <xdr:nvSpPr>
        <xdr:cNvPr id="7257" name="AutoShape 89">
          <a:hlinkClick xmlns:r="http://schemas.openxmlformats.org/officeDocument/2006/relationships" r:id="rId19"/>
        </xdr:cNvPr>
        <xdr:cNvSpPr>
          <a:spLocks noChangeArrowheads="1"/>
        </xdr:cNvSpPr>
      </xdr:nvSpPr>
      <xdr:spPr bwMode="auto">
        <a:xfrm>
          <a:off x="561975" y="4644390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naar vraag 19</a:t>
          </a:r>
        </a:p>
      </xdr:txBody>
    </xdr:sp>
    <xdr:clientData/>
  </xdr:twoCellAnchor>
  <xdr:twoCellAnchor>
    <xdr:from>
      <xdr:col>1</xdr:col>
      <xdr:colOff>180975</xdr:colOff>
      <xdr:row>20</xdr:row>
      <xdr:rowOff>142875</xdr:rowOff>
    </xdr:from>
    <xdr:to>
      <xdr:col>1</xdr:col>
      <xdr:colOff>1200150</xdr:colOff>
      <xdr:row>20</xdr:row>
      <xdr:rowOff>428625</xdr:rowOff>
    </xdr:to>
    <xdr:sp macro="" textlink="">
      <xdr:nvSpPr>
        <xdr:cNvPr id="7258" name="AutoShape 90">
          <a:hlinkClick xmlns:r="http://schemas.openxmlformats.org/officeDocument/2006/relationships" r:id="rId18"/>
        </xdr:cNvPr>
        <xdr:cNvSpPr>
          <a:spLocks noChangeArrowheads="1"/>
        </xdr:cNvSpPr>
      </xdr:nvSpPr>
      <xdr:spPr bwMode="auto">
        <a:xfrm>
          <a:off x="561975" y="486727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terug</a:t>
          </a:r>
        </a:p>
      </xdr:txBody>
    </xdr:sp>
    <xdr:clientData/>
  </xdr:twoCellAnchor>
  <xdr:twoCellAnchor>
    <xdr:from>
      <xdr:col>1</xdr:col>
      <xdr:colOff>180975</xdr:colOff>
      <xdr:row>20</xdr:row>
      <xdr:rowOff>447675</xdr:rowOff>
    </xdr:from>
    <xdr:to>
      <xdr:col>1</xdr:col>
      <xdr:colOff>1200150</xdr:colOff>
      <xdr:row>20</xdr:row>
      <xdr:rowOff>733425</xdr:rowOff>
    </xdr:to>
    <xdr:sp macro="" textlink="">
      <xdr:nvSpPr>
        <xdr:cNvPr id="7259" name="AutoShape 91">
          <a:hlinkClick xmlns:r="http://schemas.openxmlformats.org/officeDocument/2006/relationships" r:id="rId20"/>
        </xdr:cNvPr>
        <xdr:cNvSpPr>
          <a:spLocks noChangeArrowheads="1"/>
        </xdr:cNvSpPr>
      </xdr:nvSpPr>
      <xdr:spPr bwMode="auto">
        <a:xfrm>
          <a:off x="561975" y="48977550"/>
          <a:ext cx="1019175" cy="285750"/>
        </a:xfrm>
        <a:prstGeom prst="actionButtonBlank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grafiek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29</xdr:row>
      <xdr:rowOff>161925</xdr:rowOff>
    </xdr:to>
    <xdr:graphicFrame macro="">
      <xdr:nvGraphicFramePr>
        <xdr:cNvPr id="4171" name="Grafiek 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5</xdr:row>
      <xdr:rowOff>0</xdr:rowOff>
    </xdr:from>
    <xdr:to>
      <xdr:col>20</xdr:col>
      <xdr:colOff>0</xdr:colOff>
      <xdr:row>29</xdr:row>
      <xdr:rowOff>152400</xdr:rowOff>
    </xdr:to>
    <xdr:graphicFrame macro="">
      <xdr:nvGraphicFramePr>
        <xdr:cNvPr id="4172" name="Grafiek 7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171450</xdr:rowOff>
        </xdr:from>
        <xdr:to>
          <xdr:col>2</xdr:col>
          <xdr:colOff>57150</xdr:colOff>
          <xdr:row>6</xdr:row>
          <xdr:rowOff>9525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</xdr:row>
          <xdr:rowOff>228600</xdr:rowOff>
        </xdr:from>
        <xdr:to>
          <xdr:col>2</xdr:col>
          <xdr:colOff>57150</xdr:colOff>
          <xdr:row>5</xdr:row>
          <xdr:rowOff>9525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171450</xdr:rowOff>
        </xdr:from>
        <xdr:to>
          <xdr:col>2</xdr:col>
          <xdr:colOff>57150</xdr:colOff>
          <xdr:row>8</xdr:row>
          <xdr:rowOff>9525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171450</xdr:rowOff>
        </xdr:from>
        <xdr:to>
          <xdr:col>2</xdr:col>
          <xdr:colOff>57150</xdr:colOff>
          <xdr:row>10</xdr:row>
          <xdr:rowOff>9525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171450</xdr:rowOff>
        </xdr:from>
        <xdr:to>
          <xdr:col>2</xdr:col>
          <xdr:colOff>57150</xdr:colOff>
          <xdr:row>9</xdr:row>
          <xdr:rowOff>9525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</xdr:row>
          <xdr:rowOff>171450</xdr:rowOff>
        </xdr:from>
        <xdr:to>
          <xdr:col>2</xdr:col>
          <xdr:colOff>57150</xdr:colOff>
          <xdr:row>7</xdr:row>
          <xdr:rowOff>9525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171450</xdr:rowOff>
        </xdr:from>
        <xdr:to>
          <xdr:col>2</xdr:col>
          <xdr:colOff>57150</xdr:colOff>
          <xdr:row>11</xdr:row>
          <xdr:rowOff>9525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171450</xdr:rowOff>
        </xdr:from>
        <xdr:to>
          <xdr:col>2</xdr:col>
          <xdr:colOff>57150</xdr:colOff>
          <xdr:row>12</xdr:row>
          <xdr:rowOff>9525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171450</xdr:rowOff>
        </xdr:from>
        <xdr:to>
          <xdr:col>2</xdr:col>
          <xdr:colOff>57150</xdr:colOff>
          <xdr:row>13</xdr:row>
          <xdr:rowOff>9525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13</xdr:row>
          <xdr:rowOff>171450</xdr:rowOff>
        </xdr:from>
        <xdr:to>
          <xdr:col>2</xdr:col>
          <xdr:colOff>57150</xdr:colOff>
          <xdr:row>15</xdr:row>
          <xdr:rowOff>9525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171450</xdr:rowOff>
        </xdr:from>
        <xdr:to>
          <xdr:col>2</xdr:col>
          <xdr:colOff>57150</xdr:colOff>
          <xdr:row>17</xdr:row>
          <xdr:rowOff>9525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171450</xdr:rowOff>
        </xdr:from>
        <xdr:to>
          <xdr:col>2</xdr:col>
          <xdr:colOff>57150</xdr:colOff>
          <xdr:row>14</xdr:row>
          <xdr:rowOff>9525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14</xdr:row>
          <xdr:rowOff>171450</xdr:rowOff>
        </xdr:from>
        <xdr:to>
          <xdr:col>2</xdr:col>
          <xdr:colOff>57150</xdr:colOff>
          <xdr:row>16</xdr:row>
          <xdr:rowOff>9525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171450</xdr:rowOff>
        </xdr:from>
        <xdr:to>
          <xdr:col>2</xdr:col>
          <xdr:colOff>57150</xdr:colOff>
          <xdr:row>18</xdr:row>
          <xdr:rowOff>9525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171450</xdr:rowOff>
        </xdr:from>
        <xdr:to>
          <xdr:col>2</xdr:col>
          <xdr:colOff>57150</xdr:colOff>
          <xdr:row>19</xdr:row>
          <xdr:rowOff>9525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22</xdr:row>
          <xdr:rowOff>171450</xdr:rowOff>
        </xdr:from>
        <xdr:to>
          <xdr:col>2</xdr:col>
          <xdr:colOff>57150</xdr:colOff>
          <xdr:row>24</xdr:row>
          <xdr:rowOff>9525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21</xdr:row>
          <xdr:rowOff>228600</xdr:rowOff>
        </xdr:from>
        <xdr:to>
          <xdr:col>2</xdr:col>
          <xdr:colOff>57150</xdr:colOff>
          <xdr:row>23</xdr:row>
          <xdr:rowOff>9525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24</xdr:row>
          <xdr:rowOff>171450</xdr:rowOff>
        </xdr:from>
        <xdr:to>
          <xdr:col>2</xdr:col>
          <xdr:colOff>57150</xdr:colOff>
          <xdr:row>26</xdr:row>
          <xdr:rowOff>9525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26</xdr:row>
          <xdr:rowOff>171450</xdr:rowOff>
        </xdr:from>
        <xdr:to>
          <xdr:col>2</xdr:col>
          <xdr:colOff>57150</xdr:colOff>
          <xdr:row>28</xdr:row>
          <xdr:rowOff>9525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25</xdr:row>
          <xdr:rowOff>171450</xdr:rowOff>
        </xdr:from>
        <xdr:to>
          <xdr:col>2</xdr:col>
          <xdr:colOff>57150</xdr:colOff>
          <xdr:row>27</xdr:row>
          <xdr:rowOff>9525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23</xdr:row>
          <xdr:rowOff>171450</xdr:rowOff>
        </xdr:from>
        <xdr:to>
          <xdr:col>2</xdr:col>
          <xdr:colOff>57150</xdr:colOff>
          <xdr:row>25</xdr:row>
          <xdr:rowOff>9525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27</xdr:row>
          <xdr:rowOff>171450</xdr:rowOff>
        </xdr:from>
        <xdr:to>
          <xdr:col>2</xdr:col>
          <xdr:colOff>57150</xdr:colOff>
          <xdr:row>29</xdr:row>
          <xdr:rowOff>9525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28</xdr:row>
          <xdr:rowOff>171450</xdr:rowOff>
        </xdr:from>
        <xdr:to>
          <xdr:col>2</xdr:col>
          <xdr:colOff>57150</xdr:colOff>
          <xdr:row>30</xdr:row>
          <xdr:rowOff>9525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29</xdr:row>
          <xdr:rowOff>171450</xdr:rowOff>
        </xdr:from>
        <xdr:to>
          <xdr:col>2</xdr:col>
          <xdr:colOff>57150</xdr:colOff>
          <xdr:row>31</xdr:row>
          <xdr:rowOff>9525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31</xdr:row>
          <xdr:rowOff>171450</xdr:rowOff>
        </xdr:from>
        <xdr:to>
          <xdr:col>2</xdr:col>
          <xdr:colOff>57150</xdr:colOff>
          <xdr:row>33</xdr:row>
          <xdr:rowOff>9525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33</xdr:row>
          <xdr:rowOff>171450</xdr:rowOff>
        </xdr:from>
        <xdr:to>
          <xdr:col>2</xdr:col>
          <xdr:colOff>57150</xdr:colOff>
          <xdr:row>35</xdr:row>
          <xdr:rowOff>9525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30</xdr:row>
          <xdr:rowOff>171450</xdr:rowOff>
        </xdr:from>
        <xdr:to>
          <xdr:col>2</xdr:col>
          <xdr:colOff>57150</xdr:colOff>
          <xdr:row>32</xdr:row>
          <xdr:rowOff>9525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32</xdr:row>
          <xdr:rowOff>171450</xdr:rowOff>
        </xdr:from>
        <xdr:to>
          <xdr:col>2</xdr:col>
          <xdr:colOff>57150</xdr:colOff>
          <xdr:row>34</xdr:row>
          <xdr:rowOff>9525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34</xdr:row>
          <xdr:rowOff>171450</xdr:rowOff>
        </xdr:from>
        <xdr:to>
          <xdr:col>2</xdr:col>
          <xdr:colOff>57150</xdr:colOff>
          <xdr:row>36</xdr:row>
          <xdr:rowOff>9525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35</xdr:row>
          <xdr:rowOff>171450</xdr:rowOff>
        </xdr:from>
        <xdr:to>
          <xdr:col>2</xdr:col>
          <xdr:colOff>57150</xdr:colOff>
          <xdr:row>37</xdr:row>
          <xdr:rowOff>9525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40</xdr:row>
          <xdr:rowOff>171450</xdr:rowOff>
        </xdr:from>
        <xdr:to>
          <xdr:col>2</xdr:col>
          <xdr:colOff>57150</xdr:colOff>
          <xdr:row>42</xdr:row>
          <xdr:rowOff>9525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39</xdr:row>
          <xdr:rowOff>228600</xdr:rowOff>
        </xdr:from>
        <xdr:to>
          <xdr:col>2</xdr:col>
          <xdr:colOff>57150</xdr:colOff>
          <xdr:row>41</xdr:row>
          <xdr:rowOff>9525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42</xdr:row>
          <xdr:rowOff>171450</xdr:rowOff>
        </xdr:from>
        <xdr:to>
          <xdr:col>2</xdr:col>
          <xdr:colOff>57150</xdr:colOff>
          <xdr:row>44</xdr:row>
          <xdr:rowOff>9525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44</xdr:row>
          <xdr:rowOff>171450</xdr:rowOff>
        </xdr:from>
        <xdr:to>
          <xdr:col>2</xdr:col>
          <xdr:colOff>57150</xdr:colOff>
          <xdr:row>46</xdr:row>
          <xdr:rowOff>9525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43</xdr:row>
          <xdr:rowOff>171450</xdr:rowOff>
        </xdr:from>
        <xdr:to>
          <xdr:col>2</xdr:col>
          <xdr:colOff>57150</xdr:colOff>
          <xdr:row>45</xdr:row>
          <xdr:rowOff>9525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41</xdr:row>
          <xdr:rowOff>171450</xdr:rowOff>
        </xdr:from>
        <xdr:to>
          <xdr:col>2</xdr:col>
          <xdr:colOff>57150</xdr:colOff>
          <xdr:row>43</xdr:row>
          <xdr:rowOff>9525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45</xdr:row>
          <xdr:rowOff>171450</xdr:rowOff>
        </xdr:from>
        <xdr:to>
          <xdr:col>2</xdr:col>
          <xdr:colOff>57150</xdr:colOff>
          <xdr:row>47</xdr:row>
          <xdr:rowOff>9525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46</xdr:row>
          <xdr:rowOff>171450</xdr:rowOff>
        </xdr:from>
        <xdr:to>
          <xdr:col>2</xdr:col>
          <xdr:colOff>57150</xdr:colOff>
          <xdr:row>48</xdr:row>
          <xdr:rowOff>9525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47</xdr:row>
          <xdr:rowOff>171450</xdr:rowOff>
        </xdr:from>
        <xdr:to>
          <xdr:col>2</xdr:col>
          <xdr:colOff>57150</xdr:colOff>
          <xdr:row>49</xdr:row>
          <xdr:rowOff>9525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49</xdr:row>
          <xdr:rowOff>171450</xdr:rowOff>
        </xdr:from>
        <xdr:to>
          <xdr:col>2</xdr:col>
          <xdr:colOff>57150</xdr:colOff>
          <xdr:row>51</xdr:row>
          <xdr:rowOff>9525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48</xdr:row>
          <xdr:rowOff>171450</xdr:rowOff>
        </xdr:from>
        <xdr:to>
          <xdr:col>2</xdr:col>
          <xdr:colOff>57150</xdr:colOff>
          <xdr:row>50</xdr:row>
          <xdr:rowOff>9525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52</xdr:row>
          <xdr:rowOff>228600</xdr:rowOff>
        </xdr:from>
        <xdr:to>
          <xdr:col>2</xdr:col>
          <xdr:colOff>57150</xdr:colOff>
          <xdr:row>54</xdr:row>
          <xdr:rowOff>28575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53</xdr:row>
          <xdr:rowOff>171450</xdr:rowOff>
        </xdr:from>
        <xdr:to>
          <xdr:col>2</xdr:col>
          <xdr:colOff>57150</xdr:colOff>
          <xdr:row>55</xdr:row>
          <xdr:rowOff>9525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50</xdr:row>
          <xdr:rowOff>171450</xdr:rowOff>
        </xdr:from>
        <xdr:to>
          <xdr:col>2</xdr:col>
          <xdr:colOff>57150</xdr:colOff>
          <xdr:row>52</xdr:row>
          <xdr:rowOff>9525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171450</xdr:rowOff>
        </xdr:from>
        <xdr:to>
          <xdr:col>2</xdr:col>
          <xdr:colOff>57150</xdr:colOff>
          <xdr:row>53</xdr:row>
          <xdr:rowOff>9525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5648325</xdr:colOff>
      <xdr:row>61</xdr:row>
      <xdr:rowOff>0</xdr:rowOff>
    </xdr:from>
    <xdr:to>
      <xdr:col>2</xdr:col>
      <xdr:colOff>6353175</xdr:colOff>
      <xdr:row>61</xdr:row>
      <xdr:rowOff>0</xdr:rowOff>
    </xdr:to>
    <xdr:sp macro="" textlink="">
      <xdr:nvSpPr>
        <xdr:cNvPr id="9266" name="Line 46"/>
        <xdr:cNvSpPr>
          <a:spLocks noChangeShapeType="1"/>
        </xdr:cNvSpPr>
      </xdr:nvSpPr>
      <xdr:spPr bwMode="auto">
        <a:xfrm>
          <a:off x="6562725" y="12211050"/>
          <a:ext cx="704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6600825</xdr:colOff>
          <xdr:row>60</xdr:row>
          <xdr:rowOff>47625</xdr:rowOff>
        </xdr:from>
        <xdr:to>
          <xdr:col>2</xdr:col>
          <xdr:colOff>6905625</xdr:colOff>
          <xdr:row>61</xdr:row>
          <xdr:rowOff>104775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4.xml"/><Relationship Id="rId18" Type="http://schemas.openxmlformats.org/officeDocument/2006/relationships/ctrlProp" Target="../ctrlProps/ctrlProp69.xml"/><Relationship Id="rId26" Type="http://schemas.openxmlformats.org/officeDocument/2006/relationships/ctrlProp" Target="../ctrlProps/ctrlProp77.xml"/><Relationship Id="rId39" Type="http://schemas.openxmlformats.org/officeDocument/2006/relationships/ctrlProp" Target="../ctrlProps/ctrlProp90.xml"/><Relationship Id="rId21" Type="http://schemas.openxmlformats.org/officeDocument/2006/relationships/ctrlProp" Target="../ctrlProps/ctrlProp72.xml"/><Relationship Id="rId34" Type="http://schemas.openxmlformats.org/officeDocument/2006/relationships/ctrlProp" Target="../ctrlProps/ctrlProp85.xml"/><Relationship Id="rId42" Type="http://schemas.openxmlformats.org/officeDocument/2006/relationships/ctrlProp" Target="../ctrlProps/ctrlProp93.xml"/><Relationship Id="rId47" Type="http://schemas.openxmlformats.org/officeDocument/2006/relationships/ctrlProp" Target="../ctrlProps/ctrlProp98.xml"/><Relationship Id="rId50" Type="http://schemas.openxmlformats.org/officeDocument/2006/relationships/ctrlProp" Target="../ctrlProps/ctrlProp101.xml"/><Relationship Id="rId55" Type="http://schemas.openxmlformats.org/officeDocument/2006/relationships/ctrlProp" Target="../ctrlProps/ctrlProp106.xml"/><Relationship Id="rId7" Type="http://schemas.openxmlformats.org/officeDocument/2006/relationships/ctrlProp" Target="../ctrlProps/ctrlProp58.xml"/><Relationship Id="rId12" Type="http://schemas.openxmlformats.org/officeDocument/2006/relationships/ctrlProp" Target="../ctrlProps/ctrlProp63.xml"/><Relationship Id="rId17" Type="http://schemas.openxmlformats.org/officeDocument/2006/relationships/ctrlProp" Target="../ctrlProps/ctrlProp68.xml"/><Relationship Id="rId25" Type="http://schemas.openxmlformats.org/officeDocument/2006/relationships/ctrlProp" Target="../ctrlProps/ctrlProp76.xml"/><Relationship Id="rId33" Type="http://schemas.openxmlformats.org/officeDocument/2006/relationships/ctrlProp" Target="../ctrlProps/ctrlProp84.xml"/><Relationship Id="rId38" Type="http://schemas.openxmlformats.org/officeDocument/2006/relationships/ctrlProp" Target="../ctrlProps/ctrlProp89.xml"/><Relationship Id="rId46" Type="http://schemas.openxmlformats.org/officeDocument/2006/relationships/ctrlProp" Target="../ctrlProps/ctrlProp9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7.xml"/><Relationship Id="rId20" Type="http://schemas.openxmlformats.org/officeDocument/2006/relationships/ctrlProp" Target="../ctrlProps/ctrlProp71.xml"/><Relationship Id="rId29" Type="http://schemas.openxmlformats.org/officeDocument/2006/relationships/ctrlProp" Target="../ctrlProps/ctrlProp80.xml"/><Relationship Id="rId41" Type="http://schemas.openxmlformats.org/officeDocument/2006/relationships/ctrlProp" Target="../ctrlProps/ctrlProp92.xml"/><Relationship Id="rId54" Type="http://schemas.openxmlformats.org/officeDocument/2006/relationships/ctrlProp" Target="../ctrlProps/ctrlProp10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7.xml"/><Relationship Id="rId11" Type="http://schemas.openxmlformats.org/officeDocument/2006/relationships/ctrlProp" Target="../ctrlProps/ctrlProp62.xml"/><Relationship Id="rId24" Type="http://schemas.openxmlformats.org/officeDocument/2006/relationships/ctrlProp" Target="../ctrlProps/ctrlProp75.xml"/><Relationship Id="rId32" Type="http://schemas.openxmlformats.org/officeDocument/2006/relationships/ctrlProp" Target="../ctrlProps/ctrlProp83.xml"/><Relationship Id="rId37" Type="http://schemas.openxmlformats.org/officeDocument/2006/relationships/ctrlProp" Target="../ctrlProps/ctrlProp88.xml"/><Relationship Id="rId40" Type="http://schemas.openxmlformats.org/officeDocument/2006/relationships/ctrlProp" Target="../ctrlProps/ctrlProp91.xml"/><Relationship Id="rId45" Type="http://schemas.openxmlformats.org/officeDocument/2006/relationships/ctrlProp" Target="../ctrlProps/ctrlProp96.xml"/><Relationship Id="rId53" Type="http://schemas.openxmlformats.org/officeDocument/2006/relationships/ctrlProp" Target="../ctrlProps/ctrlProp104.xml"/><Relationship Id="rId5" Type="http://schemas.openxmlformats.org/officeDocument/2006/relationships/ctrlProp" Target="../ctrlProps/ctrlProp56.xml"/><Relationship Id="rId15" Type="http://schemas.openxmlformats.org/officeDocument/2006/relationships/ctrlProp" Target="../ctrlProps/ctrlProp66.xml"/><Relationship Id="rId23" Type="http://schemas.openxmlformats.org/officeDocument/2006/relationships/ctrlProp" Target="../ctrlProps/ctrlProp74.xml"/><Relationship Id="rId28" Type="http://schemas.openxmlformats.org/officeDocument/2006/relationships/ctrlProp" Target="../ctrlProps/ctrlProp79.xml"/><Relationship Id="rId36" Type="http://schemas.openxmlformats.org/officeDocument/2006/relationships/ctrlProp" Target="../ctrlProps/ctrlProp87.xml"/><Relationship Id="rId49" Type="http://schemas.openxmlformats.org/officeDocument/2006/relationships/ctrlProp" Target="../ctrlProps/ctrlProp100.xml"/><Relationship Id="rId57" Type="http://schemas.openxmlformats.org/officeDocument/2006/relationships/ctrlProp" Target="../ctrlProps/ctrlProp108.xml"/><Relationship Id="rId10" Type="http://schemas.openxmlformats.org/officeDocument/2006/relationships/ctrlProp" Target="../ctrlProps/ctrlProp61.xml"/><Relationship Id="rId19" Type="http://schemas.openxmlformats.org/officeDocument/2006/relationships/ctrlProp" Target="../ctrlProps/ctrlProp70.xml"/><Relationship Id="rId31" Type="http://schemas.openxmlformats.org/officeDocument/2006/relationships/ctrlProp" Target="../ctrlProps/ctrlProp82.xml"/><Relationship Id="rId44" Type="http://schemas.openxmlformats.org/officeDocument/2006/relationships/ctrlProp" Target="../ctrlProps/ctrlProp95.xml"/><Relationship Id="rId52" Type="http://schemas.openxmlformats.org/officeDocument/2006/relationships/ctrlProp" Target="../ctrlProps/ctrlProp103.xml"/><Relationship Id="rId4" Type="http://schemas.openxmlformats.org/officeDocument/2006/relationships/ctrlProp" Target="../ctrlProps/ctrlProp55.xml"/><Relationship Id="rId9" Type="http://schemas.openxmlformats.org/officeDocument/2006/relationships/ctrlProp" Target="../ctrlProps/ctrlProp60.xml"/><Relationship Id="rId14" Type="http://schemas.openxmlformats.org/officeDocument/2006/relationships/ctrlProp" Target="../ctrlProps/ctrlProp65.xml"/><Relationship Id="rId22" Type="http://schemas.openxmlformats.org/officeDocument/2006/relationships/ctrlProp" Target="../ctrlProps/ctrlProp73.xml"/><Relationship Id="rId27" Type="http://schemas.openxmlformats.org/officeDocument/2006/relationships/ctrlProp" Target="../ctrlProps/ctrlProp78.xml"/><Relationship Id="rId30" Type="http://schemas.openxmlformats.org/officeDocument/2006/relationships/ctrlProp" Target="../ctrlProps/ctrlProp81.xml"/><Relationship Id="rId35" Type="http://schemas.openxmlformats.org/officeDocument/2006/relationships/ctrlProp" Target="../ctrlProps/ctrlProp86.xml"/><Relationship Id="rId43" Type="http://schemas.openxmlformats.org/officeDocument/2006/relationships/ctrlProp" Target="../ctrlProps/ctrlProp94.xml"/><Relationship Id="rId48" Type="http://schemas.openxmlformats.org/officeDocument/2006/relationships/ctrlProp" Target="../ctrlProps/ctrlProp99.xml"/><Relationship Id="rId56" Type="http://schemas.openxmlformats.org/officeDocument/2006/relationships/ctrlProp" Target="../ctrlProps/ctrlProp107.xml"/><Relationship Id="rId8" Type="http://schemas.openxmlformats.org/officeDocument/2006/relationships/ctrlProp" Target="../ctrlProps/ctrlProp59.xml"/><Relationship Id="rId51" Type="http://schemas.openxmlformats.org/officeDocument/2006/relationships/ctrlProp" Target="../ctrlProps/ctrlProp10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8.xml"/><Relationship Id="rId18" Type="http://schemas.openxmlformats.org/officeDocument/2006/relationships/ctrlProp" Target="../ctrlProps/ctrlProp123.xml"/><Relationship Id="rId26" Type="http://schemas.openxmlformats.org/officeDocument/2006/relationships/ctrlProp" Target="../ctrlProps/ctrlProp131.xml"/><Relationship Id="rId39" Type="http://schemas.openxmlformats.org/officeDocument/2006/relationships/ctrlProp" Target="../ctrlProps/ctrlProp144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26.xml"/><Relationship Id="rId34" Type="http://schemas.openxmlformats.org/officeDocument/2006/relationships/ctrlProp" Target="../ctrlProps/ctrlProp139.xml"/><Relationship Id="rId42" Type="http://schemas.openxmlformats.org/officeDocument/2006/relationships/ctrlProp" Target="../ctrlProps/ctrlProp147.xml"/><Relationship Id="rId47" Type="http://schemas.openxmlformats.org/officeDocument/2006/relationships/ctrlProp" Target="../ctrlProps/ctrlProp152.xml"/><Relationship Id="rId7" Type="http://schemas.openxmlformats.org/officeDocument/2006/relationships/ctrlProp" Target="../ctrlProps/ctrlProp112.xml"/><Relationship Id="rId12" Type="http://schemas.openxmlformats.org/officeDocument/2006/relationships/ctrlProp" Target="../ctrlProps/ctrlProp117.xml"/><Relationship Id="rId17" Type="http://schemas.openxmlformats.org/officeDocument/2006/relationships/ctrlProp" Target="../ctrlProps/ctrlProp122.xml"/><Relationship Id="rId25" Type="http://schemas.openxmlformats.org/officeDocument/2006/relationships/ctrlProp" Target="../ctrlProps/ctrlProp130.xml"/><Relationship Id="rId33" Type="http://schemas.openxmlformats.org/officeDocument/2006/relationships/ctrlProp" Target="../ctrlProps/ctrlProp138.xml"/><Relationship Id="rId38" Type="http://schemas.openxmlformats.org/officeDocument/2006/relationships/ctrlProp" Target="../ctrlProps/ctrlProp143.xml"/><Relationship Id="rId46" Type="http://schemas.openxmlformats.org/officeDocument/2006/relationships/ctrlProp" Target="../ctrlProps/ctrlProp151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21.xml"/><Relationship Id="rId20" Type="http://schemas.openxmlformats.org/officeDocument/2006/relationships/ctrlProp" Target="../ctrlProps/ctrlProp125.xml"/><Relationship Id="rId29" Type="http://schemas.openxmlformats.org/officeDocument/2006/relationships/ctrlProp" Target="../ctrlProps/ctrlProp134.xml"/><Relationship Id="rId41" Type="http://schemas.openxmlformats.org/officeDocument/2006/relationships/ctrlProp" Target="../ctrlProps/ctrlProp14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11.xml"/><Relationship Id="rId11" Type="http://schemas.openxmlformats.org/officeDocument/2006/relationships/ctrlProp" Target="../ctrlProps/ctrlProp116.xml"/><Relationship Id="rId24" Type="http://schemas.openxmlformats.org/officeDocument/2006/relationships/ctrlProp" Target="../ctrlProps/ctrlProp129.xml"/><Relationship Id="rId32" Type="http://schemas.openxmlformats.org/officeDocument/2006/relationships/ctrlProp" Target="../ctrlProps/ctrlProp137.xml"/><Relationship Id="rId37" Type="http://schemas.openxmlformats.org/officeDocument/2006/relationships/ctrlProp" Target="../ctrlProps/ctrlProp142.xml"/><Relationship Id="rId40" Type="http://schemas.openxmlformats.org/officeDocument/2006/relationships/ctrlProp" Target="../ctrlProps/ctrlProp145.xml"/><Relationship Id="rId45" Type="http://schemas.openxmlformats.org/officeDocument/2006/relationships/ctrlProp" Target="../ctrlProps/ctrlProp150.xml"/><Relationship Id="rId5" Type="http://schemas.openxmlformats.org/officeDocument/2006/relationships/ctrlProp" Target="../ctrlProps/ctrlProp110.xml"/><Relationship Id="rId15" Type="http://schemas.openxmlformats.org/officeDocument/2006/relationships/ctrlProp" Target="../ctrlProps/ctrlProp120.xml"/><Relationship Id="rId23" Type="http://schemas.openxmlformats.org/officeDocument/2006/relationships/ctrlProp" Target="../ctrlProps/ctrlProp128.xml"/><Relationship Id="rId28" Type="http://schemas.openxmlformats.org/officeDocument/2006/relationships/ctrlProp" Target="../ctrlProps/ctrlProp133.xml"/><Relationship Id="rId36" Type="http://schemas.openxmlformats.org/officeDocument/2006/relationships/ctrlProp" Target="../ctrlProps/ctrlProp141.xml"/><Relationship Id="rId49" Type="http://schemas.openxmlformats.org/officeDocument/2006/relationships/ctrlProp" Target="../ctrlProps/ctrlProp154.xml"/><Relationship Id="rId10" Type="http://schemas.openxmlformats.org/officeDocument/2006/relationships/ctrlProp" Target="../ctrlProps/ctrlProp115.xml"/><Relationship Id="rId19" Type="http://schemas.openxmlformats.org/officeDocument/2006/relationships/ctrlProp" Target="../ctrlProps/ctrlProp124.xml"/><Relationship Id="rId31" Type="http://schemas.openxmlformats.org/officeDocument/2006/relationships/ctrlProp" Target="../ctrlProps/ctrlProp136.xml"/><Relationship Id="rId44" Type="http://schemas.openxmlformats.org/officeDocument/2006/relationships/ctrlProp" Target="../ctrlProps/ctrlProp149.xml"/><Relationship Id="rId4" Type="http://schemas.openxmlformats.org/officeDocument/2006/relationships/ctrlProp" Target="../ctrlProps/ctrlProp109.xml"/><Relationship Id="rId9" Type="http://schemas.openxmlformats.org/officeDocument/2006/relationships/ctrlProp" Target="../ctrlProps/ctrlProp114.xml"/><Relationship Id="rId14" Type="http://schemas.openxmlformats.org/officeDocument/2006/relationships/ctrlProp" Target="../ctrlProps/ctrlProp119.xml"/><Relationship Id="rId22" Type="http://schemas.openxmlformats.org/officeDocument/2006/relationships/ctrlProp" Target="../ctrlProps/ctrlProp127.xml"/><Relationship Id="rId27" Type="http://schemas.openxmlformats.org/officeDocument/2006/relationships/ctrlProp" Target="../ctrlProps/ctrlProp132.xml"/><Relationship Id="rId30" Type="http://schemas.openxmlformats.org/officeDocument/2006/relationships/ctrlProp" Target="../ctrlProps/ctrlProp135.xml"/><Relationship Id="rId35" Type="http://schemas.openxmlformats.org/officeDocument/2006/relationships/ctrlProp" Target="../ctrlProps/ctrlProp140.xml"/><Relationship Id="rId43" Type="http://schemas.openxmlformats.org/officeDocument/2006/relationships/ctrlProp" Target="../ctrlProps/ctrlProp148.xml"/><Relationship Id="rId48" Type="http://schemas.openxmlformats.org/officeDocument/2006/relationships/ctrlProp" Target="../ctrlProps/ctrlProp153.xml"/><Relationship Id="rId8" Type="http://schemas.openxmlformats.org/officeDocument/2006/relationships/ctrlProp" Target="../ctrlProps/ctrlProp1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  <pageSetUpPr autoPageBreaks="0"/>
  </sheetPr>
  <dimension ref="A1:E21"/>
  <sheetViews>
    <sheetView showGridLines="0" showRowColHeaders="0" tabSelected="1" zoomScale="115" zoomScaleNormal="100" workbookViewId="0">
      <pane ySplit="2" topLeftCell="A3" activePane="bottomLeft" state="frozen"/>
      <selection pane="bottomLeft" activeCell="A21" sqref="A21"/>
    </sheetView>
  </sheetViews>
  <sheetFormatPr defaultRowHeight="26.25"/>
  <cols>
    <col min="1" max="1" width="5.7109375" style="33" customWidth="1"/>
    <col min="2" max="4" width="45.7109375" style="39" customWidth="1"/>
    <col min="5" max="5" width="5.7109375" style="34" customWidth="1"/>
    <col min="6" max="16384" width="9.140625" style="16"/>
  </cols>
  <sheetData>
    <row r="1" spans="1:5" s="13" customFormat="1" ht="210.75" customHeight="1">
      <c r="A1" s="59" t="s">
        <v>5</v>
      </c>
      <c r="B1" s="35">
        <v>1</v>
      </c>
      <c r="C1" s="36">
        <v>2</v>
      </c>
      <c r="D1" s="35">
        <v>3</v>
      </c>
      <c r="E1" s="56" t="s">
        <v>5</v>
      </c>
    </row>
    <row r="2" spans="1:5" s="14" customFormat="1" ht="20.100000000000001" customHeight="1">
      <c r="A2" s="60"/>
      <c r="B2" s="58" t="s">
        <v>0</v>
      </c>
      <c r="C2" s="58"/>
      <c r="D2" s="58"/>
      <c r="E2" s="57"/>
    </row>
    <row r="3" spans="1:5" ht="200.1" customHeight="1">
      <c r="A3" s="33">
        <v>1</v>
      </c>
      <c r="B3" s="37" t="s">
        <v>66</v>
      </c>
      <c r="C3" s="37" t="s">
        <v>67</v>
      </c>
      <c r="D3" s="37" t="s">
        <v>68</v>
      </c>
    </row>
    <row r="4" spans="1:5" ht="200.1" customHeight="1">
      <c r="A4" s="33">
        <v>2</v>
      </c>
      <c r="B4" s="38" t="s">
        <v>69</v>
      </c>
      <c r="C4" s="38" t="s">
        <v>70</v>
      </c>
      <c r="D4" s="38" t="s">
        <v>71</v>
      </c>
    </row>
    <row r="5" spans="1:5" ht="200.1" customHeight="1">
      <c r="A5" s="33">
        <v>3</v>
      </c>
      <c r="B5" s="38" t="s">
        <v>72</v>
      </c>
      <c r="C5" s="38" t="s">
        <v>73</v>
      </c>
      <c r="D5" s="38" t="s">
        <v>74</v>
      </c>
    </row>
    <row r="6" spans="1:5" ht="200.1" customHeight="1">
      <c r="A6" s="33">
        <v>4</v>
      </c>
      <c r="B6" s="38" t="s">
        <v>75</v>
      </c>
      <c r="C6" s="38" t="s">
        <v>76</v>
      </c>
      <c r="D6" s="38" t="s">
        <v>77</v>
      </c>
    </row>
    <row r="7" spans="1:5" ht="200.1" customHeight="1">
      <c r="A7" s="33">
        <v>5</v>
      </c>
      <c r="B7" s="38" t="s">
        <v>78</v>
      </c>
      <c r="C7" s="38" t="s">
        <v>79</v>
      </c>
      <c r="D7" s="38" t="s">
        <v>80</v>
      </c>
    </row>
    <row r="8" spans="1:5" ht="200.1" customHeight="1">
      <c r="A8" s="33">
        <v>6</v>
      </c>
      <c r="B8" s="38" t="s">
        <v>81</v>
      </c>
      <c r="C8" s="38" t="s">
        <v>82</v>
      </c>
      <c r="D8" s="38" t="s">
        <v>83</v>
      </c>
    </row>
    <row r="9" spans="1:5" ht="200.1" customHeight="1">
      <c r="A9" s="33">
        <v>7</v>
      </c>
      <c r="B9" s="38" t="s">
        <v>84</v>
      </c>
      <c r="C9" s="38" t="s">
        <v>85</v>
      </c>
      <c r="D9" s="38" t="s">
        <v>86</v>
      </c>
    </row>
    <row r="10" spans="1:5" ht="200.1" customHeight="1">
      <c r="A10" s="33">
        <v>8</v>
      </c>
      <c r="B10" s="38" t="s">
        <v>87</v>
      </c>
      <c r="C10" s="38" t="s">
        <v>88</v>
      </c>
      <c r="D10" s="38" t="s">
        <v>89</v>
      </c>
    </row>
    <row r="11" spans="1:5" ht="200.1" customHeight="1">
      <c r="A11" s="33">
        <v>9</v>
      </c>
      <c r="B11" s="38" t="s">
        <v>90</v>
      </c>
      <c r="C11" s="38" t="s">
        <v>91</v>
      </c>
      <c r="D11" s="38" t="s">
        <v>92</v>
      </c>
    </row>
    <row r="12" spans="1:5" ht="200.1" customHeight="1">
      <c r="A12" s="33">
        <v>10</v>
      </c>
      <c r="B12" s="38" t="s">
        <v>93</v>
      </c>
      <c r="C12" s="38" t="s">
        <v>94</v>
      </c>
      <c r="D12" s="38" t="s">
        <v>95</v>
      </c>
    </row>
    <row r="13" spans="1:5" ht="200.1" customHeight="1">
      <c r="A13" s="33">
        <v>11</v>
      </c>
      <c r="B13" s="38" t="s">
        <v>96</v>
      </c>
      <c r="C13" s="38" t="s">
        <v>97</v>
      </c>
      <c r="D13" s="38" t="s">
        <v>98</v>
      </c>
    </row>
    <row r="14" spans="1:5" ht="200.1" customHeight="1">
      <c r="A14" s="33">
        <v>12</v>
      </c>
      <c r="B14" s="38" t="s">
        <v>99</v>
      </c>
      <c r="C14" s="38" t="s">
        <v>100</v>
      </c>
      <c r="D14" s="38" t="s">
        <v>101</v>
      </c>
    </row>
    <row r="15" spans="1:5" ht="200.1" customHeight="1">
      <c r="A15" s="33">
        <v>13</v>
      </c>
      <c r="B15" s="38" t="s">
        <v>102</v>
      </c>
      <c r="C15" s="38" t="s">
        <v>103</v>
      </c>
      <c r="D15" s="38" t="s">
        <v>104</v>
      </c>
    </row>
    <row r="16" spans="1:5" ht="200.1" customHeight="1">
      <c r="A16" s="33">
        <v>14</v>
      </c>
      <c r="B16" s="38" t="s">
        <v>105</v>
      </c>
      <c r="C16" s="38" t="s">
        <v>106</v>
      </c>
      <c r="D16" s="38" t="s">
        <v>107</v>
      </c>
    </row>
    <row r="17" spans="1:4" ht="200.1" customHeight="1">
      <c r="A17" s="33">
        <v>15</v>
      </c>
      <c r="B17" s="38" t="s">
        <v>108</v>
      </c>
      <c r="C17" s="38" t="s">
        <v>109</v>
      </c>
      <c r="D17" s="38" t="s">
        <v>110</v>
      </c>
    </row>
    <row r="18" spans="1:4" ht="200.1" customHeight="1">
      <c r="A18" s="33">
        <v>16</v>
      </c>
      <c r="B18" s="38" t="s">
        <v>111</v>
      </c>
      <c r="C18" s="38" t="s">
        <v>112</v>
      </c>
      <c r="D18" s="38" t="s">
        <v>113</v>
      </c>
    </row>
    <row r="19" spans="1:4" ht="200.1" customHeight="1">
      <c r="A19" s="33">
        <v>17</v>
      </c>
      <c r="B19" s="38" t="s">
        <v>114</v>
      </c>
      <c r="C19" s="38" t="s">
        <v>115</v>
      </c>
      <c r="D19" s="38" t="s">
        <v>116</v>
      </c>
    </row>
    <row r="20" spans="1:4" ht="200.1" customHeight="1">
      <c r="A20" s="33">
        <v>18</v>
      </c>
      <c r="B20" s="38" t="s">
        <v>117</v>
      </c>
      <c r="C20" s="38" t="s">
        <v>118</v>
      </c>
      <c r="D20" s="38" t="s">
        <v>119</v>
      </c>
    </row>
    <row r="21" spans="1:4" ht="200.1" customHeight="1">
      <c r="B21" s="55" t="s">
        <v>1</v>
      </c>
      <c r="C21" s="55"/>
      <c r="D21" s="55"/>
    </row>
  </sheetData>
  <sheetProtection password="CA4B" sheet="1" objects="1" scenarios="1"/>
  <mergeCells count="4">
    <mergeCell ref="B21:D21"/>
    <mergeCell ref="E1:E2"/>
    <mergeCell ref="B2:D2"/>
    <mergeCell ref="A1:A2"/>
  </mergeCells>
  <phoneticPr fontId="0" type="noConversion"/>
  <pageMargins left="0.75" right="0.75" top="1" bottom="1" header="0.5" footer="0.5"/>
  <pageSetup paperSize="9" scale="63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1314450</xdr:colOff>
                    <xdr:row>2</xdr:row>
                    <xdr:rowOff>2190750</xdr:rowOff>
                  </from>
                  <to>
                    <xdr:col>1</xdr:col>
                    <xdr:colOff>1619250</xdr:colOff>
                    <xdr:row>2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1314450</xdr:colOff>
                    <xdr:row>2</xdr:row>
                    <xdr:rowOff>2190750</xdr:rowOff>
                  </from>
                  <to>
                    <xdr:col>2</xdr:col>
                    <xdr:colOff>1619250</xdr:colOff>
                    <xdr:row>2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1314450</xdr:colOff>
                    <xdr:row>2</xdr:row>
                    <xdr:rowOff>2190750</xdr:rowOff>
                  </from>
                  <to>
                    <xdr:col>3</xdr:col>
                    <xdr:colOff>1619250</xdr:colOff>
                    <xdr:row>2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1314450</xdr:colOff>
                    <xdr:row>3</xdr:row>
                    <xdr:rowOff>2190750</xdr:rowOff>
                  </from>
                  <to>
                    <xdr:col>1</xdr:col>
                    <xdr:colOff>1619250</xdr:colOff>
                    <xdr:row>3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1314450</xdr:colOff>
                    <xdr:row>3</xdr:row>
                    <xdr:rowOff>2190750</xdr:rowOff>
                  </from>
                  <to>
                    <xdr:col>2</xdr:col>
                    <xdr:colOff>1619250</xdr:colOff>
                    <xdr:row>3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1314450</xdr:colOff>
                    <xdr:row>3</xdr:row>
                    <xdr:rowOff>2190750</xdr:rowOff>
                  </from>
                  <to>
                    <xdr:col>3</xdr:col>
                    <xdr:colOff>1619250</xdr:colOff>
                    <xdr:row>3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1314450</xdr:colOff>
                    <xdr:row>4</xdr:row>
                    <xdr:rowOff>2190750</xdr:rowOff>
                  </from>
                  <to>
                    <xdr:col>1</xdr:col>
                    <xdr:colOff>1619250</xdr:colOff>
                    <xdr:row>4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1314450</xdr:colOff>
                    <xdr:row>4</xdr:row>
                    <xdr:rowOff>2190750</xdr:rowOff>
                  </from>
                  <to>
                    <xdr:col>2</xdr:col>
                    <xdr:colOff>1619250</xdr:colOff>
                    <xdr:row>4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1314450</xdr:colOff>
                    <xdr:row>4</xdr:row>
                    <xdr:rowOff>2190750</xdr:rowOff>
                  </from>
                  <to>
                    <xdr:col>3</xdr:col>
                    <xdr:colOff>1619250</xdr:colOff>
                    <xdr:row>4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1314450</xdr:colOff>
                    <xdr:row>5</xdr:row>
                    <xdr:rowOff>2190750</xdr:rowOff>
                  </from>
                  <to>
                    <xdr:col>1</xdr:col>
                    <xdr:colOff>1619250</xdr:colOff>
                    <xdr:row>5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</xdr:col>
                    <xdr:colOff>1314450</xdr:colOff>
                    <xdr:row>5</xdr:row>
                    <xdr:rowOff>2190750</xdr:rowOff>
                  </from>
                  <to>
                    <xdr:col>2</xdr:col>
                    <xdr:colOff>1619250</xdr:colOff>
                    <xdr:row>5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</xdr:col>
                    <xdr:colOff>1314450</xdr:colOff>
                    <xdr:row>5</xdr:row>
                    <xdr:rowOff>2190750</xdr:rowOff>
                  </from>
                  <to>
                    <xdr:col>3</xdr:col>
                    <xdr:colOff>1619250</xdr:colOff>
                    <xdr:row>5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1314450</xdr:colOff>
                    <xdr:row>6</xdr:row>
                    <xdr:rowOff>2190750</xdr:rowOff>
                  </from>
                  <to>
                    <xdr:col>1</xdr:col>
                    <xdr:colOff>1619250</xdr:colOff>
                    <xdr:row>6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</xdr:col>
                    <xdr:colOff>1314450</xdr:colOff>
                    <xdr:row>6</xdr:row>
                    <xdr:rowOff>2190750</xdr:rowOff>
                  </from>
                  <to>
                    <xdr:col>2</xdr:col>
                    <xdr:colOff>1619250</xdr:colOff>
                    <xdr:row>6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</xdr:col>
                    <xdr:colOff>1314450</xdr:colOff>
                    <xdr:row>6</xdr:row>
                    <xdr:rowOff>2190750</xdr:rowOff>
                  </from>
                  <to>
                    <xdr:col>3</xdr:col>
                    <xdr:colOff>1619250</xdr:colOff>
                    <xdr:row>6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1314450</xdr:colOff>
                    <xdr:row>7</xdr:row>
                    <xdr:rowOff>2190750</xdr:rowOff>
                  </from>
                  <to>
                    <xdr:col>1</xdr:col>
                    <xdr:colOff>1619250</xdr:colOff>
                    <xdr:row>7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</xdr:col>
                    <xdr:colOff>1314450</xdr:colOff>
                    <xdr:row>7</xdr:row>
                    <xdr:rowOff>2190750</xdr:rowOff>
                  </from>
                  <to>
                    <xdr:col>2</xdr:col>
                    <xdr:colOff>1619250</xdr:colOff>
                    <xdr:row>7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</xdr:col>
                    <xdr:colOff>1314450</xdr:colOff>
                    <xdr:row>7</xdr:row>
                    <xdr:rowOff>2190750</xdr:rowOff>
                  </from>
                  <to>
                    <xdr:col>3</xdr:col>
                    <xdr:colOff>1619250</xdr:colOff>
                    <xdr:row>7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</xdr:col>
                    <xdr:colOff>1314450</xdr:colOff>
                    <xdr:row>8</xdr:row>
                    <xdr:rowOff>2190750</xdr:rowOff>
                  </from>
                  <to>
                    <xdr:col>1</xdr:col>
                    <xdr:colOff>1619250</xdr:colOff>
                    <xdr:row>8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</xdr:col>
                    <xdr:colOff>1314450</xdr:colOff>
                    <xdr:row>8</xdr:row>
                    <xdr:rowOff>2190750</xdr:rowOff>
                  </from>
                  <to>
                    <xdr:col>2</xdr:col>
                    <xdr:colOff>1619250</xdr:colOff>
                    <xdr:row>8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3</xdr:col>
                    <xdr:colOff>1314450</xdr:colOff>
                    <xdr:row>8</xdr:row>
                    <xdr:rowOff>2190750</xdr:rowOff>
                  </from>
                  <to>
                    <xdr:col>3</xdr:col>
                    <xdr:colOff>1619250</xdr:colOff>
                    <xdr:row>8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</xdr:col>
                    <xdr:colOff>1314450</xdr:colOff>
                    <xdr:row>9</xdr:row>
                    <xdr:rowOff>2190750</xdr:rowOff>
                  </from>
                  <to>
                    <xdr:col>1</xdr:col>
                    <xdr:colOff>1619250</xdr:colOff>
                    <xdr:row>9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</xdr:col>
                    <xdr:colOff>1314450</xdr:colOff>
                    <xdr:row>9</xdr:row>
                    <xdr:rowOff>2190750</xdr:rowOff>
                  </from>
                  <to>
                    <xdr:col>2</xdr:col>
                    <xdr:colOff>1619250</xdr:colOff>
                    <xdr:row>9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3</xdr:col>
                    <xdr:colOff>1314450</xdr:colOff>
                    <xdr:row>9</xdr:row>
                    <xdr:rowOff>2190750</xdr:rowOff>
                  </from>
                  <to>
                    <xdr:col>3</xdr:col>
                    <xdr:colOff>1619250</xdr:colOff>
                    <xdr:row>9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</xdr:col>
                    <xdr:colOff>1314450</xdr:colOff>
                    <xdr:row>10</xdr:row>
                    <xdr:rowOff>2190750</xdr:rowOff>
                  </from>
                  <to>
                    <xdr:col>1</xdr:col>
                    <xdr:colOff>1619250</xdr:colOff>
                    <xdr:row>10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2</xdr:col>
                    <xdr:colOff>1314450</xdr:colOff>
                    <xdr:row>10</xdr:row>
                    <xdr:rowOff>2190750</xdr:rowOff>
                  </from>
                  <to>
                    <xdr:col>2</xdr:col>
                    <xdr:colOff>1619250</xdr:colOff>
                    <xdr:row>10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3</xdr:col>
                    <xdr:colOff>1314450</xdr:colOff>
                    <xdr:row>10</xdr:row>
                    <xdr:rowOff>2190750</xdr:rowOff>
                  </from>
                  <to>
                    <xdr:col>3</xdr:col>
                    <xdr:colOff>1619250</xdr:colOff>
                    <xdr:row>10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</xdr:col>
                    <xdr:colOff>1314450</xdr:colOff>
                    <xdr:row>11</xdr:row>
                    <xdr:rowOff>2190750</xdr:rowOff>
                  </from>
                  <to>
                    <xdr:col>1</xdr:col>
                    <xdr:colOff>1619250</xdr:colOff>
                    <xdr:row>11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</xdr:col>
                    <xdr:colOff>1314450</xdr:colOff>
                    <xdr:row>11</xdr:row>
                    <xdr:rowOff>2190750</xdr:rowOff>
                  </from>
                  <to>
                    <xdr:col>2</xdr:col>
                    <xdr:colOff>1619250</xdr:colOff>
                    <xdr:row>11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3</xdr:col>
                    <xdr:colOff>1314450</xdr:colOff>
                    <xdr:row>11</xdr:row>
                    <xdr:rowOff>2190750</xdr:rowOff>
                  </from>
                  <to>
                    <xdr:col>3</xdr:col>
                    <xdr:colOff>1619250</xdr:colOff>
                    <xdr:row>11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</xdr:col>
                    <xdr:colOff>1314450</xdr:colOff>
                    <xdr:row>12</xdr:row>
                    <xdr:rowOff>2190750</xdr:rowOff>
                  </from>
                  <to>
                    <xdr:col>1</xdr:col>
                    <xdr:colOff>1619250</xdr:colOff>
                    <xdr:row>12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</xdr:col>
                    <xdr:colOff>1314450</xdr:colOff>
                    <xdr:row>12</xdr:row>
                    <xdr:rowOff>2190750</xdr:rowOff>
                  </from>
                  <to>
                    <xdr:col>2</xdr:col>
                    <xdr:colOff>1619250</xdr:colOff>
                    <xdr:row>12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3</xdr:col>
                    <xdr:colOff>1314450</xdr:colOff>
                    <xdr:row>12</xdr:row>
                    <xdr:rowOff>2190750</xdr:rowOff>
                  </from>
                  <to>
                    <xdr:col>3</xdr:col>
                    <xdr:colOff>1619250</xdr:colOff>
                    <xdr:row>12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</xdr:col>
                    <xdr:colOff>1314450</xdr:colOff>
                    <xdr:row>13</xdr:row>
                    <xdr:rowOff>2190750</xdr:rowOff>
                  </from>
                  <to>
                    <xdr:col>1</xdr:col>
                    <xdr:colOff>1619250</xdr:colOff>
                    <xdr:row>13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2</xdr:col>
                    <xdr:colOff>1314450</xdr:colOff>
                    <xdr:row>13</xdr:row>
                    <xdr:rowOff>2190750</xdr:rowOff>
                  </from>
                  <to>
                    <xdr:col>2</xdr:col>
                    <xdr:colOff>1619250</xdr:colOff>
                    <xdr:row>13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3</xdr:col>
                    <xdr:colOff>1314450</xdr:colOff>
                    <xdr:row>13</xdr:row>
                    <xdr:rowOff>2190750</xdr:rowOff>
                  </from>
                  <to>
                    <xdr:col>3</xdr:col>
                    <xdr:colOff>1619250</xdr:colOff>
                    <xdr:row>13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</xdr:col>
                    <xdr:colOff>1314450</xdr:colOff>
                    <xdr:row>14</xdr:row>
                    <xdr:rowOff>2190750</xdr:rowOff>
                  </from>
                  <to>
                    <xdr:col>1</xdr:col>
                    <xdr:colOff>1619250</xdr:colOff>
                    <xdr:row>14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2</xdr:col>
                    <xdr:colOff>1314450</xdr:colOff>
                    <xdr:row>14</xdr:row>
                    <xdr:rowOff>2190750</xdr:rowOff>
                  </from>
                  <to>
                    <xdr:col>2</xdr:col>
                    <xdr:colOff>1619250</xdr:colOff>
                    <xdr:row>14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3</xdr:col>
                    <xdr:colOff>1314450</xdr:colOff>
                    <xdr:row>14</xdr:row>
                    <xdr:rowOff>2190750</xdr:rowOff>
                  </from>
                  <to>
                    <xdr:col>3</xdr:col>
                    <xdr:colOff>1619250</xdr:colOff>
                    <xdr:row>14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</xdr:col>
                    <xdr:colOff>1314450</xdr:colOff>
                    <xdr:row>15</xdr:row>
                    <xdr:rowOff>2190750</xdr:rowOff>
                  </from>
                  <to>
                    <xdr:col>1</xdr:col>
                    <xdr:colOff>1619250</xdr:colOff>
                    <xdr:row>15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2</xdr:col>
                    <xdr:colOff>1314450</xdr:colOff>
                    <xdr:row>15</xdr:row>
                    <xdr:rowOff>2190750</xdr:rowOff>
                  </from>
                  <to>
                    <xdr:col>2</xdr:col>
                    <xdr:colOff>1619250</xdr:colOff>
                    <xdr:row>15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3</xdr:col>
                    <xdr:colOff>1314450</xdr:colOff>
                    <xdr:row>15</xdr:row>
                    <xdr:rowOff>2190750</xdr:rowOff>
                  </from>
                  <to>
                    <xdr:col>3</xdr:col>
                    <xdr:colOff>1619250</xdr:colOff>
                    <xdr:row>15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</xdr:col>
                    <xdr:colOff>1314450</xdr:colOff>
                    <xdr:row>16</xdr:row>
                    <xdr:rowOff>2190750</xdr:rowOff>
                  </from>
                  <to>
                    <xdr:col>1</xdr:col>
                    <xdr:colOff>1619250</xdr:colOff>
                    <xdr:row>16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2</xdr:col>
                    <xdr:colOff>1314450</xdr:colOff>
                    <xdr:row>16</xdr:row>
                    <xdr:rowOff>2190750</xdr:rowOff>
                  </from>
                  <to>
                    <xdr:col>2</xdr:col>
                    <xdr:colOff>1619250</xdr:colOff>
                    <xdr:row>16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3</xdr:col>
                    <xdr:colOff>1314450</xdr:colOff>
                    <xdr:row>16</xdr:row>
                    <xdr:rowOff>2190750</xdr:rowOff>
                  </from>
                  <to>
                    <xdr:col>3</xdr:col>
                    <xdr:colOff>1619250</xdr:colOff>
                    <xdr:row>16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</xdr:col>
                    <xdr:colOff>1314450</xdr:colOff>
                    <xdr:row>17</xdr:row>
                    <xdr:rowOff>2190750</xdr:rowOff>
                  </from>
                  <to>
                    <xdr:col>1</xdr:col>
                    <xdr:colOff>1619250</xdr:colOff>
                    <xdr:row>17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2</xdr:col>
                    <xdr:colOff>1314450</xdr:colOff>
                    <xdr:row>17</xdr:row>
                    <xdr:rowOff>2190750</xdr:rowOff>
                  </from>
                  <to>
                    <xdr:col>2</xdr:col>
                    <xdr:colOff>1619250</xdr:colOff>
                    <xdr:row>17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3</xdr:col>
                    <xdr:colOff>1314450</xdr:colOff>
                    <xdr:row>17</xdr:row>
                    <xdr:rowOff>2190750</xdr:rowOff>
                  </from>
                  <to>
                    <xdr:col>3</xdr:col>
                    <xdr:colOff>1619250</xdr:colOff>
                    <xdr:row>17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</xdr:col>
                    <xdr:colOff>1314450</xdr:colOff>
                    <xdr:row>18</xdr:row>
                    <xdr:rowOff>2190750</xdr:rowOff>
                  </from>
                  <to>
                    <xdr:col>1</xdr:col>
                    <xdr:colOff>1619250</xdr:colOff>
                    <xdr:row>18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2</xdr:col>
                    <xdr:colOff>1314450</xdr:colOff>
                    <xdr:row>18</xdr:row>
                    <xdr:rowOff>2190750</xdr:rowOff>
                  </from>
                  <to>
                    <xdr:col>2</xdr:col>
                    <xdr:colOff>1619250</xdr:colOff>
                    <xdr:row>18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3</xdr:col>
                    <xdr:colOff>1314450</xdr:colOff>
                    <xdr:row>18</xdr:row>
                    <xdr:rowOff>2190750</xdr:rowOff>
                  </from>
                  <to>
                    <xdr:col>3</xdr:col>
                    <xdr:colOff>1619250</xdr:colOff>
                    <xdr:row>18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</xdr:col>
                    <xdr:colOff>1314450</xdr:colOff>
                    <xdr:row>19</xdr:row>
                    <xdr:rowOff>2190750</xdr:rowOff>
                  </from>
                  <to>
                    <xdr:col>1</xdr:col>
                    <xdr:colOff>1619250</xdr:colOff>
                    <xdr:row>19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2</xdr:col>
                    <xdr:colOff>1314450</xdr:colOff>
                    <xdr:row>19</xdr:row>
                    <xdr:rowOff>2190750</xdr:rowOff>
                  </from>
                  <to>
                    <xdr:col>2</xdr:col>
                    <xdr:colOff>1619250</xdr:colOff>
                    <xdr:row>19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3</xdr:col>
                    <xdr:colOff>1314450</xdr:colOff>
                    <xdr:row>19</xdr:row>
                    <xdr:rowOff>2190750</xdr:rowOff>
                  </from>
                  <to>
                    <xdr:col>3</xdr:col>
                    <xdr:colOff>1619250</xdr:colOff>
                    <xdr:row>19</xdr:row>
                    <xdr:rowOff>2409825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  <pageSetUpPr autoPageBreaks="0"/>
  </sheetPr>
  <dimension ref="A1:E21"/>
  <sheetViews>
    <sheetView showGridLines="0" showRowColHeaders="0" zoomScale="115" zoomScaleNormal="100" workbookViewId="0">
      <pane ySplit="2" topLeftCell="A3" activePane="bottomLeft" state="frozen"/>
      <selection pane="bottomLeft" activeCell="A21" sqref="A21"/>
    </sheetView>
  </sheetViews>
  <sheetFormatPr defaultRowHeight="26.25"/>
  <cols>
    <col min="1" max="1" width="5.7109375" style="10" customWidth="1"/>
    <col min="2" max="4" width="45.7109375" style="16" customWidth="1"/>
    <col min="5" max="5" width="5.7109375" style="18" customWidth="1"/>
    <col min="6" max="16384" width="9.140625" style="16"/>
  </cols>
  <sheetData>
    <row r="1" spans="1:5" s="13" customFormat="1" ht="210.75" customHeight="1">
      <c r="A1" s="65" t="s">
        <v>5</v>
      </c>
      <c r="B1" s="11">
        <v>1</v>
      </c>
      <c r="C1" s="12">
        <v>2</v>
      </c>
      <c r="D1" s="11">
        <v>3</v>
      </c>
      <c r="E1" s="62" t="s">
        <v>5</v>
      </c>
    </row>
    <row r="2" spans="1:5" s="14" customFormat="1" ht="20.100000000000001" customHeight="1">
      <c r="A2" s="66"/>
      <c r="B2" s="64" t="s">
        <v>65</v>
      </c>
      <c r="C2" s="64"/>
      <c r="D2" s="64"/>
      <c r="E2" s="63"/>
    </row>
    <row r="3" spans="1:5" ht="200.1" customHeight="1">
      <c r="A3" s="10">
        <v>1</v>
      </c>
      <c r="B3" s="15" t="s">
        <v>6</v>
      </c>
      <c r="C3" s="15" t="s">
        <v>7</v>
      </c>
      <c r="D3" s="15" t="s">
        <v>8</v>
      </c>
    </row>
    <row r="4" spans="1:5" ht="200.1" customHeight="1">
      <c r="A4" s="10">
        <v>2</v>
      </c>
      <c r="B4" s="17" t="s">
        <v>9</v>
      </c>
      <c r="C4" s="17" t="s">
        <v>10</v>
      </c>
      <c r="D4" s="17" t="s">
        <v>11</v>
      </c>
    </row>
    <row r="5" spans="1:5" ht="200.1" customHeight="1">
      <c r="A5" s="10">
        <v>3</v>
      </c>
      <c r="B5" s="17" t="s">
        <v>12</v>
      </c>
      <c r="C5" s="17" t="s">
        <v>13</v>
      </c>
      <c r="D5" s="17" t="s">
        <v>14</v>
      </c>
    </row>
    <row r="6" spans="1:5" ht="200.1" customHeight="1">
      <c r="A6" s="10">
        <v>4</v>
      </c>
      <c r="B6" s="17" t="s">
        <v>15</v>
      </c>
      <c r="C6" s="17" t="s">
        <v>16</v>
      </c>
      <c r="D6" s="17" t="s">
        <v>17</v>
      </c>
    </row>
    <row r="7" spans="1:5" ht="200.1" customHeight="1">
      <c r="A7" s="10">
        <v>5</v>
      </c>
      <c r="B7" s="17" t="s">
        <v>18</v>
      </c>
      <c r="C7" s="17" t="s">
        <v>19</v>
      </c>
      <c r="D7" s="17" t="s">
        <v>20</v>
      </c>
    </row>
    <row r="8" spans="1:5" ht="200.1" customHeight="1">
      <c r="A8" s="10">
        <v>6</v>
      </c>
      <c r="B8" s="17" t="s">
        <v>21</v>
      </c>
      <c r="C8" s="17" t="s">
        <v>22</v>
      </c>
      <c r="D8" s="17" t="s">
        <v>23</v>
      </c>
    </row>
    <row r="9" spans="1:5" ht="200.1" customHeight="1">
      <c r="A9" s="10">
        <v>7</v>
      </c>
      <c r="B9" s="17" t="s">
        <v>24</v>
      </c>
      <c r="C9" s="17" t="s">
        <v>25</v>
      </c>
      <c r="D9" s="17" t="s">
        <v>26</v>
      </c>
    </row>
    <row r="10" spans="1:5" ht="200.1" customHeight="1">
      <c r="A10" s="10">
        <v>8</v>
      </c>
      <c r="B10" s="17" t="s">
        <v>27</v>
      </c>
      <c r="C10" s="17" t="s">
        <v>28</v>
      </c>
      <c r="D10" s="17" t="s">
        <v>29</v>
      </c>
    </row>
    <row r="11" spans="1:5" ht="200.1" customHeight="1">
      <c r="A11" s="10">
        <v>9</v>
      </c>
      <c r="B11" s="17" t="s">
        <v>30</v>
      </c>
      <c r="C11" s="17" t="s">
        <v>31</v>
      </c>
      <c r="D11" s="17" t="s">
        <v>32</v>
      </c>
    </row>
    <row r="12" spans="1:5" ht="200.1" customHeight="1">
      <c r="A12" s="10">
        <v>10</v>
      </c>
      <c r="B12" s="17" t="s">
        <v>33</v>
      </c>
      <c r="C12" s="17" t="s">
        <v>34</v>
      </c>
      <c r="D12" s="17" t="s">
        <v>35</v>
      </c>
    </row>
    <row r="13" spans="1:5" ht="200.1" customHeight="1">
      <c r="A13" s="10">
        <v>11</v>
      </c>
      <c r="B13" s="17" t="s">
        <v>57</v>
      </c>
      <c r="C13" s="17" t="s">
        <v>58</v>
      </c>
      <c r="D13" s="17" t="s">
        <v>59</v>
      </c>
    </row>
    <row r="14" spans="1:5" ht="200.1" customHeight="1">
      <c r="A14" s="10">
        <v>12</v>
      </c>
      <c r="B14" s="17" t="s">
        <v>54</v>
      </c>
      <c r="C14" s="17" t="s">
        <v>55</v>
      </c>
      <c r="D14" s="17" t="s">
        <v>56</v>
      </c>
    </row>
    <row r="15" spans="1:5" ht="200.1" customHeight="1">
      <c r="A15" s="10">
        <v>13</v>
      </c>
      <c r="B15" s="17" t="s">
        <v>36</v>
      </c>
      <c r="C15" s="17" t="s">
        <v>37</v>
      </c>
      <c r="D15" s="17" t="s">
        <v>38</v>
      </c>
    </row>
    <row r="16" spans="1:5" ht="200.1" customHeight="1">
      <c r="A16" s="10">
        <v>14</v>
      </c>
      <c r="B16" s="17" t="s">
        <v>39</v>
      </c>
      <c r="C16" s="17" t="s">
        <v>40</v>
      </c>
      <c r="D16" s="17" t="s">
        <v>41</v>
      </c>
    </row>
    <row r="17" spans="1:4" ht="200.1" customHeight="1">
      <c r="A17" s="10">
        <v>15</v>
      </c>
      <c r="B17" s="17" t="s">
        <v>42</v>
      </c>
      <c r="C17" s="17" t="s">
        <v>43</v>
      </c>
      <c r="D17" s="17" t="s">
        <v>44</v>
      </c>
    </row>
    <row r="18" spans="1:4" ht="200.1" customHeight="1">
      <c r="A18" s="10">
        <v>16</v>
      </c>
      <c r="B18" s="17" t="s">
        <v>45</v>
      </c>
      <c r="C18" s="17" t="s">
        <v>46</v>
      </c>
      <c r="D18" s="17" t="s">
        <v>47</v>
      </c>
    </row>
    <row r="19" spans="1:4" ht="200.1" customHeight="1">
      <c r="A19" s="10">
        <v>17</v>
      </c>
      <c r="B19" s="17" t="s">
        <v>48</v>
      </c>
      <c r="C19" s="17" t="s">
        <v>49</v>
      </c>
      <c r="D19" s="17" t="s">
        <v>50</v>
      </c>
    </row>
    <row r="20" spans="1:4" ht="200.1" customHeight="1">
      <c r="A20" s="10">
        <v>18</v>
      </c>
      <c r="B20" s="17" t="s">
        <v>51</v>
      </c>
      <c r="C20" s="17" t="s">
        <v>52</v>
      </c>
      <c r="D20" s="17" t="s">
        <v>53</v>
      </c>
    </row>
    <row r="21" spans="1:4" ht="200.1" customHeight="1">
      <c r="B21" s="61" t="s">
        <v>1</v>
      </c>
      <c r="C21" s="61"/>
      <c r="D21" s="61"/>
    </row>
  </sheetData>
  <sheetProtection password="CA4B" sheet="1" objects="1" scenarios="1"/>
  <mergeCells count="4">
    <mergeCell ref="B21:D21"/>
    <mergeCell ref="E1:E2"/>
    <mergeCell ref="B2:D2"/>
    <mergeCell ref="A1:A2"/>
  </mergeCells>
  <phoneticPr fontId="0" type="noConversion"/>
  <pageMargins left="0.75" right="0.75" top="1" bottom="1" header="0.5" footer="0.5"/>
  <pageSetup paperSize="9" scale="63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1314450</xdr:colOff>
                    <xdr:row>2</xdr:row>
                    <xdr:rowOff>2190750</xdr:rowOff>
                  </from>
                  <to>
                    <xdr:col>1</xdr:col>
                    <xdr:colOff>1619250</xdr:colOff>
                    <xdr:row>2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2</xdr:col>
                    <xdr:colOff>1314450</xdr:colOff>
                    <xdr:row>2</xdr:row>
                    <xdr:rowOff>2190750</xdr:rowOff>
                  </from>
                  <to>
                    <xdr:col>2</xdr:col>
                    <xdr:colOff>1619250</xdr:colOff>
                    <xdr:row>2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3</xdr:col>
                    <xdr:colOff>1314450</xdr:colOff>
                    <xdr:row>2</xdr:row>
                    <xdr:rowOff>2190750</xdr:rowOff>
                  </from>
                  <to>
                    <xdr:col>3</xdr:col>
                    <xdr:colOff>1619250</xdr:colOff>
                    <xdr:row>2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1</xdr:col>
                    <xdr:colOff>1314450</xdr:colOff>
                    <xdr:row>3</xdr:row>
                    <xdr:rowOff>2190750</xdr:rowOff>
                  </from>
                  <to>
                    <xdr:col>1</xdr:col>
                    <xdr:colOff>1619250</xdr:colOff>
                    <xdr:row>3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2</xdr:col>
                    <xdr:colOff>1314450</xdr:colOff>
                    <xdr:row>3</xdr:row>
                    <xdr:rowOff>2190750</xdr:rowOff>
                  </from>
                  <to>
                    <xdr:col>2</xdr:col>
                    <xdr:colOff>1619250</xdr:colOff>
                    <xdr:row>3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3</xdr:col>
                    <xdr:colOff>1314450</xdr:colOff>
                    <xdr:row>3</xdr:row>
                    <xdr:rowOff>2190750</xdr:rowOff>
                  </from>
                  <to>
                    <xdr:col>3</xdr:col>
                    <xdr:colOff>1619250</xdr:colOff>
                    <xdr:row>3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1</xdr:col>
                    <xdr:colOff>1314450</xdr:colOff>
                    <xdr:row>4</xdr:row>
                    <xdr:rowOff>2190750</xdr:rowOff>
                  </from>
                  <to>
                    <xdr:col>1</xdr:col>
                    <xdr:colOff>1619250</xdr:colOff>
                    <xdr:row>4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2</xdr:col>
                    <xdr:colOff>1314450</xdr:colOff>
                    <xdr:row>4</xdr:row>
                    <xdr:rowOff>2190750</xdr:rowOff>
                  </from>
                  <to>
                    <xdr:col>2</xdr:col>
                    <xdr:colOff>1619250</xdr:colOff>
                    <xdr:row>4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3</xdr:col>
                    <xdr:colOff>1314450</xdr:colOff>
                    <xdr:row>4</xdr:row>
                    <xdr:rowOff>2190750</xdr:rowOff>
                  </from>
                  <to>
                    <xdr:col>3</xdr:col>
                    <xdr:colOff>1619250</xdr:colOff>
                    <xdr:row>4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1</xdr:col>
                    <xdr:colOff>1314450</xdr:colOff>
                    <xdr:row>5</xdr:row>
                    <xdr:rowOff>2190750</xdr:rowOff>
                  </from>
                  <to>
                    <xdr:col>1</xdr:col>
                    <xdr:colOff>1619250</xdr:colOff>
                    <xdr:row>5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2</xdr:col>
                    <xdr:colOff>1314450</xdr:colOff>
                    <xdr:row>5</xdr:row>
                    <xdr:rowOff>2190750</xdr:rowOff>
                  </from>
                  <to>
                    <xdr:col>2</xdr:col>
                    <xdr:colOff>1619250</xdr:colOff>
                    <xdr:row>5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3</xdr:col>
                    <xdr:colOff>1314450</xdr:colOff>
                    <xdr:row>5</xdr:row>
                    <xdr:rowOff>2190750</xdr:rowOff>
                  </from>
                  <to>
                    <xdr:col>3</xdr:col>
                    <xdr:colOff>1619250</xdr:colOff>
                    <xdr:row>5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1</xdr:col>
                    <xdr:colOff>1314450</xdr:colOff>
                    <xdr:row>6</xdr:row>
                    <xdr:rowOff>2190750</xdr:rowOff>
                  </from>
                  <to>
                    <xdr:col>1</xdr:col>
                    <xdr:colOff>1619250</xdr:colOff>
                    <xdr:row>6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2</xdr:col>
                    <xdr:colOff>1314450</xdr:colOff>
                    <xdr:row>6</xdr:row>
                    <xdr:rowOff>2190750</xdr:rowOff>
                  </from>
                  <to>
                    <xdr:col>2</xdr:col>
                    <xdr:colOff>1619250</xdr:colOff>
                    <xdr:row>6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3</xdr:col>
                    <xdr:colOff>1314450</xdr:colOff>
                    <xdr:row>6</xdr:row>
                    <xdr:rowOff>2190750</xdr:rowOff>
                  </from>
                  <to>
                    <xdr:col>3</xdr:col>
                    <xdr:colOff>1619250</xdr:colOff>
                    <xdr:row>6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1</xdr:col>
                    <xdr:colOff>1314450</xdr:colOff>
                    <xdr:row>7</xdr:row>
                    <xdr:rowOff>2190750</xdr:rowOff>
                  </from>
                  <to>
                    <xdr:col>1</xdr:col>
                    <xdr:colOff>1619250</xdr:colOff>
                    <xdr:row>7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2</xdr:col>
                    <xdr:colOff>1314450</xdr:colOff>
                    <xdr:row>7</xdr:row>
                    <xdr:rowOff>2190750</xdr:rowOff>
                  </from>
                  <to>
                    <xdr:col>2</xdr:col>
                    <xdr:colOff>1619250</xdr:colOff>
                    <xdr:row>7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3</xdr:col>
                    <xdr:colOff>1314450</xdr:colOff>
                    <xdr:row>7</xdr:row>
                    <xdr:rowOff>2190750</xdr:rowOff>
                  </from>
                  <to>
                    <xdr:col>3</xdr:col>
                    <xdr:colOff>1619250</xdr:colOff>
                    <xdr:row>7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1</xdr:col>
                    <xdr:colOff>1314450</xdr:colOff>
                    <xdr:row>8</xdr:row>
                    <xdr:rowOff>2190750</xdr:rowOff>
                  </from>
                  <to>
                    <xdr:col>1</xdr:col>
                    <xdr:colOff>1619250</xdr:colOff>
                    <xdr:row>8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2</xdr:col>
                    <xdr:colOff>1314450</xdr:colOff>
                    <xdr:row>8</xdr:row>
                    <xdr:rowOff>2190750</xdr:rowOff>
                  </from>
                  <to>
                    <xdr:col>2</xdr:col>
                    <xdr:colOff>1619250</xdr:colOff>
                    <xdr:row>8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3</xdr:col>
                    <xdr:colOff>1314450</xdr:colOff>
                    <xdr:row>8</xdr:row>
                    <xdr:rowOff>2190750</xdr:rowOff>
                  </from>
                  <to>
                    <xdr:col>3</xdr:col>
                    <xdr:colOff>1619250</xdr:colOff>
                    <xdr:row>8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1</xdr:col>
                    <xdr:colOff>1314450</xdr:colOff>
                    <xdr:row>9</xdr:row>
                    <xdr:rowOff>2190750</xdr:rowOff>
                  </from>
                  <to>
                    <xdr:col>1</xdr:col>
                    <xdr:colOff>1619250</xdr:colOff>
                    <xdr:row>9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>
                  <from>
                    <xdr:col>2</xdr:col>
                    <xdr:colOff>1314450</xdr:colOff>
                    <xdr:row>9</xdr:row>
                    <xdr:rowOff>2190750</xdr:rowOff>
                  </from>
                  <to>
                    <xdr:col>2</xdr:col>
                    <xdr:colOff>1619250</xdr:colOff>
                    <xdr:row>9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>
                  <from>
                    <xdr:col>3</xdr:col>
                    <xdr:colOff>1314450</xdr:colOff>
                    <xdr:row>9</xdr:row>
                    <xdr:rowOff>2190750</xdr:rowOff>
                  </from>
                  <to>
                    <xdr:col>3</xdr:col>
                    <xdr:colOff>1619250</xdr:colOff>
                    <xdr:row>9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>
                  <from>
                    <xdr:col>1</xdr:col>
                    <xdr:colOff>1314450</xdr:colOff>
                    <xdr:row>10</xdr:row>
                    <xdr:rowOff>2190750</xdr:rowOff>
                  </from>
                  <to>
                    <xdr:col>1</xdr:col>
                    <xdr:colOff>1619250</xdr:colOff>
                    <xdr:row>10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>
                  <from>
                    <xdr:col>2</xdr:col>
                    <xdr:colOff>1314450</xdr:colOff>
                    <xdr:row>10</xdr:row>
                    <xdr:rowOff>2190750</xdr:rowOff>
                  </from>
                  <to>
                    <xdr:col>2</xdr:col>
                    <xdr:colOff>1619250</xdr:colOff>
                    <xdr:row>10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>
                  <from>
                    <xdr:col>3</xdr:col>
                    <xdr:colOff>1314450</xdr:colOff>
                    <xdr:row>10</xdr:row>
                    <xdr:rowOff>2190750</xdr:rowOff>
                  </from>
                  <to>
                    <xdr:col>3</xdr:col>
                    <xdr:colOff>1619250</xdr:colOff>
                    <xdr:row>10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>
                  <from>
                    <xdr:col>1</xdr:col>
                    <xdr:colOff>1314450</xdr:colOff>
                    <xdr:row>11</xdr:row>
                    <xdr:rowOff>2190750</xdr:rowOff>
                  </from>
                  <to>
                    <xdr:col>1</xdr:col>
                    <xdr:colOff>1619250</xdr:colOff>
                    <xdr:row>11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>
                  <from>
                    <xdr:col>2</xdr:col>
                    <xdr:colOff>1314450</xdr:colOff>
                    <xdr:row>11</xdr:row>
                    <xdr:rowOff>2190750</xdr:rowOff>
                  </from>
                  <to>
                    <xdr:col>2</xdr:col>
                    <xdr:colOff>1619250</xdr:colOff>
                    <xdr:row>11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>
                  <from>
                    <xdr:col>3</xdr:col>
                    <xdr:colOff>1314450</xdr:colOff>
                    <xdr:row>11</xdr:row>
                    <xdr:rowOff>2190750</xdr:rowOff>
                  </from>
                  <to>
                    <xdr:col>3</xdr:col>
                    <xdr:colOff>1619250</xdr:colOff>
                    <xdr:row>11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>
                  <from>
                    <xdr:col>1</xdr:col>
                    <xdr:colOff>1314450</xdr:colOff>
                    <xdr:row>12</xdr:row>
                    <xdr:rowOff>2190750</xdr:rowOff>
                  </from>
                  <to>
                    <xdr:col>1</xdr:col>
                    <xdr:colOff>1619250</xdr:colOff>
                    <xdr:row>12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Fill="0" autoLine="0" autoPict="0">
                <anchor moveWithCells="1">
                  <from>
                    <xdr:col>2</xdr:col>
                    <xdr:colOff>1314450</xdr:colOff>
                    <xdr:row>12</xdr:row>
                    <xdr:rowOff>2190750</xdr:rowOff>
                  </from>
                  <to>
                    <xdr:col>2</xdr:col>
                    <xdr:colOff>1619250</xdr:colOff>
                    <xdr:row>12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Fill="0" autoLine="0" autoPict="0">
                <anchor moveWithCells="1">
                  <from>
                    <xdr:col>3</xdr:col>
                    <xdr:colOff>1314450</xdr:colOff>
                    <xdr:row>12</xdr:row>
                    <xdr:rowOff>2190750</xdr:rowOff>
                  </from>
                  <to>
                    <xdr:col>3</xdr:col>
                    <xdr:colOff>1619250</xdr:colOff>
                    <xdr:row>12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Fill="0" autoLine="0" autoPict="0">
                <anchor moveWithCells="1">
                  <from>
                    <xdr:col>1</xdr:col>
                    <xdr:colOff>1314450</xdr:colOff>
                    <xdr:row>13</xdr:row>
                    <xdr:rowOff>2190750</xdr:rowOff>
                  </from>
                  <to>
                    <xdr:col>1</xdr:col>
                    <xdr:colOff>1619250</xdr:colOff>
                    <xdr:row>13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Fill="0" autoLine="0" autoPict="0">
                <anchor moveWithCells="1">
                  <from>
                    <xdr:col>2</xdr:col>
                    <xdr:colOff>1314450</xdr:colOff>
                    <xdr:row>13</xdr:row>
                    <xdr:rowOff>2190750</xdr:rowOff>
                  </from>
                  <to>
                    <xdr:col>2</xdr:col>
                    <xdr:colOff>1619250</xdr:colOff>
                    <xdr:row>13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Fill="0" autoLine="0" autoPict="0">
                <anchor moveWithCells="1">
                  <from>
                    <xdr:col>3</xdr:col>
                    <xdr:colOff>1314450</xdr:colOff>
                    <xdr:row>13</xdr:row>
                    <xdr:rowOff>2190750</xdr:rowOff>
                  </from>
                  <to>
                    <xdr:col>3</xdr:col>
                    <xdr:colOff>1619250</xdr:colOff>
                    <xdr:row>13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Fill="0" autoLine="0" autoPict="0">
                <anchor moveWithCells="1">
                  <from>
                    <xdr:col>1</xdr:col>
                    <xdr:colOff>1314450</xdr:colOff>
                    <xdr:row>14</xdr:row>
                    <xdr:rowOff>2190750</xdr:rowOff>
                  </from>
                  <to>
                    <xdr:col>1</xdr:col>
                    <xdr:colOff>1619250</xdr:colOff>
                    <xdr:row>14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Check Box 38">
              <controlPr defaultSize="0" autoFill="0" autoLine="0" autoPict="0">
                <anchor moveWithCells="1">
                  <from>
                    <xdr:col>2</xdr:col>
                    <xdr:colOff>1314450</xdr:colOff>
                    <xdr:row>14</xdr:row>
                    <xdr:rowOff>2190750</xdr:rowOff>
                  </from>
                  <to>
                    <xdr:col>2</xdr:col>
                    <xdr:colOff>1619250</xdr:colOff>
                    <xdr:row>14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Check Box 39">
              <controlPr defaultSize="0" autoFill="0" autoLine="0" autoPict="0">
                <anchor moveWithCells="1">
                  <from>
                    <xdr:col>3</xdr:col>
                    <xdr:colOff>1314450</xdr:colOff>
                    <xdr:row>14</xdr:row>
                    <xdr:rowOff>2190750</xdr:rowOff>
                  </from>
                  <to>
                    <xdr:col>3</xdr:col>
                    <xdr:colOff>1619250</xdr:colOff>
                    <xdr:row>14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Check Box 40">
              <controlPr defaultSize="0" autoFill="0" autoLine="0" autoPict="0">
                <anchor moveWithCells="1">
                  <from>
                    <xdr:col>1</xdr:col>
                    <xdr:colOff>1314450</xdr:colOff>
                    <xdr:row>15</xdr:row>
                    <xdr:rowOff>2190750</xdr:rowOff>
                  </from>
                  <to>
                    <xdr:col>1</xdr:col>
                    <xdr:colOff>1619250</xdr:colOff>
                    <xdr:row>15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Check Box 41">
              <controlPr defaultSize="0" autoFill="0" autoLine="0" autoPict="0">
                <anchor moveWithCells="1">
                  <from>
                    <xdr:col>2</xdr:col>
                    <xdr:colOff>1314450</xdr:colOff>
                    <xdr:row>15</xdr:row>
                    <xdr:rowOff>2190750</xdr:rowOff>
                  </from>
                  <to>
                    <xdr:col>2</xdr:col>
                    <xdr:colOff>1619250</xdr:colOff>
                    <xdr:row>15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Check Box 42">
              <controlPr defaultSize="0" autoFill="0" autoLine="0" autoPict="0">
                <anchor moveWithCells="1">
                  <from>
                    <xdr:col>3</xdr:col>
                    <xdr:colOff>1314450</xdr:colOff>
                    <xdr:row>15</xdr:row>
                    <xdr:rowOff>2190750</xdr:rowOff>
                  </from>
                  <to>
                    <xdr:col>3</xdr:col>
                    <xdr:colOff>1619250</xdr:colOff>
                    <xdr:row>15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Check Box 43">
              <controlPr defaultSize="0" autoFill="0" autoLine="0" autoPict="0">
                <anchor moveWithCells="1">
                  <from>
                    <xdr:col>1</xdr:col>
                    <xdr:colOff>1314450</xdr:colOff>
                    <xdr:row>16</xdr:row>
                    <xdr:rowOff>2190750</xdr:rowOff>
                  </from>
                  <to>
                    <xdr:col>1</xdr:col>
                    <xdr:colOff>1619250</xdr:colOff>
                    <xdr:row>16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Check Box 44">
              <controlPr defaultSize="0" autoFill="0" autoLine="0" autoPict="0">
                <anchor moveWithCells="1">
                  <from>
                    <xdr:col>2</xdr:col>
                    <xdr:colOff>1314450</xdr:colOff>
                    <xdr:row>16</xdr:row>
                    <xdr:rowOff>2190750</xdr:rowOff>
                  </from>
                  <to>
                    <xdr:col>2</xdr:col>
                    <xdr:colOff>1619250</xdr:colOff>
                    <xdr:row>16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Check Box 45">
              <controlPr defaultSize="0" autoFill="0" autoLine="0" autoPict="0">
                <anchor moveWithCells="1">
                  <from>
                    <xdr:col>3</xdr:col>
                    <xdr:colOff>1314450</xdr:colOff>
                    <xdr:row>16</xdr:row>
                    <xdr:rowOff>2190750</xdr:rowOff>
                  </from>
                  <to>
                    <xdr:col>3</xdr:col>
                    <xdr:colOff>1619250</xdr:colOff>
                    <xdr:row>16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9" name="Check Box 46">
              <controlPr defaultSize="0" autoFill="0" autoLine="0" autoPict="0">
                <anchor moveWithCells="1">
                  <from>
                    <xdr:col>1</xdr:col>
                    <xdr:colOff>1314450</xdr:colOff>
                    <xdr:row>17</xdr:row>
                    <xdr:rowOff>2190750</xdr:rowOff>
                  </from>
                  <to>
                    <xdr:col>1</xdr:col>
                    <xdr:colOff>1619250</xdr:colOff>
                    <xdr:row>17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50" name="Check Box 47">
              <controlPr defaultSize="0" autoFill="0" autoLine="0" autoPict="0">
                <anchor moveWithCells="1">
                  <from>
                    <xdr:col>2</xdr:col>
                    <xdr:colOff>1314450</xdr:colOff>
                    <xdr:row>17</xdr:row>
                    <xdr:rowOff>2190750</xdr:rowOff>
                  </from>
                  <to>
                    <xdr:col>2</xdr:col>
                    <xdr:colOff>1619250</xdr:colOff>
                    <xdr:row>17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1" name="Check Box 48">
              <controlPr defaultSize="0" autoFill="0" autoLine="0" autoPict="0">
                <anchor moveWithCells="1">
                  <from>
                    <xdr:col>3</xdr:col>
                    <xdr:colOff>1314450</xdr:colOff>
                    <xdr:row>17</xdr:row>
                    <xdr:rowOff>2190750</xdr:rowOff>
                  </from>
                  <to>
                    <xdr:col>3</xdr:col>
                    <xdr:colOff>1619250</xdr:colOff>
                    <xdr:row>17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2" name="Check Box 49">
              <controlPr defaultSize="0" autoFill="0" autoLine="0" autoPict="0">
                <anchor moveWithCells="1">
                  <from>
                    <xdr:col>1</xdr:col>
                    <xdr:colOff>1314450</xdr:colOff>
                    <xdr:row>18</xdr:row>
                    <xdr:rowOff>2190750</xdr:rowOff>
                  </from>
                  <to>
                    <xdr:col>1</xdr:col>
                    <xdr:colOff>1619250</xdr:colOff>
                    <xdr:row>18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3" name="Check Box 50">
              <controlPr defaultSize="0" autoFill="0" autoLine="0" autoPict="0">
                <anchor moveWithCells="1">
                  <from>
                    <xdr:col>2</xdr:col>
                    <xdr:colOff>1314450</xdr:colOff>
                    <xdr:row>18</xdr:row>
                    <xdr:rowOff>2190750</xdr:rowOff>
                  </from>
                  <to>
                    <xdr:col>2</xdr:col>
                    <xdr:colOff>1619250</xdr:colOff>
                    <xdr:row>18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4" name="Check Box 51">
              <controlPr defaultSize="0" autoFill="0" autoLine="0" autoPict="0">
                <anchor moveWithCells="1">
                  <from>
                    <xdr:col>3</xdr:col>
                    <xdr:colOff>1314450</xdr:colOff>
                    <xdr:row>18</xdr:row>
                    <xdr:rowOff>2190750</xdr:rowOff>
                  </from>
                  <to>
                    <xdr:col>3</xdr:col>
                    <xdr:colOff>1619250</xdr:colOff>
                    <xdr:row>18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5" name="Check Box 52">
              <controlPr defaultSize="0" autoFill="0" autoLine="0" autoPict="0">
                <anchor moveWithCells="1">
                  <from>
                    <xdr:col>1</xdr:col>
                    <xdr:colOff>1314450</xdr:colOff>
                    <xdr:row>19</xdr:row>
                    <xdr:rowOff>2190750</xdr:rowOff>
                  </from>
                  <to>
                    <xdr:col>1</xdr:col>
                    <xdr:colOff>1619250</xdr:colOff>
                    <xdr:row>19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6" name="Check Box 53">
              <controlPr defaultSize="0" autoFill="0" autoLine="0" autoPict="0">
                <anchor moveWithCells="1">
                  <from>
                    <xdr:col>2</xdr:col>
                    <xdr:colOff>1314450</xdr:colOff>
                    <xdr:row>19</xdr:row>
                    <xdr:rowOff>2190750</xdr:rowOff>
                  </from>
                  <to>
                    <xdr:col>2</xdr:col>
                    <xdr:colOff>1619250</xdr:colOff>
                    <xdr:row>19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7" name="Check Box 54">
              <controlPr defaultSize="0" autoFill="0" autoLine="0" autoPict="0">
                <anchor moveWithCells="1">
                  <from>
                    <xdr:col>3</xdr:col>
                    <xdr:colOff>1314450</xdr:colOff>
                    <xdr:row>19</xdr:row>
                    <xdr:rowOff>2190750</xdr:rowOff>
                  </from>
                  <to>
                    <xdr:col>3</xdr:col>
                    <xdr:colOff>1619250</xdr:colOff>
                    <xdr:row>19</xdr:row>
                    <xdr:rowOff>2409825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51"/>
  <sheetViews>
    <sheetView showGridLines="0" showRowColHeaders="0" zoomScale="95" zoomScaleNormal="95" workbookViewId="0">
      <selection activeCell="G2" sqref="G2:J2"/>
    </sheetView>
  </sheetViews>
  <sheetFormatPr defaultRowHeight="12.75"/>
  <cols>
    <col min="1" max="1" width="9.140625" style="2"/>
    <col min="2" max="2" width="4.140625" style="2" bestFit="1" customWidth="1"/>
    <col min="3" max="3" width="3.7109375" style="2" customWidth="1"/>
    <col min="4" max="4" width="20.7109375" style="2" bestFit="1" customWidth="1"/>
    <col min="5" max="5" width="4.140625" style="2" customWidth="1"/>
    <col min="6" max="6" width="3.7109375" style="2" customWidth="1"/>
    <col min="7" max="7" width="20.7109375" style="2" customWidth="1"/>
    <col min="8" max="8" width="4.140625" style="2" customWidth="1"/>
    <col min="9" max="9" width="3.7109375" style="2" customWidth="1"/>
    <col min="10" max="10" width="20.7109375" style="2" customWidth="1"/>
    <col min="11" max="11" width="3.7109375" style="2" customWidth="1"/>
    <col min="12" max="12" width="4.140625" style="2" bestFit="1" customWidth="1"/>
    <col min="13" max="13" width="3.7109375" style="2" customWidth="1"/>
    <col min="14" max="14" width="20.7109375" style="2" bestFit="1" customWidth="1"/>
    <col min="15" max="15" width="4.140625" style="2" customWidth="1"/>
    <col min="16" max="16" width="3.7109375" style="2" customWidth="1"/>
    <col min="17" max="17" width="20.7109375" style="2" customWidth="1"/>
    <col min="18" max="18" width="4.140625" style="2" customWidth="1"/>
    <col min="19" max="19" width="3.7109375" style="2" customWidth="1"/>
    <col min="20" max="20" width="20.7109375" style="2" customWidth="1"/>
    <col min="21" max="16384" width="9.140625" style="2"/>
  </cols>
  <sheetData>
    <row r="2" spans="2:20" ht="15">
      <c r="B2" s="73" t="s">
        <v>63</v>
      </c>
      <c r="C2" s="73"/>
      <c r="D2" s="73"/>
      <c r="E2" s="73"/>
      <c r="F2" s="73"/>
      <c r="G2" s="67"/>
      <c r="H2" s="68"/>
      <c r="I2" s="68"/>
      <c r="J2" s="69"/>
      <c r="K2" s="73" t="s">
        <v>64</v>
      </c>
      <c r="L2" s="73"/>
      <c r="M2" s="73"/>
      <c r="N2" s="73"/>
      <c r="O2" s="73"/>
      <c r="P2" s="73"/>
      <c r="Q2" s="67"/>
      <c r="R2" s="68"/>
      <c r="S2" s="68"/>
      <c r="T2" s="69"/>
    </row>
    <row r="3" spans="2:20" ht="15">
      <c r="B3" s="30"/>
      <c r="C3" s="30"/>
      <c r="D3" s="32"/>
      <c r="E3" s="31"/>
      <c r="F3" s="31"/>
      <c r="G3" s="31"/>
      <c r="H3" s="31"/>
      <c r="I3" s="31"/>
      <c r="J3" s="31"/>
      <c r="K3" s="31"/>
      <c r="L3" s="30"/>
      <c r="M3" s="30"/>
      <c r="N3" s="32"/>
      <c r="O3" s="31"/>
      <c r="P3" s="31"/>
      <c r="Q3" s="31"/>
      <c r="R3" s="31"/>
      <c r="S3" s="31"/>
    </row>
    <row r="4" spans="2:20" ht="15">
      <c r="B4" s="1"/>
      <c r="C4" s="1"/>
      <c r="D4" s="40" t="s">
        <v>120</v>
      </c>
      <c r="G4" s="70"/>
      <c r="H4" s="71"/>
      <c r="I4" s="71"/>
      <c r="J4" s="72"/>
      <c r="L4" s="1"/>
      <c r="M4" s="1"/>
      <c r="N4" s="3"/>
    </row>
    <row r="8" spans="2:20" s="5" customFormat="1">
      <c r="D8" s="6" t="s">
        <v>2</v>
      </c>
      <c r="E8" s="6">
        <v>18</v>
      </c>
      <c r="G8" s="7" t="s">
        <v>3</v>
      </c>
      <c r="H8" s="7">
        <v>18</v>
      </c>
      <c r="J8" s="5" t="s">
        <v>4</v>
      </c>
      <c r="N8" s="6" t="s">
        <v>2</v>
      </c>
      <c r="O8" s="6">
        <v>18</v>
      </c>
      <c r="Q8" s="7" t="s">
        <v>3</v>
      </c>
      <c r="R8" s="7">
        <v>18</v>
      </c>
      <c r="T8" s="5" t="s">
        <v>4</v>
      </c>
    </row>
    <row r="9" spans="2:20">
      <c r="C9" s="2">
        <v>1</v>
      </c>
      <c r="D9" s="9" t="b">
        <v>0</v>
      </c>
      <c r="F9" s="2">
        <v>1</v>
      </c>
      <c r="G9" s="9" t="b">
        <v>0</v>
      </c>
      <c r="I9" s="2">
        <v>1</v>
      </c>
      <c r="J9" s="9" t="b">
        <v>0</v>
      </c>
      <c r="K9" s="9"/>
      <c r="M9" s="2">
        <v>1</v>
      </c>
      <c r="N9" s="9" t="b">
        <v>0</v>
      </c>
      <c r="P9" s="2">
        <v>1</v>
      </c>
      <c r="Q9" s="9" t="b">
        <v>0</v>
      </c>
      <c r="S9" s="2">
        <v>1</v>
      </c>
      <c r="T9" s="9" t="b">
        <v>0</v>
      </c>
    </row>
    <row r="10" spans="2:20">
      <c r="C10" s="2">
        <v>2</v>
      </c>
      <c r="D10" s="9" t="b">
        <v>0</v>
      </c>
      <c r="F10" s="2">
        <v>2</v>
      </c>
      <c r="G10" s="9" t="b">
        <v>0</v>
      </c>
      <c r="I10" s="2">
        <v>2</v>
      </c>
      <c r="J10" s="9" t="b">
        <v>0</v>
      </c>
      <c r="K10" s="9"/>
      <c r="M10" s="2">
        <v>2</v>
      </c>
      <c r="N10" s="9" t="b">
        <v>0</v>
      </c>
      <c r="P10" s="2">
        <v>2</v>
      </c>
      <c r="Q10" s="9" t="b">
        <v>0</v>
      </c>
      <c r="S10" s="2">
        <v>2</v>
      </c>
      <c r="T10" s="9" t="b">
        <v>0</v>
      </c>
    </row>
    <row r="11" spans="2:20">
      <c r="C11" s="2">
        <v>3</v>
      </c>
      <c r="D11" s="9" t="b">
        <v>0</v>
      </c>
      <c r="F11" s="2">
        <v>3</v>
      </c>
      <c r="G11" s="9" t="b">
        <v>0</v>
      </c>
      <c r="I11" s="2">
        <v>3</v>
      </c>
      <c r="J11" s="9" t="b">
        <v>0</v>
      </c>
      <c r="K11" s="9"/>
      <c r="M11" s="2">
        <v>3</v>
      </c>
      <c r="N11" s="9" t="b">
        <v>0</v>
      </c>
      <c r="P11" s="2">
        <v>3</v>
      </c>
      <c r="Q11" s="9" t="b">
        <v>0</v>
      </c>
      <c r="S11" s="2">
        <v>3</v>
      </c>
      <c r="T11" s="9" t="b">
        <v>0</v>
      </c>
    </row>
    <row r="12" spans="2:20">
      <c r="C12" s="2">
        <v>4</v>
      </c>
      <c r="D12" s="9" t="b">
        <v>0</v>
      </c>
      <c r="F12" s="2">
        <v>4</v>
      </c>
      <c r="G12" s="9" t="b">
        <v>0</v>
      </c>
      <c r="I12" s="2">
        <v>4</v>
      </c>
      <c r="J12" s="9" t="b">
        <v>0</v>
      </c>
      <c r="K12" s="9"/>
      <c r="M12" s="2">
        <v>4</v>
      </c>
      <c r="N12" s="9" t="b">
        <v>0</v>
      </c>
      <c r="P12" s="2">
        <v>4</v>
      </c>
      <c r="Q12" s="9" t="b">
        <v>0</v>
      </c>
      <c r="S12" s="2">
        <v>4</v>
      </c>
      <c r="T12" s="9" t="b">
        <v>0</v>
      </c>
    </row>
    <row r="13" spans="2:20">
      <c r="C13" s="2">
        <v>5</v>
      </c>
      <c r="D13" s="9" t="b">
        <v>0</v>
      </c>
      <c r="F13" s="2">
        <v>5</v>
      </c>
      <c r="G13" s="9" t="b">
        <v>0</v>
      </c>
      <c r="I13" s="2">
        <v>5</v>
      </c>
      <c r="J13" s="9" t="b">
        <v>0</v>
      </c>
      <c r="K13" s="9"/>
      <c r="M13" s="2">
        <v>5</v>
      </c>
      <c r="N13" s="9" t="b">
        <v>0</v>
      </c>
      <c r="P13" s="2">
        <v>5</v>
      </c>
      <c r="Q13" s="9" t="b">
        <v>0</v>
      </c>
      <c r="S13" s="2">
        <v>5</v>
      </c>
      <c r="T13" s="9" t="b">
        <v>0</v>
      </c>
    </row>
    <row r="14" spans="2:20">
      <c r="C14" s="2">
        <v>6</v>
      </c>
      <c r="D14" s="9" t="b">
        <v>0</v>
      </c>
      <c r="F14" s="2">
        <v>6</v>
      </c>
      <c r="G14" s="9" t="b">
        <v>0</v>
      </c>
      <c r="I14" s="2">
        <v>6</v>
      </c>
      <c r="J14" s="9" t="b">
        <v>0</v>
      </c>
      <c r="K14" s="9"/>
      <c r="M14" s="2">
        <v>6</v>
      </c>
      <c r="N14" s="9" t="b">
        <v>0</v>
      </c>
      <c r="P14" s="2">
        <v>6</v>
      </c>
      <c r="Q14" s="9" t="b">
        <v>0</v>
      </c>
      <c r="S14" s="2">
        <v>6</v>
      </c>
      <c r="T14" s="9" t="b">
        <v>0</v>
      </c>
    </row>
    <row r="15" spans="2:20">
      <c r="C15" s="2">
        <v>7</v>
      </c>
      <c r="D15" s="9" t="b">
        <v>0</v>
      </c>
      <c r="F15" s="2">
        <v>7</v>
      </c>
      <c r="G15" s="9" t="b">
        <v>0</v>
      </c>
      <c r="I15" s="2">
        <v>7</v>
      </c>
      <c r="J15" s="9" t="b">
        <v>0</v>
      </c>
      <c r="K15" s="9"/>
      <c r="M15" s="2" t="b">
        <v>0</v>
      </c>
      <c r="N15" s="9" t="b">
        <v>0</v>
      </c>
      <c r="P15" s="2" t="b">
        <v>0</v>
      </c>
      <c r="Q15" s="9" t="b">
        <v>0</v>
      </c>
      <c r="S15" s="2" t="b">
        <v>0</v>
      </c>
      <c r="T15" s="9" t="b">
        <v>0</v>
      </c>
    </row>
    <row r="16" spans="2:20">
      <c r="C16" s="2">
        <v>8</v>
      </c>
      <c r="D16" s="9" t="b">
        <v>0</v>
      </c>
      <c r="F16" s="2">
        <v>8</v>
      </c>
      <c r="G16" s="9" t="b">
        <v>0</v>
      </c>
      <c r="I16" s="2">
        <v>8</v>
      </c>
      <c r="J16" s="9" t="b">
        <v>0</v>
      </c>
      <c r="K16" s="9"/>
      <c r="M16" s="2" t="b">
        <v>0</v>
      </c>
      <c r="N16" s="9" t="b">
        <v>0</v>
      </c>
      <c r="P16" s="2" t="b">
        <v>0</v>
      </c>
      <c r="Q16" s="9" t="b">
        <v>0</v>
      </c>
      <c r="S16" s="2" t="b">
        <v>0</v>
      </c>
      <c r="T16" s="9" t="b">
        <v>0</v>
      </c>
    </row>
    <row r="17" spans="2:20">
      <c r="C17" s="2">
        <v>9</v>
      </c>
      <c r="D17" s="9" t="b">
        <v>0</v>
      </c>
      <c r="F17" s="2">
        <v>9</v>
      </c>
      <c r="G17" s="9" t="b">
        <v>0</v>
      </c>
      <c r="I17" s="2">
        <v>9</v>
      </c>
      <c r="J17" s="9" t="b">
        <v>0</v>
      </c>
      <c r="K17" s="9"/>
      <c r="M17" s="2" t="b">
        <v>0</v>
      </c>
      <c r="N17" s="9" t="b">
        <v>0</v>
      </c>
      <c r="P17" s="2" t="b">
        <v>0</v>
      </c>
      <c r="Q17" s="9" t="b">
        <v>0</v>
      </c>
      <c r="S17" s="2" t="b">
        <v>0</v>
      </c>
      <c r="T17" s="9" t="b">
        <v>0</v>
      </c>
    </row>
    <row r="18" spans="2:20">
      <c r="C18" s="2">
        <v>10</v>
      </c>
      <c r="D18" s="9" t="b">
        <v>0</v>
      </c>
      <c r="F18" s="2">
        <v>10</v>
      </c>
      <c r="G18" s="9" t="b">
        <v>0</v>
      </c>
      <c r="I18" s="2">
        <v>10</v>
      </c>
      <c r="J18" s="9" t="b">
        <v>0</v>
      </c>
      <c r="K18" s="9"/>
      <c r="M18" s="2" t="b">
        <v>0</v>
      </c>
      <c r="N18" s="9" t="b">
        <v>0</v>
      </c>
      <c r="P18" s="2" t="b">
        <v>0</v>
      </c>
      <c r="Q18" s="9" t="b">
        <v>0</v>
      </c>
      <c r="S18" s="2" t="b">
        <v>0</v>
      </c>
      <c r="T18" s="9" t="b">
        <v>0</v>
      </c>
    </row>
    <row r="19" spans="2:20">
      <c r="C19" s="2">
        <v>11</v>
      </c>
      <c r="D19" s="9" t="b">
        <v>0</v>
      </c>
      <c r="F19" s="2">
        <v>11</v>
      </c>
      <c r="G19" s="9" t="b">
        <v>0</v>
      </c>
      <c r="I19" s="2">
        <v>11</v>
      </c>
      <c r="J19" s="9" t="b">
        <v>0</v>
      </c>
      <c r="K19" s="9"/>
      <c r="M19" s="2" t="b">
        <v>0</v>
      </c>
      <c r="N19" s="9" t="b">
        <v>0</v>
      </c>
      <c r="P19" s="2" t="b">
        <v>0</v>
      </c>
      <c r="Q19" s="9" t="b">
        <v>0</v>
      </c>
      <c r="S19" s="2" t="b">
        <v>0</v>
      </c>
      <c r="T19" s="9" t="b">
        <v>0</v>
      </c>
    </row>
    <row r="20" spans="2:20">
      <c r="C20" s="2">
        <v>12</v>
      </c>
      <c r="D20" s="9" t="b">
        <v>0</v>
      </c>
      <c r="F20" s="2">
        <v>12</v>
      </c>
      <c r="G20" s="9" t="b">
        <v>0</v>
      </c>
      <c r="I20" s="2">
        <v>12</v>
      </c>
      <c r="J20" s="9" t="b">
        <v>0</v>
      </c>
      <c r="K20" s="9"/>
      <c r="M20" s="2">
        <v>12</v>
      </c>
      <c r="N20" s="9" t="b">
        <v>0</v>
      </c>
      <c r="P20" s="2">
        <v>12</v>
      </c>
      <c r="Q20" s="9" t="b">
        <v>0</v>
      </c>
      <c r="S20" s="2">
        <v>12</v>
      </c>
      <c r="T20" s="9" t="b">
        <v>0</v>
      </c>
    </row>
    <row r="21" spans="2:20">
      <c r="C21" s="2">
        <v>13</v>
      </c>
      <c r="D21" s="9" t="b">
        <v>0</v>
      </c>
      <c r="F21" s="2">
        <v>13</v>
      </c>
      <c r="G21" s="9" t="b">
        <v>0</v>
      </c>
      <c r="I21" s="2">
        <v>13</v>
      </c>
      <c r="J21" s="9" t="b">
        <v>0</v>
      </c>
      <c r="K21" s="9"/>
      <c r="M21" s="2" t="b">
        <v>0</v>
      </c>
      <c r="N21" s="9" t="b">
        <v>0</v>
      </c>
      <c r="P21" s="2" t="b">
        <v>0</v>
      </c>
      <c r="Q21" s="9" t="b">
        <v>0</v>
      </c>
      <c r="S21" s="2" t="b">
        <v>0</v>
      </c>
      <c r="T21" s="9" t="b">
        <v>0</v>
      </c>
    </row>
    <row r="22" spans="2:20">
      <c r="C22" s="2">
        <v>14</v>
      </c>
      <c r="D22" s="9" t="b">
        <v>0</v>
      </c>
      <c r="F22" s="2">
        <v>14</v>
      </c>
      <c r="G22" s="9" t="b">
        <v>0</v>
      </c>
      <c r="I22" s="2">
        <v>14</v>
      </c>
      <c r="J22" s="9" t="b">
        <v>0</v>
      </c>
      <c r="K22" s="9"/>
      <c r="M22" s="2" t="b">
        <v>0</v>
      </c>
      <c r="N22" s="9" t="b">
        <v>0</v>
      </c>
      <c r="P22" s="2" t="b">
        <v>0</v>
      </c>
      <c r="Q22" s="9" t="b">
        <v>0</v>
      </c>
      <c r="S22" s="2" t="b">
        <v>0</v>
      </c>
      <c r="T22" s="9" t="b">
        <v>0</v>
      </c>
    </row>
    <row r="23" spans="2:20">
      <c r="C23" s="2">
        <v>15</v>
      </c>
      <c r="D23" s="9" t="b">
        <v>0</v>
      </c>
      <c r="F23" s="2">
        <v>15</v>
      </c>
      <c r="G23" s="9" t="b">
        <v>0</v>
      </c>
      <c r="I23" s="2">
        <v>15</v>
      </c>
      <c r="J23" s="9" t="b">
        <v>0</v>
      </c>
      <c r="K23" s="9"/>
      <c r="M23" s="2" t="b">
        <v>0</v>
      </c>
      <c r="N23" s="9" t="b">
        <v>0</v>
      </c>
      <c r="P23" s="2" t="b">
        <v>0</v>
      </c>
      <c r="Q23" s="9" t="b">
        <v>0</v>
      </c>
      <c r="S23" s="2" t="b">
        <v>0</v>
      </c>
      <c r="T23" s="9" t="b">
        <v>0</v>
      </c>
    </row>
    <row r="24" spans="2:20">
      <c r="C24" s="2">
        <v>16</v>
      </c>
      <c r="D24" s="9" t="b">
        <v>0</v>
      </c>
      <c r="F24" s="2">
        <v>16</v>
      </c>
      <c r="G24" s="9" t="b">
        <v>0</v>
      </c>
      <c r="I24" s="2">
        <v>16</v>
      </c>
      <c r="J24" s="9" t="b">
        <v>0</v>
      </c>
      <c r="K24" s="9"/>
      <c r="M24" s="2" t="b">
        <v>0</v>
      </c>
      <c r="N24" s="9" t="b">
        <v>0</v>
      </c>
      <c r="P24" s="2" t="b">
        <v>0</v>
      </c>
      <c r="Q24" s="9" t="b">
        <v>0</v>
      </c>
      <c r="S24" s="2" t="b">
        <v>0</v>
      </c>
      <c r="T24" s="9" t="b">
        <v>0</v>
      </c>
    </row>
    <row r="25" spans="2:20">
      <c r="C25" s="2">
        <v>17</v>
      </c>
      <c r="D25" s="9" t="b">
        <v>0</v>
      </c>
      <c r="F25" s="2">
        <v>17</v>
      </c>
      <c r="G25" s="9" t="b">
        <v>0</v>
      </c>
      <c r="I25" s="2">
        <v>17</v>
      </c>
      <c r="J25" s="9" t="b">
        <v>0</v>
      </c>
      <c r="K25" s="9"/>
      <c r="M25" s="2" t="b">
        <v>0</v>
      </c>
      <c r="N25" s="9" t="b">
        <v>0</v>
      </c>
      <c r="P25" s="2" t="b">
        <v>0</v>
      </c>
      <c r="Q25" s="9" t="b">
        <v>0</v>
      </c>
      <c r="S25" s="2" t="b">
        <v>0</v>
      </c>
      <c r="T25" s="9" t="b">
        <v>0</v>
      </c>
    </row>
    <row r="26" spans="2:20">
      <c r="C26" s="2">
        <v>18</v>
      </c>
      <c r="D26" s="9" t="b">
        <v>0</v>
      </c>
      <c r="F26" s="2">
        <v>18</v>
      </c>
      <c r="G26" s="9" t="b">
        <v>0</v>
      </c>
      <c r="I26" s="2">
        <v>18</v>
      </c>
      <c r="J26" s="9" t="b">
        <v>0</v>
      </c>
      <c r="K26" s="9"/>
      <c r="M26" s="2" t="b">
        <v>0</v>
      </c>
      <c r="N26" s="9" t="b">
        <v>0</v>
      </c>
      <c r="P26" s="2" t="b">
        <v>0</v>
      </c>
      <c r="Q26" s="9" t="b">
        <v>0</v>
      </c>
      <c r="S26" s="2" t="b">
        <v>0</v>
      </c>
      <c r="T26" s="9" t="b">
        <v>0</v>
      </c>
    </row>
    <row r="27" spans="2:20" s="5" customFormat="1">
      <c r="D27" s="5">
        <f>COUNTIF(D9:D26,TRUE)</f>
        <v>0</v>
      </c>
      <c r="G27" s="5">
        <f>COUNTIF(G9:G26,TRUE)</f>
        <v>0</v>
      </c>
      <c r="J27" s="5">
        <f>COUNTIF(J9:J26,TRUE)</f>
        <v>0</v>
      </c>
      <c r="N27" s="5">
        <f>COUNTIF(N9:N26,TRUE)</f>
        <v>0</v>
      </c>
      <c r="Q27" s="5">
        <f>COUNTIF(Q9:Q26,TRUE)</f>
        <v>0</v>
      </c>
      <c r="T27" s="5">
        <f>COUNTIF(T9:T26,TRUE)</f>
        <v>0</v>
      </c>
    </row>
    <row r="28" spans="2:20" s="5" customFormat="1">
      <c r="D28" s="8">
        <f>D27/18</f>
        <v>0</v>
      </c>
      <c r="G28" s="8">
        <f>G27/18</f>
        <v>0</v>
      </c>
      <c r="J28" s="8">
        <f>J27/18</f>
        <v>0</v>
      </c>
      <c r="K28" s="8"/>
      <c r="N28" s="8">
        <f>N27/18</f>
        <v>0</v>
      </c>
      <c r="Q28" s="8">
        <f>Q27/18</f>
        <v>0</v>
      </c>
      <c r="T28" s="8">
        <f>T27/18</f>
        <v>0</v>
      </c>
    </row>
    <row r="29" spans="2:20">
      <c r="D29" s="4"/>
      <c r="G29" s="4"/>
      <c r="J29" s="4"/>
      <c r="K29" s="4"/>
      <c r="N29" s="4"/>
      <c r="Q29" s="4"/>
      <c r="T29" s="4"/>
    </row>
    <row r="30" spans="2:20" ht="50.1" customHeight="1" thickBot="1"/>
    <row r="31" spans="2:20" ht="20.100000000000001" customHeight="1">
      <c r="B31" s="19"/>
      <c r="C31" s="20"/>
      <c r="D31" s="20"/>
      <c r="E31" s="20"/>
      <c r="F31" s="20"/>
      <c r="G31" s="20"/>
      <c r="H31" s="20"/>
      <c r="I31" s="20"/>
      <c r="J31" s="21"/>
      <c r="L31" s="19"/>
      <c r="M31" s="20"/>
      <c r="N31" s="20"/>
      <c r="O31" s="20"/>
      <c r="P31" s="20"/>
      <c r="Q31" s="20"/>
      <c r="R31" s="20"/>
      <c r="S31" s="20"/>
      <c r="T31" s="21"/>
    </row>
    <row r="32" spans="2:20">
      <c r="B32" s="22"/>
      <c r="C32" s="23"/>
      <c r="D32" s="23" t="s">
        <v>60</v>
      </c>
      <c r="E32" s="23"/>
      <c r="F32" s="23"/>
      <c r="G32" s="23" t="s">
        <v>61</v>
      </c>
      <c r="H32" s="23"/>
      <c r="I32" s="23"/>
      <c r="J32" s="24" t="s">
        <v>62</v>
      </c>
      <c r="L32" s="22"/>
      <c r="M32" s="23"/>
      <c r="N32" s="23" t="s">
        <v>60</v>
      </c>
      <c r="O32" s="23"/>
      <c r="P32" s="23"/>
      <c r="Q32" s="23" t="s">
        <v>61</v>
      </c>
      <c r="R32" s="23"/>
      <c r="S32" s="23"/>
      <c r="T32" s="24" t="s">
        <v>62</v>
      </c>
    </row>
    <row r="33" spans="2:20">
      <c r="B33" s="22"/>
      <c r="C33" s="25">
        <v>1</v>
      </c>
      <c r="D33" s="25" t="str">
        <f>IF(D9=FALSE,"",IF(D9=TRUE,"argumenten geven"))</f>
        <v/>
      </c>
      <c r="E33" s="23"/>
      <c r="F33" s="26">
        <v>1</v>
      </c>
      <c r="G33" s="26" t="str">
        <f>IF(G9=FALSE,"",IF(G9=TRUE,"nieuwsgierig"))</f>
        <v/>
      </c>
      <c r="H33" s="23"/>
      <c r="I33" s="23">
        <v>1</v>
      </c>
      <c r="J33" s="24" t="str">
        <f>IF(J9=FALSE,"",IF(J9=TRUE,"afwachtend"))</f>
        <v/>
      </c>
      <c r="L33" s="22"/>
      <c r="M33" s="25">
        <v>1</v>
      </c>
      <c r="N33" s="25" t="str">
        <f>IF(N9=FALSE,"",IF(N9=TRUE,"argumenten geven"))</f>
        <v/>
      </c>
      <c r="O33" s="23"/>
      <c r="P33" s="26">
        <v>1</v>
      </c>
      <c r="Q33" s="26" t="str">
        <f>IF(Q9=FALSE,"",IF(Q9=TRUE,"nieuwsgierig"))</f>
        <v/>
      </c>
      <c r="R33" s="23"/>
      <c r="S33" s="23">
        <v>1</v>
      </c>
      <c r="T33" s="24" t="str">
        <f>IF(T9=FALSE,"",IF(T9=TRUE,"afwachtend"))</f>
        <v/>
      </c>
    </row>
    <row r="34" spans="2:20">
      <c r="B34" s="22"/>
      <c r="C34" s="25">
        <v>2</v>
      </c>
      <c r="D34" s="25" t="str">
        <f>IF(D10=FALSE,"",IF(D10=TRUE,"grenzen stellen"))</f>
        <v/>
      </c>
      <c r="E34" s="23"/>
      <c r="F34" s="26">
        <v>2</v>
      </c>
      <c r="G34" s="26" t="str">
        <f>IF(G10=FALSE,"",IF(G10=TRUE,"open"))</f>
        <v/>
      </c>
      <c r="H34" s="23"/>
      <c r="I34" s="23">
        <v>2</v>
      </c>
      <c r="J34" s="24" t="str">
        <f>IF(J10=FALSE,"",IF(J10=TRUE,"behendig"))</f>
        <v/>
      </c>
      <c r="L34" s="22"/>
      <c r="M34" s="25">
        <v>2</v>
      </c>
      <c r="N34" s="25" t="str">
        <f>IF(N10=FALSE,"",IF(N10=TRUE,"grenzen stellen"))</f>
        <v/>
      </c>
      <c r="O34" s="23"/>
      <c r="P34" s="26">
        <v>2</v>
      </c>
      <c r="Q34" s="26" t="str">
        <f>IF(Q10=FALSE,"",IF(Q10=TRUE,"open"))</f>
        <v/>
      </c>
      <c r="R34" s="23"/>
      <c r="S34" s="23">
        <v>2</v>
      </c>
      <c r="T34" s="24" t="str">
        <f>IF(T10=FALSE,"",IF(T10=TRUE,"behendig"))</f>
        <v/>
      </c>
    </row>
    <row r="35" spans="2:20">
      <c r="B35" s="22"/>
      <c r="C35" s="25">
        <v>3</v>
      </c>
      <c r="D35" s="25" t="str">
        <f>IF(D11=FALSE,"",IF(D11=TRUE,"keuzes maken"))</f>
        <v/>
      </c>
      <c r="E35" s="23"/>
      <c r="F35" s="26">
        <v>3</v>
      </c>
      <c r="G35" s="26" t="str">
        <f>IF(G11=FALSE,"",IF(G11=TRUE,"optimistisch"))</f>
        <v/>
      </c>
      <c r="H35" s="23"/>
      <c r="I35" s="23">
        <v>3</v>
      </c>
      <c r="J35" s="24" t="str">
        <f>IF(J11=FALSE,"",IF(J11=TRUE,"gevoel voor kwaliteit"))</f>
        <v/>
      </c>
      <c r="L35" s="22"/>
      <c r="M35" s="25">
        <v>3</v>
      </c>
      <c r="N35" s="25" t="str">
        <f>IF(N11=FALSE,"",IF(N11=TRUE,"keuzes maken"))</f>
        <v/>
      </c>
      <c r="O35" s="23"/>
      <c r="P35" s="26">
        <v>3</v>
      </c>
      <c r="Q35" s="26" t="str">
        <f>IF(Q11=FALSE,"",IF(Q11=TRUE,"optimistisch"))</f>
        <v/>
      </c>
      <c r="R35" s="23"/>
      <c r="S35" s="23">
        <v>3</v>
      </c>
      <c r="T35" s="24" t="str">
        <f>IF(T11=FALSE,"",IF(T11=TRUE,"gevoel voor kwaliteit"))</f>
        <v/>
      </c>
    </row>
    <row r="36" spans="2:20">
      <c r="B36" s="22"/>
      <c r="C36" s="25">
        <v>4</v>
      </c>
      <c r="D36" s="25" t="str">
        <f>IF(D12=FALSE,"",IF(D12=TRUE,"ideeën"))</f>
        <v/>
      </c>
      <c r="E36" s="23"/>
      <c r="F36" s="26">
        <v>4</v>
      </c>
      <c r="G36" s="26" t="str">
        <f>IF(G12=FALSE,"",IF(G12=TRUE,"fantasie"))</f>
        <v/>
      </c>
      <c r="H36" s="23"/>
      <c r="I36" s="23">
        <v>4</v>
      </c>
      <c r="J36" s="24" t="str">
        <f>IF(J12=FALSE,"",IF(J12=TRUE,"kracht"))</f>
        <v/>
      </c>
      <c r="L36" s="22"/>
      <c r="M36" s="25">
        <v>4</v>
      </c>
      <c r="N36" s="25" t="str">
        <f>IF(N12=FALSE,"",IF(N12=TRUE,"ideeën"))</f>
        <v/>
      </c>
      <c r="O36" s="23"/>
      <c r="P36" s="26">
        <v>4</v>
      </c>
      <c r="Q36" s="26" t="str">
        <f>IF(Q12=FALSE,"",IF(Q12=TRUE,"fantasie"))</f>
        <v/>
      </c>
      <c r="R36" s="23"/>
      <c r="S36" s="23">
        <v>4</v>
      </c>
      <c r="T36" s="24" t="str">
        <f>IF(T12=FALSE,"",IF(T12=TRUE,"kracht"))</f>
        <v/>
      </c>
    </row>
    <row r="37" spans="2:20">
      <c r="B37" s="22"/>
      <c r="C37" s="25">
        <v>5</v>
      </c>
      <c r="D37" s="25" t="str">
        <f>IF(D13=FALSE,"",IF(D13=TRUE,"ambitieus"))</f>
        <v/>
      </c>
      <c r="E37" s="23"/>
      <c r="F37" s="26">
        <v>5</v>
      </c>
      <c r="G37" s="26" t="str">
        <f>IF(G13=FALSE,"",IF(G13=TRUE,"behulpzaam"))</f>
        <v/>
      </c>
      <c r="H37" s="23"/>
      <c r="I37" s="23">
        <v>5</v>
      </c>
      <c r="J37" s="24" t="str">
        <f>IF(J13=FALSE,"",IF(J13=TRUE,"ordelijk"))</f>
        <v/>
      </c>
      <c r="L37" s="22"/>
      <c r="M37" s="25">
        <v>5</v>
      </c>
      <c r="N37" s="25" t="str">
        <f>IF(N13=FALSE,"",IF(N13=TRUE,"ambitieus"))</f>
        <v/>
      </c>
      <c r="O37" s="23"/>
      <c r="P37" s="26">
        <v>5</v>
      </c>
      <c r="Q37" s="26" t="str">
        <f>IF(Q13=FALSE,"",IF(Q13=TRUE,"behulpzaam"))</f>
        <v/>
      </c>
      <c r="R37" s="23"/>
      <c r="S37" s="23">
        <v>5</v>
      </c>
      <c r="T37" s="24" t="str">
        <f>IF(T13=FALSE,"",IF(T13=TRUE,"ordelijk"))</f>
        <v/>
      </c>
    </row>
    <row r="38" spans="2:20">
      <c r="B38" s="22"/>
      <c r="C38" s="25">
        <v>6</v>
      </c>
      <c r="D38" s="25" t="str">
        <f>IF(D14=FALSE,"",IF(D14=TRUE,"zelfvertrouwen"))</f>
        <v/>
      </c>
      <c r="E38" s="23"/>
      <c r="F38" s="26">
        <v>6</v>
      </c>
      <c r="G38" s="26" t="str">
        <f>IF(G14=FALSE,"",IF(G14=TRUE,"lef"))</f>
        <v/>
      </c>
      <c r="H38" s="23"/>
      <c r="I38" s="23">
        <v>6</v>
      </c>
      <c r="J38" s="24" t="str">
        <f>IF(J14=FALSE,"",IF(J14=TRUE,"plannen maken"))</f>
        <v/>
      </c>
      <c r="L38" s="22"/>
      <c r="M38" s="25">
        <v>6</v>
      </c>
      <c r="N38" s="25" t="str">
        <f>IF(N14=FALSE,"",IF(N14=TRUE,"zelfvertrouwen"))</f>
        <v/>
      </c>
      <c r="O38" s="23"/>
      <c r="P38" s="26">
        <v>6</v>
      </c>
      <c r="Q38" s="26" t="str">
        <f>IF(Q14=FALSE,"",IF(Q14=TRUE,"lef"))</f>
        <v/>
      </c>
      <c r="R38" s="23"/>
      <c r="S38" s="23">
        <v>6</v>
      </c>
      <c r="T38" s="24" t="str">
        <f>IF(T14=FALSE,"",IF(T14=TRUE,"plannen maken"))</f>
        <v/>
      </c>
    </row>
    <row r="39" spans="2:20">
      <c r="B39" s="22"/>
      <c r="C39" s="25">
        <v>7</v>
      </c>
      <c r="D39" s="25" t="str">
        <f>IF(D15=FALSE,"",IF(D15=TRUE,"precies"))</f>
        <v/>
      </c>
      <c r="E39" s="23"/>
      <c r="F39" s="26">
        <v>7</v>
      </c>
      <c r="G39" s="26" t="str">
        <f>IF(G15=FALSE,"",IF(G15=TRUE,"luisteren"))</f>
        <v/>
      </c>
      <c r="H39" s="23"/>
      <c r="I39" s="23">
        <v>7</v>
      </c>
      <c r="J39" s="24" t="str">
        <f>IF(J15=FALSE,"",IF(J15=TRUE,"bescheiden"))</f>
        <v/>
      </c>
      <c r="L39" s="22"/>
      <c r="M39" s="25">
        <v>7</v>
      </c>
      <c r="N39" s="25" t="str">
        <f>IF(N15=FALSE,"",IF(N15=TRUE,"precies"))</f>
        <v/>
      </c>
      <c r="O39" s="23"/>
      <c r="P39" s="26">
        <v>7</v>
      </c>
      <c r="Q39" s="26" t="str">
        <f>IF(Q15=FALSE,"",IF(Q15=TRUE,"luisteren"))</f>
        <v/>
      </c>
      <c r="R39" s="23"/>
      <c r="S39" s="23">
        <v>7</v>
      </c>
      <c r="T39" s="24" t="str">
        <f>IF(T15=FALSE,"",IF(T15=TRUE,"bescheiden"))</f>
        <v/>
      </c>
    </row>
    <row r="40" spans="2:20">
      <c r="B40" s="22"/>
      <c r="C40" s="25">
        <v>8</v>
      </c>
      <c r="D40" s="25" t="str">
        <f>IF(D16=FALSE,"",IF(D16=TRUE,"oplossingen bedenken"))</f>
        <v/>
      </c>
      <c r="E40" s="23"/>
      <c r="F40" s="26">
        <v>8</v>
      </c>
      <c r="G40" s="26" t="str">
        <f>IF(G16=FALSE,"",IF(G16=TRUE,"creatief"))</f>
        <v/>
      </c>
      <c r="H40" s="23"/>
      <c r="I40" s="23">
        <v>8</v>
      </c>
      <c r="J40" s="24" t="str">
        <f>IF(J16=FALSE,"",IF(J16=TRUE,"praktisch"))</f>
        <v/>
      </c>
      <c r="L40" s="22"/>
      <c r="M40" s="25">
        <v>8</v>
      </c>
      <c r="N40" s="25" t="str">
        <f>IF(N16=FALSE,"",IF(N16=TRUE,"oplossingen bedenken"))</f>
        <v/>
      </c>
      <c r="O40" s="23"/>
      <c r="P40" s="26">
        <v>8</v>
      </c>
      <c r="Q40" s="26" t="str">
        <f>IF(Q16=FALSE,"",IF(Q16=TRUE,"creatief"))</f>
        <v/>
      </c>
      <c r="R40" s="23"/>
      <c r="S40" s="23">
        <v>8</v>
      </c>
      <c r="T40" s="24" t="str">
        <f>IF(T16=FALSE,"",IF(T16=TRUE,"praktisch"))</f>
        <v/>
      </c>
    </row>
    <row r="41" spans="2:20">
      <c r="B41" s="22"/>
      <c r="C41" s="25">
        <v>9</v>
      </c>
      <c r="D41" s="25" t="str">
        <f>IF(D17=FALSE,"",IF(D17=TRUE,"rustig"))</f>
        <v/>
      </c>
      <c r="E41" s="23"/>
      <c r="F41" s="26">
        <v>9</v>
      </c>
      <c r="G41" s="26" t="str">
        <f>IF(G17=FALSE,"",IF(G17=TRUE,"zorgzaam"))</f>
        <v/>
      </c>
      <c r="H41" s="23"/>
      <c r="I41" s="23">
        <v>9</v>
      </c>
      <c r="J41" s="24" t="str">
        <f>IF(J17=FALSE,"",IF(J17=TRUE,"betrouwbaar"))</f>
        <v/>
      </c>
      <c r="L41" s="22"/>
      <c r="M41" s="25">
        <v>9</v>
      </c>
      <c r="N41" s="25" t="str">
        <f>IF(N17=FALSE,"",IF(N17=TRUE,"rustig"))</f>
        <v/>
      </c>
      <c r="O41" s="23"/>
      <c r="P41" s="26">
        <v>9</v>
      </c>
      <c r="Q41" s="26" t="str">
        <f>IF(Q17=FALSE,"",IF(Q17=TRUE,"zorgzaam"))</f>
        <v/>
      </c>
      <c r="R41" s="23"/>
      <c r="S41" s="23">
        <v>9</v>
      </c>
      <c r="T41" s="24" t="str">
        <f>IF(T17=FALSE,"",IF(T17=TRUE,"betrouwbaar"))</f>
        <v/>
      </c>
    </row>
    <row r="42" spans="2:20">
      <c r="B42" s="22"/>
      <c r="C42" s="25">
        <v>10</v>
      </c>
      <c r="D42" s="25" t="str">
        <f>IF(D18=FALSE,"",IF(D18=TRUE,"voor zichzelf opkomen"))</f>
        <v/>
      </c>
      <c r="E42" s="23"/>
      <c r="F42" s="26">
        <v>10</v>
      </c>
      <c r="G42" s="26" t="str">
        <f>IF(G18=FALSE,"",IF(G18=TRUE,"eerlijk"))</f>
        <v/>
      </c>
      <c r="H42" s="23"/>
      <c r="I42" s="23">
        <v>10</v>
      </c>
      <c r="J42" s="24" t="str">
        <f>IF(J18=FALSE,"",IF(J18=TRUE,"voorzichtig"))</f>
        <v/>
      </c>
      <c r="L42" s="22"/>
      <c r="M42" s="25">
        <v>10</v>
      </c>
      <c r="N42" s="25" t="str">
        <f>IF(N18=FALSE,"",IF(N18=TRUE,"voor zichzelf opkomen"))</f>
        <v/>
      </c>
      <c r="O42" s="23"/>
      <c r="P42" s="26">
        <v>10</v>
      </c>
      <c r="Q42" s="26" t="str">
        <f>IF(Q18=FALSE,"",IF(Q18=TRUE,"eerlijk"))</f>
        <v/>
      </c>
      <c r="R42" s="23"/>
      <c r="S42" s="23">
        <v>10</v>
      </c>
      <c r="T42" s="24" t="str">
        <f>IF(T18=FALSE,"",IF(T18=TRUE,"voorzichtig"))</f>
        <v/>
      </c>
    </row>
    <row r="43" spans="2:20">
      <c r="B43" s="22"/>
      <c r="C43" s="25">
        <v>11</v>
      </c>
      <c r="D43" s="25" t="str">
        <f>IF(D19=FALSE,"",IF(D19=TRUE,"kieskeurig"))</f>
        <v/>
      </c>
      <c r="E43" s="23"/>
      <c r="F43" s="26">
        <v>11</v>
      </c>
      <c r="G43" s="26" t="str">
        <f>IF(G19=FALSE,"",IF(G19=TRUE,"enthousiast"))</f>
        <v/>
      </c>
      <c r="H43" s="23"/>
      <c r="I43" s="23">
        <v>11</v>
      </c>
      <c r="J43" s="24" t="str">
        <f>IF(J19=FALSE,"",IF(J19=TRUE,"handig"))</f>
        <v/>
      </c>
      <c r="L43" s="22"/>
      <c r="M43" s="25">
        <v>11</v>
      </c>
      <c r="N43" s="25" t="str">
        <f>IF(N19=FALSE,"",IF(N19=TRUE,"kieskeurig"))</f>
        <v/>
      </c>
      <c r="O43" s="23"/>
      <c r="P43" s="26">
        <v>11</v>
      </c>
      <c r="Q43" s="26" t="str">
        <f>IF(Q19=FALSE,"",IF(Q19=TRUE,"enthousiast"))</f>
        <v/>
      </c>
      <c r="R43" s="23"/>
      <c r="S43" s="23">
        <v>11</v>
      </c>
      <c r="T43" s="24" t="str">
        <f>IF(T19=FALSE,"",IF(T19=TRUE,"handig"))</f>
        <v/>
      </c>
    </row>
    <row r="44" spans="2:20">
      <c r="B44" s="22"/>
      <c r="C44" s="25">
        <v>12</v>
      </c>
      <c r="D44" s="25" t="str">
        <f>IF(D20=FALSE,"",IF(D20=TRUE,"snel"))</f>
        <v/>
      </c>
      <c r="E44" s="23"/>
      <c r="F44" s="26">
        <v>12</v>
      </c>
      <c r="G44" s="26" t="str">
        <f>IF(G20=FALSE,"",IF(G20=TRUE,"vriendelijk"))</f>
        <v/>
      </c>
      <c r="H44" s="23"/>
      <c r="I44" s="23">
        <v>12</v>
      </c>
      <c r="J44" s="24" t="str">
        <f>IF(J20=FALSE,"",IF(J20=TRUE,"een doorzetter"))</f>
        <v/>
      </c>
      <c r="L44" s="22"/>
      <c r="M44" s="25">
        <v>12</v>
      </c>
      <c r="N44" s="25" t="str">
        <f>IF(N20=FALSE,"",IF(N20=TRUE,"snel"))</f>
        <v/>
      </c>
      <c r="O44" s="23"/>
      <c r="P44" s="26">
        <v>12</v>
      </c>
      <c r="Q44" s="26" t="str">
        <f>IF(Q20=FALSE,"",IF(Q20=TRUE,"vriendelijk"))</f>
        <v/>
      </c>
      <c r="R44" s="23"/>
      <c r="S44" s="23">
        <v>12</v>
      </c>
      <c r="T44" s="24" t="str">
        <f>IF(T20=FALSE,"",IF(T20=TRUE,"een doorzetter"))</f>
        <v/>
      </c>
    </row>
    <row r="45" spans="2:20">
      <c r="B45" s="22"/>
      <c r="C45" s="25">
        <v>13</v>
      </c>
      <c r="D45" s="25" t="str">
        <f>IF(D21=FALSE,"",IF(D21=TRUE,"sereieus"))</f>
        <v/>
      </c>
      <c r="E45" s="23"/>
      <c r="F45" s="26">
        <v>13</v>
      </c>
      <c r="G45" s="26" t="str">
        <f>IF(G21=FALSE,"",IF(G21=TRUE,"vrolijk"))</f>
        <v/>
      </c>
      <c r="H45" s="23"/>
      <c r="I45" s="23">
        <v>13</v>
      </c>
      <c r="J45" s="24" t="str">
        <f>IF(J21=FALSE,"",IF(J21=TRUE,"volhouden"))</f>
        <v/>
      </c>
      <c r="L45" s="22"/>
      <c r="M45" s="25">
        <v>13</v>
      </c>
      <c r="N45" s="25" t="str">
        <f>IF(N21=FALSE,"",IF(N21=TRUE,"sereieus"))</f>
        <v/>
      </c>
      <c r="O45" s="23"/>
      <c r="P45" s="26">
        <v>13</v>
      </c>
      <c r="Q45" s="26" t="str">
        <f>IF(Q21=FALSE,"",IF(Q21=TRUE,"vrolijk"))</f>
        <v/>
      </c>
      <c r="R45" s="23"/>
      <c r="S45" s="23">
        <v>13</v>
      </c>
      <c r="T45" s="24" t="str">
        <f>IF(T21=FALSE,"",IF(T21=TRUE,"volhouden"))</f>
        <v/>
      </c>
    </row>
    <row r="46" spans="2:20">
      <c r="B46" s="22"/>
      <c r="C46" s="25">
        <v>14</v>
      </c>
      <c r="D46" s="25" t="str">
        <f>IF(D22=FALSE,"",IF(D22=TRUE,"zelfstandig"))</f>
        <v/>
      </c>
      <c r="E46" s="23"/>
      <c r="F46" s="26">
        <v>14</v>
      </c>
      <c r="G46" s="26" t="str">
        <f>IF(G22=FALSE,"",IF(G22=TRUE,"spontaan"))</f>
        <v/>
      </c>
      <c r="H46" s="23"/>
      <c r="I46" s="23">
        <v>14</v>
      </c>
      <c r="J46" s="24" t="str">
        <f>IF(J22=FALSE,"",IF(J22=TRUE,"geduldig"))</f>
        <v/>
      </c>
      <c r="L46" s="22"/>
      <c r="M46" s="25">
        <v>14</v>
      </c>
      <c r="N46" s="25" t="str">
        <f>IF(N22=FALSE,"",IF(N22=TRUE,"zelfstandig"))</f>
        <v/>
      </c>
      <c r="O46" s="23"/>
      <c r="P46" s="26">
        <v>14</v>
      </c>
      <c r="Q46" s="26" t="str">
        <f>IF(Q22=FALSE,"",IF(Q22=TRUE,"spontaan"))</f>
        <v/>
      </c>
      <c r="R46" s="23"/>
      <c r="S46" s="23">
        <v>14</v>
      </c>
      <c r="T46" s="24" t="str">
        <f>IF(T22=FALSE,"",IF(T22=TRUE,"geduldig"))</f>
        <v/>
      </c>
    </row>
    <row r="47" spans="2:20">
      <c r="B47" s="22"/>
      <c r="C47" s="25">
        <v>15</v>
      </c>
      <c r="D47" s="25" t="str">
        <f>IF(D23=FALSE,"",IF(D23=TRUE,"intelligent"))</f>
        <v/>
      </c>
      <c r="E47" s="23"/>
      <c r="F47" s="26">
        <v>15</v>
      </c>
      <c r="G47" s="26" t="str">
        <f>IF(G23=FALSE,"",IF(G23=TRUE,"gevoelig"))</f>
        <v/>
      </c>
      <c r="H47" s="23"/>
      <c r="I47" s="23">
        <v>15</v>
      </c>
      <c r="J47" s="24" t="str">
        <f>IF(J23=FALSE,"",IF(J23=TRUE,"sportief"))</f>
        <v/>
      </c>
      <c r="L47" s="22"/>
      <c r="M47" s="25">
        <v>15</v>
      </c>
      <c r="N47" s="25" t="str">
        <f>IF(N23=FALSE,"",IF(N23=TRUE,"intelligent"))</f>
        <v/>
      </c>
      <c r="O47" s="23"/>
      <c r="P47" s="26">
        <v>15</v>
      </c>
      <c r="Q47" s="26" t="str">
        <f>IF(Q23=FALSE,"",IF(Q23=TRUE,"gevoelig"))</f>
        <v/>
      </c>
      <c r="R47" s="23"/>
      <c r="S47" s="23">
        <v>15</v>
      </c>
      <c r="T47" s="24" t="str">
        <f>IF(T23=FALSE,"",IF(T23=TRUE,"sportief"))</f>
        <v/>
      </c>
    </row>
    <row r="48" spans="2:20">
      <c r="B48" s="22"/>
      <c r="C48" s="25">
        <v>16</v>
      </c>
      <c r="D48" s="25" t="str">
        <f>IF(D24=FALSE,"",IF(D24=TRUE,"netjes"))</f>
        <v/>
      </c>
      <c r="E48" s="23"/>
      <c r="F48" s="26">
        <v>16</v>
      </c>
      <c r="G48" s="26" t="str">
        <f>IF(G24=FALSE,"",IF(G24=TRUE,"grappig"))</f>
        <v/>
      </c>
      <c r="H48" s="23"/>
      <c r="I48" s="23">
        <v>16</v>
      </c>
      <c r="J48" s="24" t="str">
        <f>IF(J24=FALSE,"",IF(J24=TRUE,"sterk"))</f>
        <v/>
      </c>
      <c r="L48" s="22"/>
      <c r="M48" s="25">
        <v>16</v>
      </c>
      <c r="N48" s="25" t="str">
        <f>IF(N24=FALSE,"",IF(N24=TRUE,"netjes"))</f>
        <v/>
      </c>
      <c r="O48" s="23"/>
      <c r="P48" s="26">
        <v>16</v>
      </c>
      <c r="Q48" s="26" t="str">
        <f>IF(Q24=FALSE,"",IF(Q24=TRUE,"grappig"))</f>
        <v/>
      </c>
      <c r="R48" s="23"/>
      <c r="S48" s="23">
        <v>16</v>
      </c>
      <c r="T48" s="24" t="str">
        <f>IF(T24=FALSE,"",IF(T24=TRUE,"sterk"))</f>
        <v/>
      </c>
    </row>
    <row r="49" spans="2:20">
      <c r="B49" s="22"/>
      <c r="C49" s="25">
        <v>17</v>
      </c>
      <c r="D49" s="25" t="str">
        <f>IF(D25=FALSE,"",IF(D25=TRUE,"wijs"))</f>
        <v/>
      </c>
      <c r="E49" s="23"/>
      <c r="F49" s="26">
        <v>17</v>
      </c>
      <c r="G49" s="26" t="str">
        <f>IF(G25=FALSE,"",IF(G25=TRUE,"gezellig"))</f>
        <v/>
      </c>
      <c r="H49" s="23"/>
      <c r="I49" s="23">
        <v>17</v>
      </c>
      <c r="J49" s="24" t="str">
        <f>IF(J25=FALSE,"",IF(J25=TRUE,"ijverig"))</f>
        <v/>
      </c>
      <c r="L49" s="22"/>
      <c r="M49" s="25">
        <v>17</v>
      </c>
      <c r="N49" s="25" t="str">
        <f>IF(N25=FALSE,"",IF(N25=TRUE,"wijs"))</f>
        <v/>
      </c>
      <c r="O49" s="23"/>
      <c r="P49" s="26">
        <v>17</v>
      </c>
      <c r="Q49" s="26" t="str">
        <f>IF(Q25=FALSE,"",IF(Q25=TRUE,"gezellig"))</f>
        <v/>
      </c>
      <c r="R49" s="23"/>
      <c r="S49" s="23">
        <v>17</v>
      </c>
      <c r="T49" s="24" t="str">
        <f>IF(T25=FALSE,"",IF(T25=TRUE,"ijverig"))</f>
        <v/>
      </c>
    </row>
    <row r="50" spans="2:20">
      <c r="B50" s="22"/>
      <c r="C50" s="25">
        <v>18</v>
      </c>
      <c r="D50" s="25" t="str">
        <f>IF(D26=FALSE,"",IF(D26=TRUE,"slim"))</f>
        <v/>
      </c>
      <c r="E50" s="23"/>
      <c r="F50" s="26">
        <v>18</v>
      </c>
      <c r="G50" s="26" t="str">
        <f>IF(G26=FALSE,"",IF(G26=TRUE,"lief"))</f>
        <v/>
      </c>
      <c r="H50" s="23"/>
      <c r="I50" s="23">
        <v>18</v>
      </c>
      <c r="J50" s="24" t="str">
        <f>IF(J26=FALSE,"",IF(J26=TRUE,"gehoorzaam"))</f>
        <v/>
      </c>
      <c r="L50" s="22"/>
      <c r="M50" s="25">
        <v>18</v>
      </c>
      <c r="N50" s="25" t="str">
        <f>IF(N26=FALSE,"",IF(N26=TRUE,"slim"))</f>
        <v/>
      </c>
      <c r="O50" s="23"/>
      <c r="P50" s="26">
        <v>18</v>
      </c>
      <c r="Q50" s="26" t="str">
        <f>IF(Q26=FALSE,"",IF(Q26=TRUE,"lief"))</f>
        <v/>
      </c>
      <c r="R50" s="23"/>
      <c r="S50" s="23">
        <v>18</v>
      </c>
      <c r="T50" s="24" t="str">
        <f>IF(T26=FALSE,"",IF(T26=TRUE,"gehoorzaam"))</f>
        <v/>
      </c>
    </row>
    <row r="51" spans="2:20" ht="13.5" thickBot="1">
      <c r="B51" s="27"/>
      <c r="C51" s="28"/>
      <c r="D51" s="28"/>
      <c r="E51" s="28"/>
      <c r="F51" s="28"/>
      <c r="G51" s="28"/>
      <c r="H51" s="28"/>
      <c r="I51" s="28"/>
      <c r="J51" s="29"/>
      <c r="L51" s="27"/>
      <c r="M51" s="28"/>
      <c r="N51" s="28"/>
      <c r="O51" s="28"/>
      <c r="P51" s="28"/>
      <c r="Q51" s="28"/>
      <c r="R51" s="28"/>
      <c r="S51" s="28"/>
      <c r="T51" s="29"/>
    </row>
  </sheetData>
  <sheetProtection password="CA4B" sheet="1" objects="1" scenarios="1"/>
  <mergeCells count="5">
    <mergeCell ref="Q2:T2"/>
    <mergeCell ref="G4:J4"/>
    <mergeCell ref="B2:F2"/>
    <mergeCell ref="K2:P2"/>
    <mergeCell ref="G2:J2"/>
  </mergeCells>
  <phoneticPr fontId="0" type="noConversion"/>
  <pageMargins left="0.86" right="0.32" top="0.6" bottom="0.44" header="0.26" footer="0.25"/>
  <pageSetup paperSize="9" scale="76" orientation="landscape" horizontalDpi="4294967293" verticalDpi="0" r:id="rId1"/>
  <headerFooter alignWithMargins="0"/>
  <rowBreaks count="1" manualBreakCount="1">
    <brk id="5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62"/>
  <sheetViews>
    <sheetView showGridLines="0" showRowColHeaders="0" zoomScaleNormal="100" workbookViewId="0">
      <selection activeCell="C72" sqref="C72"/>
    </sheetView>
  </sheetViews>
  <sheetFormatPr defaultRowHeight="12.75"/>
  <cols>
    <col min="2" max="2" width="4.5703125" style="49" customWidth="1"/>
    <col min="3" max="3" width="110.7109375" style="41" customWidth="1"/>
    <col min="4" max="4" width="10.5703125" style="42" hidden="1" customWidth="1"/>
    <col min="5" max="5" width="9.42578125" bestFit="1" customWidth="1"/>
  </cols>
  <sheetData>
    <row r="1" spans="3:4" ht="24" customHeight="1"/>
    <row r="2" spans="3:4" ht="22.5">
      <c r="C2" s="54" t="s">
        <v>164</v>
      </c>
    </row>
    <row r="3" spans="3:4" ht="19.5">
      <c r="C3" s="43"/>
    </row>
    <row r="4" spans="3:4" ht="19.5">
      <c r="C4" s="44" t="str">
        <f>IF(D61=TRUE,"DENKER",IF(D26=FALSE,""))</f>
        <v/>
      </c>
    </row>
    <row r="5" spans="3:4" ht="15">
      <c r="C5" s="45" t="s">
        <v>121</v>
      </c>
      <c r="D5" s="42" t="b">
        <v>0</v>
      </c>
    </row>
    <row r="6" spans="3:4" ht="15">
      <c r="C6" s="45" t="s">
        <v>122</v>
      </c>
      <c r="D6" s="42" t="b">
        <v>0</v>
      </c>
    </row>
    <row r="7" spans="3:4" ht="15">
      <c r="C7" s="45" t="s">
        <v>162</v>
      </c>
      <c r="D7" s="42" t="b">
        <v>0</v>
      </c>
    </row>
    <row r="8" spans="3:4" ht="15">
      <c r="C8" s="45" t="s">
        <v>123</v>
      </c>
      <c r="D8" s="42" t="b">
        <v>0</v>
      </c>
    </row>
    <row r="9" spans="3:4" ht="15">
      <c r="C9" s="45" t="s">
        <v>124</v>
      </c>
      <c r="D9" s="42" t="b">
        <v>0</v>
      </c>
    </row>
    <row r="10" spans="3:4" ht="15">
      <c r="C10" s="45" t="s">
        <v>125</v>
      </c>
      <c r="D10" s="42" t="b">
        <v>0</v>
      </c>
    </row>
    <row r="11" spans="3:4" ht="15">
      <c r="C11" s="45" t="s">
        <v>126</v>
      </c>
      <c r="D11" s="42" t="b">
        <v>0</v>
      </c>
    </row>
    <row r="12" spans="3:4" ht="15">
      <c r="C12" s="45" t="s">
        <v>127</v>
      </c>
      <c r="D12" s="42" t="b">
        <v>0</v>
      </c>
    </row>
    <row r="13" spans="3:4" ht="15">
      <c r="C13" s="45" t="s">
        <v>128</v>
      </c>
      <c r="D13" s="42" t="b">
        <v>0</v>
      </c>
    </row>
    <row r="14" spans="3:4" ht="15">
      <c r="C14" s="45" t="s">
        <v>129</v>
      </c>
      <c r="D14" s="42" t="b">
        <v>0</v>
      </c>
    </row>
    <row r="15" spans="3:4" ht="15">
      <c r="C15" s="45" t="s">
        <v>130</v>
      </c>
      <c r="D15" s="42" t="b">
        <v>0</v>
      </c>
    </row>
    <row r="16" spans="3:4" ht="15">
      <c r="C16" s="45" t="s">
        <v>131</v>
      </c>
      <c r="D16" s="42" t="b">
        <v>0</v>
      </c>
    </row>
    <row r="17" spans="3:5" ht="15">
      <c r="C17" s="45" t="s">
        <v>132</v>
      </c>
      <c r="D17" s="42" t="b">
        <v>0</v>
      </c>
    </row>
    <row r="18" spans="3:5" ht="15">
      <c r="C18" s="45" t="s">
        <v>133</v>
      </c>
      <c r="D18" s="42" t="b">
        <v>0</v>
      </c>
    </row>
    <row r="19" spans="3:5" ht="15">
      <c r="C19" s="45" t="s">
        <v>134</v>
      </c>
      <c r="D19" s="42" t="b">
        <v>0</v>
      </c>
    </row>
    <row r="20" spans="3:5">
      <c r="C20" s="46" t="str">
        <f>IF($D$61=TRUE,"percentage aangevinkte kenmerken:",IF(D61=FALSE,""))</f>
        <v/>
      </c>
      <c r="D20" s="47">
        <f>COUNTIF(D5:D19,"waar")</f>
        <v>0</v>
      </c>
      <c r="E20" s="53" t="str">
        <f>IF(D61=TRUE,D20/16,IF(D61=FALSE,""))</f>
        <v/>
      </c>
    </row>
    <row r="21" spans="3:5" ht="30" customHeight="1">
      <c r="C21" s="46"/>
      <c r="D21" s="47"/>
      <c r="E21" s="48"/>
    </row>
    <row r="22" spans="3:5" ht="19.5">
      <c r="C22" s="44" t="str">
        <f>IF(D61=TRUE,"VOELER",IF(D61=FALSE,""))</f>
        <v/>
      </c>
    </row>
    <row r="23" spans="3:5" ht="15">
      <c r="C23" s="45" t="s">
        <v>165</v>
      </c>
      <c r="D23" s="42" t="b">
        <v>0</v>
      </c>
    </row>
    <row r="24" spans="3:5" ht="15">
      <c r="C24" s="45" t="s">
        <v>135</v>
      </c>
      <c r="D24" s="42" t="b">
        <v>0</v>
      </c>
    </row>
    <row r="25" spans="3:5" ht="15">
      <c r="C25" s="45" t="s">
        <v>136</v>
      </c>
      <c r="D25" s="42" t="b">
        <v>0</v>
      </c>
    </row>
    <row r="26" spans="3:5" ht="15">
      <c r="C26" s="45" t="s">
        <v>137</v>
      </c>
      <c r="D26" s="42" t="b">
        <v>0</v>
      </c>
    </row>
    <row r="27" spans="3:5" ht="15">
      <c r="C27" s="45" t="s">
        <v>138</v>
      </c>
      <c r="D27" s="42" t="b">
        <v>0</v>
      </c>
    </row>
    <row r="28" spans="3:5" ht="15">
      <c r="C28" s="45" t="s">
        <v>163</v>
      </c>
      <c r="D28" s="42" t="b">
        <v>0</v>
      </c>
    </row>
    <row r="29" spans="3:5" ht="15">
      <c r="C29" s="45" t="s">
        <v>139</v>
      </c>
      <c r="D29" s="42" t="b">
        <v>0</v>
      </c>
    </row>
    <row r="30" spans="3:5" ht="15">
      <c r="C30" s="45" t="s">
        <v>140</v>
      </c>
      <c r="D30" s="42" t="b">
        <v>0</v>
      </c>
    </row>
    <row r="31" spans="3:5" ht="15">
      <c r="C31" s="45" t="s">
        <v>141</v>
      </c>
      <c r="D31" s="42" t="b">
        <v>0</v>
      </c>
    </row>
    <row r="32" spans="3:5" ht="15">
      <c r="C32" s="45" t="s">
        <v>166</v>
      </c>
      <c r="D32" s="42" t="b">
        <v>0</v>
      </c>
    </row>
    <row r="33" spans="3:5" ht="15">
      <c r="C33" s="45" t="s">
        <v>142</v>
      </c>
      <c r="D33" s="42" t="b">
        <v>0</v>
      </c>
    </row>
    <row r="34" spans="3:5" ht="15">
      <c r="C34" s="45" t="s">
        <v>143</v>
      </c>
      <c r="D34" s="42" t="b">
        <v>0</v>
      </c>
    </row>
    <row r="35" spans="3:5" ht="15">
      <c r="C35" s="45" t="s">
        <v>144</v>
      </c>
      <c r="D35" s="42" t="b">
        <v>0</v>
      </c>
    </row>
    <row r="36" spans="3:5" ht="15">
      <c r="C36" s="45" t="s">
        <v>145</v>
      </c>
      <c r="D36" s="42" t="b">
        <v>0</v>
      </c>
      <c r="E36" s="2"/>
    </row>
    <row r="37" spans="3:5" ht="15">
      <c r="C37" s="45" t="s">
        <v>146</v>
      </c>
      <c r="D37" s="42" t="b">
        <v>0</v>
      </c>
      <c r="E37" s="2"/>
    </row>
    <row r="38" spans="3:5">
      <c r="C38" s="46" t="str">
        <f>IF($D$61=TRUE,"percentage aangevinkte kenmerken:",IF(D78=FALSE,""))</f>
        <v/>
      </c>
      <c r="D38" s="47">
        <f>COUNTIF(D23:D37,"waar")</f>
        <v>0</v>
      </c>
      <c r="E38" s="53" t="str">
        <f>IF(D61=TRUE,D38/16,IF(D61=FALSE,""))</f>
        <v/>
      </c>
    </row>
    <row r="39" spans="3:5" ht="30" customHeight="1">
      <c r="C39" s="46"/>
      <c r="D39" s="47"/>
      <c r="E39" s="53"/>
    </row>
    <row r="40" spans="3:5" ht="19.5">
      <c r="C40" s="44" t="str">
        <f>IF(D61=TRUE,"DOENER",IF(D61=FALSE,""))</f>
        <v/>
      </c>
      <c r="E40" s="2"/>
    </row>
    <row r="41" spans="3:5" ht="15">
      <c r="C41" s="45" t="s">
        <v>147</v>
      </c>
      <c r="D41" s="42" t="b">
        <v>0</v>
      </c>
    </row>
    <row r="42" spans="3:5" ht="15">
      <c r="C42" s="45" t="s">
        <v>148</v>
      </c>
      <c r="D42" s="42" t="b">
        <v>0</v>
      </c>
    </row>
    <row r="43" spans="3:5" ht="15">
      <c r="C43" s="45" t="s">
        <v>149</v>
      </c>
      <c r="D43" s="42" t="b">
        <v>0</v>
      </c>
    </row>
    <row r="44" spans="3:5" ht="15">
      <c r="C44" s="45" t="s">
        <v>150</v>
      </c>
      <c r="D44" s="42" t="b">
        <v>0</v>
      </c>
    </row>
    <row r="45" spans="3:5" ht="15">
      <c r="C45" s="45" t="s">
        <v>151</v>
      </c>
      <c r="D45" s="42" t="b">
        <v>0</v>
      </c>
    </row>
    <row r="46" spans="3:5" ht="15">
      <c r="C46" s="45" t="s">
        <v>152</v>
      </c>
      <c r="D46" s="42" t="b">
        <v>0</v>
      </c>
    </row>
    <row r="47" spans="3:5" ht="15">
      <c r="C47" s="45" t="s">
        <v>153</v>
      </c>
      <c r="D47" s="42" t="b">
        <v>0</v>
      </c>
    </row>
    <row r="48" spans="3:5" ht="15">
      <c r="C48" s="45" t="s">
        <v>154</v>
      </c>
      <c r="D48" s="42" t="b">
        <v>0</v>
      </c>
    </row>
    <row r="49" spans="2:5" ht="15">
      <c r="C49" s="45" t="s">
        <v>155</v>
      </c>
      <c r="D49" s="42" t="b">
        <v>0</v>
      </c>
    </row>
    <row r="50" spans="2:5" ht="15">
      <c r="C50" s="45" t="s">
        <v>156</v>
      </c>
      <c r="D50" s="42" t="b">
        <v>0</v>
      </c>
    </row>
    <row r="51" spans="2:5" ht="15">
      <c r="C51" s="45" t="s">
        <v>157</v>
      </c>
      <c r="D51" s="42" t="b">
        <v>0</v>
      </c>
    </row>
    <row r="52" spans="2:5" ht="15">
      <c r="C52" s="45" t="s">
        <v>158</v>
      </c>
      <c r="D52" s="42" t="b">
        <v>0</v>
      </c>
    </row>
    <row r="53" spans="2:5" ht="15">
      <c r="C53" s="45" t="s">
        <v>159</v>
      </c>
      <c r="D53" s="42" t="b">
        <v>0</v>
      </c>
    </row>
    <row r="54" spans="2:5" ht="15">
      <c r="B54" s="50"/>
      <c r="C54" s="45" t="s">
        <v>160</v>
      </c>
      <c r="D54" s="42" t="b">
        <v>0</v>
      </c>
    </row>
    <row r="55" spans="2:5" ht="15">
      <c r="B55" s="50"/>
      <c r="C55" s="45" t="s">
        <v>161</v>
      </c>
      <c r="D55" s="42" t="b">
        <v>0</v>
      </c>
    </row>
    <row r="56" spans="2:5">
      <c r="C56" s="46" t="str">
        <f>IF($D$61=TRUE,"percentage aangevinkte kenmerken:",IF(D95=FALSE,""))</f>
        <v/>
      </c>
      <c r="D56" s="47">
        <f>COUNTIF(D41:D55,"waar")</f>
        <v>0</v>
      </c>
      <c r="E56" s="48" t="str">
        <f>IF(D61=TRUE,D56/16,IF(D78=FALSE,""))</f>
        <v/>
      </c>
    </row>
    <row r="61" spans="2:5">
      <c r="C61" s="74" t="s">
        <v>167</v>
      </c>
      <c r="D61" s="51" t="b">
        <v>0</v>
      </c>
      <c r="E61" s="52"/>
    </row>
    <row r="62" spans="2:5">
      <c r="C62" s="75"/>
      <c r="D62" s="51"/>
      <c r="E62" s="52"/>
    </row>
  </sheetData>
  <sheetProtection password="CA4B" sheet="1" objects="1" scenarios="1"/>
  <mergeCells count="1">
    <mergeCell ref="C61:C62"/>
  </mergeCells>
  <phoneticPr fontId="18" type="noConversion"/>
  <conditionalFormatting sqref="C41:C55 C5:C19">
    <cfRule type="expression" dxfId="9" priority="1" stopIfTrue="1">
      <formula>D5=TRUE</formula>
    </cfRule>
  </conditionalFormatting>
  <conditionalFormatting sqref="C40:D40">
    <cfRule type="cellIs" dxfId="8" priority="2" stopIfTrue="1" operator="equal">
      <formula>"doener"</formula>
    </cfRule>
  </conditionalFormatting>
  <conditionalFormatting sqref="C22:D22">
    <cfRule type="cellIs" dxfId="7" priority="3" stopIfTrue="1" operator="equal">
      <formula>"voeler"</formula>
    </cfRule>
  </conditionalFormatting>
  <conditionalFormatting sqref="C4:D4">
    <cfRule type="cellIs" dxfId="6" priority="4" stopIfTrue="1" operator="equal">
      <formula>"denker"</formula>
    </cfRule>
  </conditionalFormatting>
  <conditionalFormatting sqref="E38 E56">
    <cfRule type="expression" dxfId="5" priority="5" stopIfTrue="1">
      <formula>$D$61=TRUE</formula>
    </cfRule>
  </conditionalFormatting>
  <conditionalFormatting sqref="E22">
    <cfRule type="expression" dxfId="4" priority="6" stopIfTrue="1">
      <formula>$C$22="voeler"</formula>
    </cfRule>
  </conditionalFormatting>
  <conditionalFormatting sqref="E40">
    <cfRule type="expression" dxfId="3" priority="7" stopIfTrue="1">
      <formula>$C$40="doener"</formula>
    </cfRule>
  </conditionalFormatting>
  <conditionalFormatting sqref="E4">
    <cfRule type="expression" dxfId="2" priority="8" stopIfTrue="1">
      <formula>$C$4="denker"</formula>
    </cfRule>
  </conditionalFormatting>
  <conditionalFormatting sqref="C23:C37">
    <cfRule type="expression" dxfId="1" priority="9" stopIfTrue="1">
      <formula>D23=TRUE</formula>
    </cfRule>
  </conditionalFormatting>
  <conditionalFormatting sqref="E20">
    <cfRule type="expression" dxfId="0" priority="10" stopIfTrue="1">
      <formula>$D$61=TRUE</formula>
    </cfRule>
  </conditionalFormatting>
  <pageMargins left="0.75" right="0.75" top="1" bottom="1" header="0.5" footer="0.5"/>
  <pageSetup paperSize="9" scale="70" orientation="portrait" horizontalDpi="4294967293" verticalDpi="0" r:id="rId1"/>
  <headerFooter alignWithMargins="0">
    <oddFooter>&amp;RBron: Ieder kind verdient specifieke aandacht - Berit Bergström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4</xdr:row>
                    <xdr:rowOff>171450</xdr:rowOff>
                  </from>
                  <to>
                    <xdr:col>2</xdr:col>
                    <xdr:colOff>57150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3</xdr:row>
                    <xdr:rowOff>228600</xdr:rowOff>
                  </from>
                  <to>
                    <xdr:col>2</xdr:col>
                    <xdr:colOff>57150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6</xdr:row>
                    <xdr:rowOff>171450</xdr:rowOff>
                  </from>
                  <to>
                    <xdr:col>2</xdr:col>
                    <xdr:colOff>57150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</xdr:col>
                    <xdr:colOff>57150</xdr:colOff>
                    <xdr:row>8</xdr:row>
                    <xdr:rowOff>171450</xdr:rowOff>
                  </from>
                  <to>
                    <xdr:col>2</xdr:col>
                    <xdr:colOff>57150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</xdr:col>
                    <xdr:colOff>57150</xdr:colOff>
                    <xdr:row>7</xdr:row>
                    <xdr:rowOff>171450</xdr:rowOff>
                  </from>
                  <to>
                    <xdr:col>2</xdr:col>
                    <xdr:colOff>57150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1</xdr:col>
                    <xdr:colOff>57150</xdr:colOff>
                    <xdr:row>5</xdr:row>
                    <xdr:rowOff>171450</xdr:rowOff>
                  </from>
                  <to>
                    <xdr:col>2</xdr:col>
                    <xdr:colOff>57150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1</xdr:col>
                    <xdr:colOff>57150</xdr:colOff>
                    <xdr:row>9</xdr:row>
                    <xdr:rowOff>171450</xdr:rowOff>
                  </from>
                  <to>
                    <xdr:col>2</xdr:col>
                    <xdr:colOff>57150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1</xdr:col>
                    <xdr:colOff>57150</xdr:colOff>
                    <xdr:row>10</xdr:row>
                    <xdr:rowOff>171450</xdr:rowOff>
                  </from>
                  <to>
                    <xdr:col>2</xdr:col>
                    <xdr:colOff>57150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1</xdr:col>
                    <xdr:colOff>57150</xdr:colOff>
                    <xdr:row>11</xdr:row>
                    <xdr:rowOff>171450</xdr:rowOff>
                  </from>
                  <to>
                    <xdr:col>2</xdr:col>
                    <xdr:colOff>57150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1</xdr:col>
                    <xdr:colOff>57150</xdr:colOff>
                    <xdr:row>13</xdr:row>
                    <xdr:rowOff>171450</xdr:rowOff>
                  </from>
                  <to>
                    <xdr:col>2</xdr:col>
                    <xdr:colOff>57150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1</xdr:col>
                    <xdr:colOff>57150</xdr:colOff>
                    <xdr:row>15</xdr:row>
                    <xdr:rowOff>171450</xdr:rowOff>
                  </from>
                  <to>
                    <xdr:col>2</xdr:col>
                    <xdr:colOff>57150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1</xdr:col>
                    <xdr:colOff>57150</xdr:colOff>
                    <xdr:row>12</xdr:row>
                    <xdr:rowOff>171450</xdr:rowOff>
                  </from>
                  <to>
                    <xdr:col>2</xdr:col>
                    <xdr:colOff>57150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1</xdr:col>
                    <xdr:colOff>57150</xdr:colOff>
                    <xdr:row>14</xdr:row>
                    <xdr:rowOff>171450</xdr:rowOff>
                  </from>
                  <to>
                    <xdr:col>2</xdr:col>
                    <xdr:colOff>57150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1</xdr:col>
                    <xdr:colOff>57150</xdr:colOff>
                    <xdr:row>16</xdr:row>
                    <xdr:rowOff>171450</xdr:rowOff>
                  </from>
                  <to>
                    <xdr:col>2</xdr:col>
                    <xdr:colOff>57150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>
                  <from>
                    <xdr:col>1</xdr:col>
                    <xdr:colOff>57150</xdr:colOff>
                    <xdr:row>17</xdr:row>
                    <xdr:rowOff>171450</xdr:rowOff>
                  </from>
                  <to>
                    <xdr:col>2</xdr:col>
                    <xdr:colOff>57150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defaultSize="0" autoFill="0" autoLine="0" autoPict="0">
                <anchor moveWithCells="1">
                  <from>
                    <xdr:col>1</xdr:col>
                    <xdr:colOff>57150</xdr:colOff>
                    <xdr:row>22</xdr:row>
                    <xdr:rowOff>171450</xdr:rowOff>
                  </from>
                  <to>
                    <xdr:col>2</xdr:col>
                    <xdr:colOff>57150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defaultSize="0" autoFill="0" autoLine="0" autoPict="0">
                <anchor moveWithCells="1">
                  <from>
                    <xdr:col>1</xdr:col>
                    <xdr:colOff>57150</xdr:colOff>
                    <xdr:row>21</xdr:row>
                    <xdr:rowOff>228600</xdr:rowOff>
                  </from>
                  <to>
                    <xdr:col>2</xdr:col>
                    <xdr:colOff>57150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defaultSize="0" autoFill="0" autoLine="0" autoPict="0">
                <anchor moveWithCells="1">
                  <from>
                    <xdr:col>1</xdr:col>
                    <xdr:colOff>57150</xdr:colOff>
                    <xdr:row>24</xdr:row>
                    <xdr:rowOff>171450</xdr:rowOff>
                  </from>
                  <to>
                    <xdr:col>2</xdr:col>
                    <xdr:colOff>57150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defaultSize="0" autoFill="0" autoLine="0" autoPict="0">
                <anchor moveWithCells="1">
                  <from>
                    <xdr:col>1</xdr:col>
                    <xdr:colOff>57150</xdr:colOff>
                    <xdr:row>26</xdr:row>
                    <xdr:rowOff>171450</xdr:rowOff>
                  </from>
                  <to>
                    <xdr:col>2</xdr:col>
                    <xdr:colOff>57150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Check Box 20">
              <controlPr defaultSize="0" autoFill="0" autoLine="0" autoPict="0">
                <anchor moveWithCells="1">
                  <from>
                    <xdr:col>1</xdr:col>
                    <xdr:colOff>57150</xdr:colOff>
                    <xdr:row>25</xdr:row>
                    <xdr:rowOff>171450</xdr:rowOff>
                  </from>
                  <to>
                    <xdr:col>2</xdr:col>
                    <xdr:colOff>57150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4" name="Check Box 21">
              <controlPr defaultSize="0" autoFill="0" autoLine="0" autoPict="0">
                <anchor moveWithCells="1">
                  <from>
                    <xdr:col>1</xdr:col>
                    <xdr:colOff>57150</xdr:colOff>
                    <xdr:row>23</xdr:row>
                    <xdr:rowOff>171450</xdr:rowOff>
                  </from>
                  <to>
                    <xdr:col>2</xdr:col>
                    <xdr:colOff>57150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5" name="Check Box 22">
              <controlPr defaultSize="0" autoFill="0" autoLine="0" autoPict="0">
                <anchor moveWithCells="1">
                  <from>
                    <xdr:col>1</xdr:col>
                    <xdr:colOff>57150</xdr:colOff>
                    <xdr:row>27</xdr:row>
                    <xdr:rowOff>171450</xdr:rowOff>
                  </from>
                  <to>
                    <xdr:col>2</xdr:col>
                    <xdr:colOff>57150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6" name="Check Box 23">
              <controlPr defaultSize="0" autoFill="0" autoLine="0" autoPict="0">
                <anchor moveWithCells="1">
                  <from>
                    <xdr:col>1</xdr:col>
                    <xdr:colOff>57150</xdr:colOff>
                    <xdr:row>28</xdr:row>
                    <xdr:rowOff>171450</xdr:rowOff>
                  </from>
                  <to>
                    <xdr:col>2</xdr:col>
                    <xdr:colOff>57150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7" name="Check Box 24">
              <controlPr defaultSize="0" autoFill="0" autoLine="0" autoPict="0">
                <anchor moveWithCells="1">
                  <from>
                    <xdr:col>1</xdr:col>
                    <xdr:colOff>57150</xdr:colOff>
                    <xdr:row>29</xdr:row>
                    <xdr:rowOff>171450</xdr:rowOff>
                  </from>
                  <to>
                    <xdr:col>2</xdr:col>
                    <xdr:colOff>57150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8" name="Check Box 25">
              <controlPr defaultSize="0" autoFill="0" autoLine="0" autoPict="0">
                <anchor moveWithCells="1">
                  <from>
                    <xdr:col>1</xdr:col>
                    <xdr:colOff>57150</xdr:colOff>
                    <xdr:row>31</xdr:row>
                    <xdr:rowOff>171450</xdr:rowOff>
                  </from>
                  <to>
                    <xdr:col>2</xdr:col>
                    <xdr:colOff>57150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9" name="Check Box 26">
              <controlPr defaultSize="0" autoFill="0" autoLine="0" autoPict="0">
                <anchor moveWithCells="1">
                  <from>
                    <xdr:col>1</xdr:col>
                    <xdr:colOff>57150</xdr:colOff>
                    <xdr:row>33</xdr:row>
                    <xdr:rowOff>171450</xdr:rowOff>
                  </from>
                  <to>
                    <xdr:col>2</xdr:col>
                    <xdr:colOff>57150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30" name="Check Box 27">
              <controlPr defaultSize="0" autoFill="0" autoLine="0" autoPict="0">
                <anchor moveWithCells="1">
                  <from>
                    <xdr:col>1</xdr:col>
                    <xdr:colOff>57150</xdr:colOff>
                    <xdr:row>30</xdr:row>
                    <xdr:rowOff>171450</xdr:rowOff>
                  </from>
                  <to>
                    <xdr:col>2</xdr:col>
                    <xdr:colOff>57150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1" name="Check Box 28">
              <controlPr defaultSize="0" autoFill="0" autoLine="0" autoPict="0">
                <anchor moveWithCells="1">
                  <from>
                    <xdr:col>1</xdr:col>
                    <xdr:colOff>57150</xdr:colOff>
                    <xdr:row>32</xdr:row>
                    <xdr:rowOff>171450</xdr:rowOff>
                  </from>
                  <to>
                    <xdr:col>2</xdr:col>
                    <xdr:colOff>57150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2" name="Check Box 29">
              <controlPr defaultSize="0" autoFill="0" autoLine="0" autoPict="0">
                <anchor moveWithCells="1">
                  <from>
                    <xdr:col>1</xdr:col>
                    <xdr:colOff>57150</xdr:colOff>
                    <xdr:row>34</xdr:row>
                    <xdr:rowOff>171450</xdr:rowOff>
                  </from>
                  <to>
                    <xdr:col>2</xdr:col>
                    <xdr:colOff>57150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3" name="Check Box 30">
              <controlPr defaultSize="0" autoFill="0" autoLine="0" autoPict="0">
                <anchor moveWithCells="1">
                  <from>
                    <xdr:col>1</xdr:col>
                    <xdr:colOff>57150</xdr:colOff>
                    <xdr:row>35</xdr:row>
                    <xdr:rowOff>171450</xdr:rowOff>
                  </from>
                  <to>
                    <xdr:col>2</xdr:col>
                    <xdr:colOff>57150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4" name="Check Box 31">
              <controlPr defaultSize="0" autoFill="0" autoLine="0" autoPict="0">
                <anchor moveWithCells="1">
                  <from>
                    <xdr:col>1</xdr:col>
                    <xdr:colOff>57150</xdr:colOff>
                    <xdr:row>40</xdr:row>
                    <xdr:rowOff>171450</xdr:rowOff>
                  </from>
                  <to>
                    <xdr:col>2</xdr:col>
                    <xdr:colOff>57150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5" name="Check Box 32">
              <controlPr defaultSize="0" autoFill="0" autoLine="0" autoPict="0">
                <anchor moveWithCells="1">
                  <from>
                    <xdr:col>1</xdr:col>
                    <xdr:colOff>57150</xdr:colOff>
                    <xdr:row>39</xdr:row>
                    <xdr:rowOff>228600</xdr:rowOff>
                  </from>
                  <to>
                    <xdr:col>2</xdr:col>
                    <xdr:colOff>57150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6" name="Check Box 33">
              <controlPr defaultSize="0" autoFill="0" autoLine="0" autoPict="0">
                <anchor moveWithCells="1">
                  <from>
                    <xdr:col>1</xdr:col>
                    <xdr:colOff>57150</xdr:colOff>
                    <xdr:row>42</xdr:row>
                    <xdr:rowOff>171450</xdr:rowOff>
                  </from>
                  <to>
                    <xdr:col>2</xdr:col>
                    <xdr:colOff>57150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7" name="Check Box 34">
              <controlPr defaultSize="0" autoFill="0" autoLine="0" autoPict="0">
                <anchor moveWithCells="1">
                  <from>
                    <xdr:col>1</xdr:col>
                    <xdr:colOff>57150</xdr:colOff>
                    <xdr:row>44</xdr:row>
                    <xdr:rowOff>171450</xdr:rowOff>
                  </from>
                  <to>
                    <xdr:col>2</xdr:col>
                    <xdr:colOff>57150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8" name="Check Box 35">
              <controlPr defaultSize="0" autoFill="0" autoLine="0" autoPict="0">
                <anchor moveWithCells="1">
                  <from>
                    <xdr:col>1</xdr:col>
                    <xdr:colOff>57150</xdr:colOff>
                    <xdr:row>43</xdr:row>
                    <xdr:rowOff>171450</xdr:rowOff>
                  </from>
                  <to>
                    <xdr:col>2</xdr:col>
                    <xdr:colOff>57150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9" name="Check Box 36">
              <controlPr defaultSize="0" autoFill="0" autoLine="0" autoPict="0">
                <anchor moveWithCells="1">
                  <from>
                    <xdr:col>1</xdr:col>
                    <xdr:colOff>57150</xdr:colOff>
                    <xdr:row>41</xdr:row>
                    <xdr:rowOff>171450</xdr:rowOff>
                  </from>
                  <to>
                    <xdr:col>2</xdr:col>
                    <xdr:colOff>57150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40" name="Check Box 37">
              <controlPr defaultSize="0" autoFill="0" autoLine="0" autoPict="0">
                <anchor moveWithCells="1">
                  <from>
                    <xdr:col>1</xdr:col>
                    <xdr:colOff>57150</xdr:colOff>
                    <xdr:row>45</xdr:row>
                    <xdr:rowOff>171450</xdr:rowOff>
                  </from>
                  <to>
                    <xdr:col>2</xdr:col>
                    <xdr:colOff>57150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41" name="Check Box 38">
              <controlPr defaultSize="0" autoFill="0" autoLine="0" autoPict="0">
                <anchor moveWithCells="1">
                  <from>
                    <xdr:col>1</xdr:col>
                    <xdr:colOff>57150</xdr:colOff>
                    <xdr:row>46</xdr:row>
                    <xdr:rowOff>171450</xdr:rowOff>
                  </from>
                  <to>
                    <xdr:col>2</xdr:col>
                    <xdr:colOff>57150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42" name="Check Box 39">
              <controlPr defaultSize="0" autoFill="0" autoLine="0" autoPict="0">
                <anchor moveWithCells="1">
                  <from>
                    <xdr:col>1</xdr:col>
                    <xdr:colOff>57150</xdr:colOff>
                    <xdr:row>47</xdr:row>
                    <xdr:rowOff>171450</xdr:rowOff>
                  </from>
                  <to>
                    <xdr:col>2</xdr:col>
                    <xdr:colOff>57150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43" name="Check Box 40">
              <controlPr defaultSize="0" autoFill="0" autoLine="0" autoPict="0">
                <anchor moveWithCells="1">
                  <from>
                    <xdr:col>1</xdr:col>
                    <xdr:colOff>57150</xdr:colOff>
                    <xdr:row>49</xdr:row>
                    <xdr:rowOff>171450</xdr:rowOff>
                  </from>
                  <to>
                    <xdr:col>2</xdr:col>
                    <xdr:colOff>57150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44" name="Check Box 41">
              <controlPr defaultSize="0" autoFill="0" autoLine="0" autoPict="0">
                <anchor moveWithCells="1">
                  <from>
                    <xdr:col>1</xdr:col>
                    <xdr:colOff>57150</xdr:colOff>
                    <xdr:row>48</xdr:row>
                    <xdr:rowOff>171450</xdr:rowOff>
                  </from>
                  <to>
                    <xdr:col>2</xdr:col>
                    <xdr:colOff>57150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45" name="Check Box 42">
              <controlPr defaultSize="0" autoFill="0" autoLine="0" autoPict="0">
                <anchor moveWithCells="1">
                  <from>
                    <xdr:col>1</xdr:col>
                    <xdr:colOff>57150</xdr:colOff>
                    <xdr:row>52</xdr:row>
                    <xdr:rowOff>228600</xdr:rowOff>
                  </from>
                  <to>
                    <xdr:col>2</xdr:col>
                    <xdr:colOff>57150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46" name="Check Box 43">
              <controlPr defaultSize="0" autoFill="0" autoLine="0" autoPict="0">
                <anchor moveWithCells="1">
                  <from>
                    <xdr:col>1</xdr:col>
                    <xdr:colOff>57150</xdr:colOff>
                    <xdr:row>53</xdr:row>
                    <xdr:rowOff>171450</xdr:rowOff>
                  </from>
                  <to>
                    <xdr:col>2</xdr:col>
                    <xdr:colOff>57150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47" name="Check Box 44">
              <controlPr defaultSize="0" autoFill="0" autoLine="0" autoPict="0">
                <anchor moveWithCells="1">
                  <from>
                    <xdr:col>1</xdr:col>
                    <xdr:colOff>57150</xdr:colOff>
                    <xdr:row>50</xdr:row>
                    <xdr:rowOff>171450</xdr:rowOff>
                  </from>
                  <to>
                    <xdr:col>2</xdr:col>
                    <xdr:colOff>57150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48" name="Check Box 45">
              <controlPr defaultSize="0" autoFill="0" autoLine="0" autoPict="0">
                <anchor moveWithCells="1">
                  <from>
                    <xdr:col>1</xdr:col>
                    <xdr:colOff>57150</xdr:colOff>
                    <xdr:row>51</xdr:row>
                    <xdr:rowOff>171450</xdr:rowOff>
                  </from>
                  <to>
                    <xdr:col>2</xdr:col>
                    <xdr:colOff>57150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49" name="Check Box 47">
              <controlPr defaultSize="0" autoFill="0" autoLine="0" autoPict="0">
                <anchor moveWithCells="1">
                  <from>
                    <xdr:col>2</xdr:col>
                    <xdr:colOff>6600825</xdr:colOff>
                    <xdr:row>60</xdr:row>
                    <xdr:rowOff>47625</xdr:rowOff>
                  </from>
                  <to>
                    <xdr:col>2</xdr:col>
                    <xdr:colOff>6905625</xdr:colOff>
                    <xdr:row>61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ikzelf</vt:lpstr>
      <vt:lpstr>vriend(in)</vt:lpstr>
      <vt:lpstr>grafiek</vt:lpstr>
      <vt:lpstr>kenmerken</vt:lpstr>
      <vt:lpstr>grafiek!Afdrukbereik</vt:lpstr>
      <vt:lpstr>kenmerken!Afdrukbereik</vt:lpstr>
    </vt:vector>
  </TitlesOfParts>
  <Company>Thuis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Meinen</cp:lastModifiedBy>
  <cp:lastPrinted>2012-12-29T22:23:48Z</cp:lastPrinted>
  <dcterms:created xsi:type="dcterms:W3CDTF">2008-03-16T12:12:57Z</dcterms:created>
  <dcterms:modified xsi:type="dcterms:W3CDTF">2017-03-18T19:20:21Z</dcterms:modified>
</cp:coreProperties>
</file>